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drawings/drawing16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drawings/drawing17.xml" ContentType="application/vnd.openxmlformats-officedocument.drawing+xml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drawings/drawing18.xml" ContentType="application/vnd.openxmlformats-officedocument.drawing+xml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drawings/drawing37.xml" ContentType="application/vnd.openxmlformats-officedocument.drawing+xml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drawings/drawing38.xml" ContentType="application/vnd.openxmlformats-officedocument.drawing+xml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drawings/drawing39.xml" ContentType="application/vnd.openxmlformats-officedocument.drawing+xml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drawings/drawing40.xml" ContentType="application/vnd.openxmlformats-officedocument.drawing+xml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drawings/drawing41.xml" ContentType="application/vnd.openxmlformats-officedocument.drawing+xml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drawings/drawing42.xml" ContentType="application/vnd.openxmlformats-officedocument.drawing+xml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 codeName="ThisWorkbook"/>
  <xr:revisionPtr revIDLastSave="0" documentId="13_ncr:1_{BEC1504A-2A3F-42E5-894D-68562E9C8E12}" xr6:coauthVersionLast="47" xr6:coauthVersionMax="47" xr10:uidLastSave="{00000000-0000-0000-0000-000000000000}"/>
  <bookViews>
    <workbookView xWindow="11010" yWindow="2505" windowWidth="13290" windowHeight="12360" tabRatio="784" xr2:uid="{00000000-000D-0000-FFFF-FFFF00000000}"/>
  </bookViews>
  <sheets>
    <sheet name=" Indice" sheetId="226" r:id="rId1"/>
    <sheet name="Sinais_Siglas_Unidades" sheetId="252" r:id="rId2"/>
    <sheet name="2.1" sheetId="227" r:id="rId3"/>
    <sheet name="2.2" sheetId="228" r:id="rId4"/>
    <sheet name="2.3" sheetId="229" r:id="rId5"/>
    <sheet name="2.4" sheetId="230" r:id="rId6"/>
    <sheet name="2.5" sheetId="231" r:id="rId7"/>
    <sheet name="2.6" sheetId="232" r:id="rId8"/>
    <sheet name="2.7" sheetId="233" r:id="rId9"/>
    <sheet name="2.8" sheetId="234" r:id="rId10"/>
    <sheet name="2.9" sheetId="235" r:id="rId11"/>
    <sheet name="2.10" sheetId="236" r:id="rId12"/>
    <sheet name="2.11" sheetId="237" r:id="rId13"/>
    <sheet name="2.12" sheetId="251" r:id="rId14"/>
    <sheet name="2.13" sheetId="238" r:id="rId15"/>
    <sheet name="2.14" sheetId="239" r:id="rId16"/>
    <sheet name="2.15" sheetId="240" r:id="rId17"/>
    <sheet name="2.16" sheetId="241" r:id="rId18"/>
    <sheet name="2.17" sheetId="242" r:id="rId19"/>
    <sheet name="2.18" sheetId="243" r:id="rId20"/>
    <sheet name="2.19" sheetId="244" r:id="rId21"/>
    <sheet name="2.20" sheetId="245" r:id="rId22"/>
    <sheet name="2.21" sheetId="246" r:id="rId23"/>
    <sheet name="2.22" sheetId="247" r:id="rId24"/>
    <sheet name="2.23" sheetId="248" r:id="rId25"/>
    <sheet name="2.24" sheetId="249" r:id="rId26"/>
    <sheet name="3.1" sheetId="97" r:id="rId27"/>
    <sheet name="3.2" sheetId="98" r:id="rId28"/>
    <sheet name="3.3" sheetId="99" r:id="rId29"/>
    <sheet name="3.4" sheetId="100" r:id="rId30"/>
    <sheet name="3.5" sheetId="51" r:id="rId31"/>
    <sheet name="3.6" sheetId="53" r:id="rId32"/>
    <sheet name="3.7" sheetId="54" r:id="rId33"/>
    <sheet name="3.8" sheetId="55" r:id="rId34"/>
    <sheet name="3.9" sheetId="85" r:id="rId35"/>
    <sheet name="3.10" sheetId="86" r:id="rId36"/>
    <sheet name="3.11" sheetId="87" r:id="rId37"/>
    <sheet name="3.12" sheetId="88" r:id="rId38"/>
    <sheet name="3.13" sheetId="90" r:id="rId39"/>
    <sheet name="3.14" sheetId="91" r:id="rId40"/>
    <sheet name="3.15" sheetId="92" r:id="rId41"/>
    <sheet name="3.16" sheetId="93" r:id="rId42"/>
    <sheet name="3.17" sheetId="95" r:id="rId43"/>
    <sheet name="3.18" sheetId="96" r:id="rId44"/>
    <sheet name="3.19" sheetId="165" r:id="rId45"/>
    <sheet name="3.20" sheetId="56" r:id="rId46"/>
    <sheet name="3.21" sheetId="57" r:id="rId47"/>
    <sheet name="3.22" sheetId="58" r:id="rId48"/>
    <sheet name="3.23" sheetId="59" r:id="rId49"/>
    <sheet name="3.24" sheetId="60" r:id="rId50"/>
    <sheet name="3.25" sheetId="250" r:id="rId51"/>
    <sheet name="3.26" sheetId="65" r:id="rId52"/>
    <sheet name="3.27" sheetId="66" r:id="rId53"/>
    <sheet name="3.28" sheetId="67" r:id="rId54"/>
    <sheet name="3.29" sheetId="69" r:id="rId55"/>
    <sheet name="3.30" sheetId="70" r:id="rId56"/>
    <sheet name="3.31" sheetId="68" r:id="rId57"/>
    <sheet name="3.32" sheetId="61" r:id="rId58"/>
    <sheet name="3.33" sheetId="62" r:id="rId59"/>
    <sheet name="3.34" sheetId="63" r:id="rId60"/>
    <sheet name="3.35" sheetId="64" r:id="rId61"/>
    <sheet name="3.36" sheetId="74" r:id="rId62"/>
    <sheet name="3.37" sheetId="75" r:id="rId63"/>
    <sheet name="3.38" sheetId="76" r:id="rId64"/>
    <sheet name="3.39" sheetId="77" r:id="rId65"/>
    <sheet name="3.40" sheetId="78" r:id="rId66"/>
    <sheet name="3.41" sheetId="79" r:id="rId67"/>
    <sheet name="3.42" sheetId="80" r:id="rId68"/>
    <sheet name="3.43" sheetId="81" r:id="rId69"/>
    <sheet name="3.44" sheetId="83" r:id="rId70"/>
    <sheet name="3.45" sheetId="101" r:id="rId71"/>
    <sheet name="3.46" sheetId="102" r:id="rId72"/>
    <sheet name="3.47" sheetId="103" r:id="rId73"/>
    <sheet name="3.48" sheetId="105" r:id="rId74"/>
    <sheet name="3.49" sheetId="106" r:id="rId75"/>
    <sheet name="3.50" sheetId="107" r:id="rId76"/>
    <sheet name="3.51" sheetId="108" r:id="rId77"/>
    <sheet name="3.52" sheetId="109" r:id="rId78"/>
    <sheet name="3.53" sheetId="110" r:id="rId79"/>
    <sheet name="4.1" sheetId="119" r:id="rId80"/>
    <sheet name="4.2" sheetId="120" r:id="rId81"/>
    <sheet name="4.3" sheetId="121" r:id="rId82"/>
    <sheet name="4.4" sheetId="122" r:id="rId83"/>
    <sheet name="4.5" sheetId="123" r:id="rId84"/>
    <sheet name="4.6" sheetId="124" r:id="rId85"/>
    <sheet name="4.7" sheetId="125" r:id="rId86"/>
    <sheet name="4.8" sheetId="126" r:id="rId87"/>
    <sheet name="4.9" sheetId="127" r:id="rId88"/>
    <sheet name="4.10" sheetId="128" r:id="rId89"/>
    <sheet name="4.11a" sheetId="129" r:id="rId90"/>
    <sheet name="4.11b" sheetId="130" r:id="rId91"/>
    <sheet name="4.12a" sheetId="131" r:id="rId92"/>
    <sheet name="4.12b" sheetId="132" r:id="rId93"/>
    <sheet name="4.13" sheetId="133" r:id="rId94"/>
    <sheet name="4.14" sheetId="134" r:id="rId95"/>
    <sheet name="4.15" sheetId="135" r:id="rId96"/>
    <sheet name="4.16" sheetId="137" r:id="rId97"/>
    <sheet name="4.17" sheetId="138" r:id="rId98"/>
    <sheet name="4.18" sheetId="139" r:id="rId99"/>
    <sheet name="4.19" sheetId="140" r:id="rId100"/>
    <sheet name="4.20" sheetId="141" r:id="rId101"/>
    <sheet name="4.21" sheetId="142" r:id="rId102"/>
    <sheet name="4.22" sheetId="143" r:id="rId103"/>
    <sheet name="4.23" sheetId="144" r:id="rId104"/>
    <sheet name="5.1" sheetId="197" r:id="rId105"/>
    <sheet name="5.2" sheetId="198" r:id="rId106"/>
    <sheet name="5.3" sheetId="193" r:id="rId107"/>
    <sheet name="5.4" sheetId="194" r:id="rId108"/>
    <sheet name="5.5" sheetId="195" r:id="rId109"/>
    <sheet name="5.6" sheetId="196" r:id="rId110"/>
    <sheet name="5.7" sheetId="199" r:id="rId111"/>
    <sheet name="5.8" sheetId="200" r:id="rId112"/>
    <sheet name="5.9" sheetId="201" r:id="rId113"/>
    <sheet name="5.10" sheetId="202" r:id="rId114"/>
    <sheet name="5.11" sheetId="203" r:id="rId115"/>
    <sheet name="5.12" sheetId="204" r:id="rId116"/>
    <sheet name="5.13" sheetId="205" r:id="rId117"/>
    <sheet name="5.14" sheetId="206" r:id="rId118"/>
    <sheet name="5.15" sheetId="207" r:id="rId119"/>
    <sheet name="5.16" sheetId="208" r:id="rId120"/>
    <sheet name="5.17" sheetId="209" r:id="rId121"/>
    <sheet name="5.18" sheetId="210" r:id="rId122"/>
    <sheet name="5.19" sheetId="211" r:id="rId123"/>
    <sheet name="5.20" sheetId="212" r:id="rId124"/>
    <sheet name="5.21" sheetId="213" r:id="rId125"/>
    <sheet name="6.1" sheetId="113" r:id="rId126"/>
    <sheet name="6.2" sheetId="114" r:id="rId127"/>
    <sheet name="6.3" sheetId="115" r:id="rId128"/>
    <sheet name="6.4" sheetId="116" r:id="rId129"/>
    <sheet name="6.5" sheetId="117" r:id="rId130"/>
    <sheet name="6.6" sheetId="118" r:id="rId131"/>
    <sheet name="7.1" sheetId="214" r:id="rId132"/>
    <sheet name="7.2" sheetId="215" r:id="rId133"/>
    <sheet name="7.3" sheetId="216" r:id="rId134"/>
    <sheet name="7.4" sheetId="217" r:id="rId135"/>
    <sheet name="7.5A" sheetId="218" r:id="rId136"/>
    <sheet name="7.5B" sheetId="219" r:id="rId137"/>
    <sheet name="7.5C" sheetId="220" r:id="rId138"/>
    <sheet name="7.5D" sheetId="253" r:id="rId139"/>
    <sheet name="7.5E" sheetId="221" r:id="rId140"/>
    <sheet name="7.6A" sheetId="222" r:id="rId141"/>
    <sheet name="7.6B" sheetId="223" r:id="rId142"/>
    <sheet name="7.6C" sheetId="224" r:id="rId143"/>
    <sheet name="7.6D" sheetId="255" r:id="rId144"/>
    <sheet name="7.6E" sheetId="225" r:id="rId145"/>
    <sheet name="8.1" sheetId="15" r:id="rId146"/>
    <sheet name="8.2" sheetId="16" r:id="rId147"/>
    <sheet name="8.3" sheetId="17" r:id="rId148"/>
    <sheet name="8.4" sheetId="18" r:id="rId149"/>
    <sheet name="8.5" sheetId="19" r:id="rId150"/>
    <sheet name="8.6" sheetId="20" r:id="rId151"/>
    <sheet name="8.7" sheetId="21" r:id="rId152"/>
    <sheet name="8.8" sheetId="22" r:id="rId153"/>
    <sheet name="8.9" sheetId="23" r:id="rId154"/>
    <sheet name="8.10" sheetId="24" r:id="rId155"/>
  </sheets>
  <externalReferences>
    <externalReference r:id="rId156"/>
  </externalReferences>
  <definedNames>
    <definedName name="\a">#N/A</definedName>
    <definedName name="_" localSheetId="50">#REF!</definedName>
    <definedName name="_" localSheetId="1">#REF!</definedName>
    <definedName name="_">#REF!</definedName>
    <definedName name="A" localSheetId="50">#REF!</definedName>
    <definedName name="A" localSheetId="1">#REF!</definedName>
    <definedName name="A">#REF!</definedName>
    <definedName name="aa" localSheetId="50">#REF!</definedName>
    <definedName name="aa" localSheetId="1">#REF!</definedName>
    <definedName name="aa">#REF!</definedName>
    <definedName name="Anuário99CNH" localSheetId="50">#REF!</definedName>
    <definedName name="Anuário99CNH" localSheetId="1">#REF!</definedName>
    <definedName name="Anuário99CNH">#REF!</definedName>
    <definedName name="ASAS" localSheetId="50">#REF!</definedName>
    <definedName name="ASAS" localSheetId="1">#REF!</definedName>
    <definedName name="ASAS">#REF!</definedName>
    <definedName name="b" localSheetId="50">#REF!</definedName>
    <definedName name="b" localSheetId="1">#REF!</definedName>
    <definedName name="b">#REF!</definedName>
    <definedName name="bb" localSheetId="50">#REF!</definedName>
    <definedName name="bb" localSheetId="1">#REF!</definedName>
    <definedName name="bb">#REF!</definedName>
    <definedName name="Cabe_1" localSheetId="50">#REF!</definedName>
    <definedName name="Cabe_1" localSheetId="1">#REF!</definedName>
    <definedName name="Cabe_1">#REF!</definedName>
    <definedName name="Cabe_2" localSheetId="50">#REF!</definedName>
    <definedName name="Cabe_2" localSheetId="1">#REF!</definedName>
    <definedName name="Cabe_2">#REF!</definedName>
    <definedName name="Cabe_3" localSheetId="50">#REF!</definedName>
    <definedName name="Cabe_3" localSheetId="1">#REF!</definedName>
    <definedName name="Cabe_3">#REF!</definedName>
    <definedName name="Cabe_4" localSheetId="50">#REF!</definedName>
    <definedName name="Cabe_4" localSheetId="1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c" localSheetId="50">#REF!</definedName>
    <definedName name="cc" localSheetId="1">#REF!</definedName>
    <definedName name="cc">#REF!</definedName>
    <definedName name="cen_1" localSheetId="50">#REF!</definedName>
    <definedName name="cen_1" localSheetId="1">#REF!</definedName>
    <definedName name="cen_1">#REF!</definedName>
    <definedName name="cen_2" localSheetId="50">#REF!</definedName>
    <definedName name="cen_2" localSheetId="1">#REF!</definedName>
    <definedName name="cen_2">#REF!</definedName>
    <definedName name="cen_3" localSheetId="50">#REF!</definedName>
    <definedName name="cen_3" localSheetId="1">#REF!</definedName>
    <definedName name="cen_3">#REF!</definedName>
    <definedName name="cen_t" localSheetId="50">#REF!</definedName>
    <definedName name="cen_t" localSheetId="1">#REF!</definedName>
    <definedName name="cen_t">#REF!</definedName>
    <definedName name="dd" localSheetId="50">#REF!</definedName>
    <definedName name="dd" localSheetId="1">#REF!</definedName>
    <definedName name="dd">#REF!</definedName>
    <definedName name="ddddd" localSheetId="50">#REF!</definedName>
    <definedName name="ddddd" localSheetId="1">#REF!</definedName>
    <definedName name="ddddd">#REF!</definedName>
    <definedName name="dir_1" localSheetId="50">#REF!</definedName>
    <definedName name="dir_1" localSheetId="1">#REF!</definedName>
    <definedName name="dir_1">#REF!</definedName>
    <definedName name="dir_2" localSheetId="50">#REF!</definedName>
    <definedName name="dir_2" localSheetId="1">#REF!</definedName>
    <definedName name="dir_2">#REF!</definedName>
    <definedName name="dir_3" localSheetId="50">#REF!</definedName>
    <definedName name="dir_3" localSheetId="1">#REF!</definedName>
    <definedName name="dir_3">#REF!</definedName>
    <definedName name="dir_t" localSheetId="50">#REF!</definedName>
    <definedName name="dir_t" localSheetId="1">#REF!</definedName>
    <definedName name="dir_t">#REF!</definedName>
    <definedName name="DISTRITOS" localSheetId="50">#REF!</definedName>
    <definedName name="DISTRITOS" localSheetId="1">#REF!</definedName>
    <definedName name="DISTRITOS">#REF!</definedName>
    <definedName name="distritos1" localSheetId="50">#REF!</definedName>
    <definedName name="distritos1" localSheetId="1">#REF!</definedName>
    <definedName name="distritos1">#REF!</definedName>
    <definedName name="Distritos2" localSheetId="50">#REF!</definedName>
    <definedName name="Distritos2" localSheetId="1">#REF!</definedName>
    <definedName name="Distritos2">#REF!</definedName>
    <definedName name="DS" localSheetId="50">#REF!</definedName>
    <definedName name="DS" localSheetId="1">#REF!</definedName>
    <definedName name="DS">#REF!</definedName>
    <definedName name="ee" localSheetId="50">#REF!</definedName>
    <definedName name="ee" localSheetId="1">#REF!</definedName>
    <definedName name="ee">#REF!</definedName>
    <definedName name="esq_1" localSheetId="50">#REF!</definedName>
    <definedName name="esq_1" localSheetId="1">#REF!</definedName>
    <definedName name="esq_1">#REF!</definedName>
    <definedName name="esq_2" localSheetId="50">#REF!</definedName>
    <definedName name="esq_2" localSheetId="1">#REF!</definedName>
    <definedName name="esq_2">#REF!</definedName>
    <definedName name="esq_3" localSheetId="50">#REF!</definedName>
    <definedName name="esq_3" localSheetId="1">#REF!</definedName>
    <definedName name="esq_3">#REF!</definedName>
    <definedName name="esq_t" localSheetId="50">#REF!</definedName>
    <definedName name="esq_t" localSheetId="1">#REF!</definedName>
    <definedName name="esq_t">#REF!</definedName>
    <definedName name="EWTRFER" localSheetId="50">#REF!</definedName>
    <definedName name="EWTRFER" localSheetId="1">#REF!</definedName>
    <definedName name="EWTRFER">#REF!</definedName>
    <definedName name="ff" localSheetId="50">#REF!</definedName>
    <definedName name="ff" localSheetId="1">#REF!</definedName>
    <definedName name="ff">#REF!</definedName>
    <definedName name="gg" localSheetId="50">#REF!</definedName>
    <definedName name="gg" localSheetId="1">#REF!</definedName>
    <definedName name="gg">#REF!</definedName>
    <definedName name="indic_ITRM" localSheetId="50">#REF!</definedName>
    <definedName name="indic_ITRM" localSheetId="1">#REF!</definedName>
    <definedName name="indic_ITRM">#REF!</definedName>
    <definedName name="Indic_TransRodoviario" localSheetId="50">#REF!</definedName>
    <definedName name="Indic_TransRodoviario" localSheetId="1">#REF!</definedName>
    <definedName name="Indic_TransRodoviario">#REF!</definedName>
    <definedName name="Indic_VáriosPerfGéneroSaúde" localSheetId="50">#REF!</definedName>
    <definedName name="Indic_VáriosPerfGéneroSaúde" localSheetId="1">#REF!</definedName>
    <definedName name="Indic_VáriosPerfGéneroSaúde">#REF!</definedName>
    <definedName name="IR_PARA" localSheetId="50">#REF!</definedName>
    <definedName name="IR_PARA" localSheetId="1">#REF!</definedName>
    <definedName name="IR_PARA">#REF!</definedName>
    <definedName name="Ir_para2" localSheetId="50">#REF!</definedName>
    <definedName name="Ir_para2" localSheetId="1">#REF!</definedName>
    <definedName name="Ir_para2">#REF!</definedName>
    <definedName name="k" localSheetId="50">#REF!</definedName>
    <definedName name="k" localSheetId="1">#REF!</definedName>
    <definedName name="k">#REF!</definedName>
    <definedName name="mmmm" localSheetId="50">#REF!</definedName>
    <definedName name="mmmm" localSheetId="1">#REF!</definedName>
    <definedName name="mmmm">#REF!</definedName>
    <definedName name="nnn" localSheetId="50">#REF!</definedName>
    <definedName name="nnn" localSheetId="1">#REF!</definedName>
    <definedName name="nnn">#REF!</definedName>
    <definedName name="NUTS98" localSheetId="50">#REF!</definedName>
    <definedName name="NUTS98" localSheetId="1">#REF!</definedName>
    <definedName name="NUTS98">#REF!</definedName>
    <definedName name="Pag_1" localSheetId="50">#REF!</definedName>
    <definedName name="Pag_1" localSheetId="1">#REF!</definedName>
    <definedName name="Pag_1">#REF!</definedName>
    <definedName name="_xlnm.Print_Area" localSheetId="2">'2.1'!$A$1:$F$16</definedName>
    <definedName name="_xlnm.Print_Area" localSheetId="11">'2.10'!$A$1:$I$15</definedName>
    <definedName name="_xlnm.Print_Area" localSheetId="12">'2.11'!$A$1:$I$15</definedName>
    <definedName name="_xlnm.Print_Area" localSheetId="14">'2.13'!$A$1:$F$15</definedName>
    <definedName name="_xlnm.Print_Area" localSheetId="15">'2.14'!$A$1:$E$9</definedName>
    <definedName name="_xlnm.Print_Area" localSheetId="16">'2.15'!$A$1:$J$25</definedName>
    <definedName name="_xlnm.Print_Area" localSheetId="17">'2.16'!$A$1:$J$15</definedName>
    <definedName name="_xlnm.Print_Area" localSheetId="18">'2.17'!$A$1:$I$15</definedName>
    <definedName name="_xlnm.Print_Area" localSheetId="19">'2.18'!$A$1:$B$23</definedName>
    <definedName name="_xlnm.Print_Area" localSheetId="20">'2.19'!$A$1:$E$18</definedName>
    <definedName name="_xlnm.Print_Area" localSheetId="21">'2.20'!$A$1:$D$18</definedName>
    <definedName name="_xlnm.Print_Area" localSheetId="22">'2.21'!$A$1:$E$13</definedName>
    <definedName name="_xlnm.Print_Area" localSheetId="23">'2.22'!$A$1:$F$20</definedName>
    <definedName name="_xlnm.Print_Area" localSheetId="24">'2.23'!$A$1:$E$11</definedName>
    <definedName name="_xlnm.Print_Area" localSheetId="25">'2.24'!$A$1:$E$15</definedName>
    <definedName name="_xlnm.Print_Area" localSheetId="4">'2.3'!$A$1:$D$19</definedName>
    <definedName name="_xlnm.Print_Area" localSheetId="5">'2.4'!$A$1:$D$32</definedName>
    <definedName name="_xlnm.Print_Area" localSheetId="6">'2.5'!$A$1:$C$30</definedName>
    <definedName name="_xlnm.Print_Area" localSheetId="7">'2.6'!$A$1:$I$15</definedName>
    <definedName name="_xlnm.Print_Area" localSheetId="8">'2.7'!$A$1:$J$30</definedName>
    <definedName name="_xlnm.Print_Area" localSheetId="9">'2.8'!$A$1:$I$23</definedName>
    <definedName name="_xlnm.Print_Area" localSheetId="10">'2.9'!$A$1:$N$29</definedName>
    <definedName name="_xlnm.Print_Area" localSheetId="26">'3.1'!$A$1:$J$30</definedName>
    <definedName name="_xlnm.Print_Area" localSheetId="35">'3.10'!$A$1:$J$23</definedName>
    <definedName name="_xlnm.Print_Area" localSheetId="36">'3.11'!$A$1:$E$30</definedName>
    <definedName name="_xlnm.Print_Area" localSheetId="37">'3.12'!$A$1:$N$60</definedName>
    <definedName name="_xlnm.Print_Area" localSheetId="38">'3.13'!$A$1:$N$19</definedName>
    <definedName name="_xlnm.Print_Area" localSheetId="39">'3.14'!$A$1:$N$62</definedName>
    <definedName name="_xlnm.Print_Area" localSheetId="40">'3.15'!$A$1:$F$18</definedName>
    <definedName name="_xlnm.Print_Area" localSheetId="41">'3.16'!$A$1:$N$35</definedName>
    <definedName name="_xlnm.Print_Area" localSheetId="42">'3.17'!$A$1:$N$32</definedName>
    <definedName name="_xlnm.Print_Area" localSheetId="43">'3.18'!$A$1:$N$21</definedName>
    <definedName name="_xlnm.Print_Area" localSheetId="44">'3.19'!$A$1:$N$19</definedName>
    <definedName name="_xlnm.Print_Area" localSheetId="27">'3.2'!$A$1:$J$19</definedName>
    <definedName name="_xlnm.Print_Area" localSheetId="45">'3.20'!$A$1:$J$30</definedName>
    <definedName name="_xlnm.Print_Area" localSheetId="46">'3.21'!$A$1:$J$16</definedName>
    <definedName name="_xlnm.Print_Area" localSheetId="47">'3.22'!$A$1:$K$23</definedName>
    <definedName name="_xlnm.Print_Area" localSheetId="48">'3.23'!$A$1:$K$23</definedName>
    <definedName name="_xlnm.Print_Area" localSheetId="49">'3.24'!$A$1:$D$29</definedName>
    <definedName name="_xlnm.Print_Area" localSheetId="50">'3.25'!$A$1:$D$24</definedName>
    <definedName name="_xlnm.Print_Area" localSheetId="51">'3.26'!$A$1:$I$15</definedName>
    <definedName name="_xlnm.Print_Area" localSheetId="52">'3.27'!$A$1:$L$68</definedName>
    <definedName name="_xlnm.Print_Area" localSheetId="53">'3.28'!$A$1:$J$24</definedName>
    <definedName name="_xlnm.Print_Area" localSheetId="54">'3.29'!$A$1:$M$19</definedName>
    <definedName name="_xlnm.Print_Area" localSheetId="28">'3.3'!$A$1:$K$29</definedName>
    <definedName name="_xlnm.Print_Area" localSheetId="55">'3.30'!$A$1:$E$29</definedName>
    <definedName name="_xlnm.Print_Area" localSheetId="56">'3.31'!$A$1:$L$25</definedName>
    <definedName name="_xlnm.Print_Area" localSheetId="57">'3.32'!$A$1:$D$17</definedName>
    <definedName name="_xlnm.Print_Area" localSheetId="58">'3.33'!$A$1:$D$30</definedName>
    <definedName name="_xlnm.Print_Area" localSheetId="59">'3.34'!$A$1:$D$15</definedName>
    <definedName name="_xlnm.Print_Area" localSheetId="60">'3.35'!$A$1:$D$15</definedName>
    <definedName name="_xlnm.Print_Area" localSheetId="61">'3.36'!$A$1:$B$19</definedName>
    <definedName name="_xlnm.Print_Area" localSheetId="62">'3.37'!$A$1:$E$23</definedName>
    <definedName name="_xlnm.Print_Area" localSheetId="63">'3.38'!$A$1:$C$16</definedName>
    <definedName name="_xlnm.Print_Area" localSheetId="64">'3.39'!$A$1:$C$16</definedName>
    <definedName name="_xlnm.Print_Area" localSheetId="29">'3.4'!$A$1:$O$14</definedName>
    <definedName name="_xlnm.Print_Area" localSheetId="65">'3.40'!$A$1:$C$31</definedName>
    <definedName name="_xlnm.Print_Area" localSheetId="66">'3.41'!$A$1:$C$31</definedName>
    <definedName name="_xlnm.Print_Area" localSheetId="67">'3.42'!$A$1:$C$28</definedName>
    <definedName name="_xlnm.Print_Area" localSheetId="68">'3.43'!$A$1:$C$28</definedName>
    <definedName name="_xlnm.Print_Area" localSheetId="69">'3.44'!$A$1:$C$13</definedName>
    <definedName name="_xlnm.Print_Area" localSheetId="70">'3.45'!$A$1:$D$15</definedName>
    <definedName name="_xlnm.Print_Area" localSheetId="71">'3.46'!$A$1:$E$47</definedName>
    <definedName name="_xlnm.Print_Area" localSheetId="72">'3.47'!$A$1:$N$31</definedName>
    <definedName name="_xlnm.Print_Area" localSheetId="73">'3.48'!$A$1:$H$41</definedName>
    <definedName name="_xlnm.Print_Area" localSheetId="74">'3.49'!$A$1:$H$27</definedName>
    <definedName name="_xlnm.Print_Area" localSheetId="30">'3.5'!$A$1:$K$16</definedName>
    <definedName name="_xlnm.Print_Area" localSheetId="75">'3.50'!$A$1:$D$38</definedName>
    <definedName name="_xlnm.Print_Area" localSheetId="76">'3.51'!$A$1:$L$24</definedName>
    <definedName name="_xlnm.Print_Area" localSheetId="77">'3.52'!$A$1:$K$20</definedName>
    <definedName name="_xlnm.Print_Area" localSheetId="78">'3.53'!$A$1:$J$38</definedName>
    <definedName name="_xlnm.Print_Area" localSheetId="31">'3.6'!$A$1:$G$14</definedName>
    <definedName name="_xlnm.Print_Area" localSheetId="32">'3.7'!$A$1:$C$14</definedName>
    <definedName name="_xlnm.Print_Area" localSheetId="33">'3.8'!$A$1:$K$14</definedName>
    <definedName name="_xlnm.Print_Area" localSheetId="34">'3.9'!$A$1:$C$58</definedName>
    <definedName name="_xlnm.Print_Area" localSheetId="79">'4.1'!$A$1:$M$91</definedName>
    <definedName name="_xlnm.Print_Area" localSheetId="88">'4.10'!$A$1:$H$79</definedName>
    <definedName name="_xlnm.Print_Area" localSheetId="89">'4.11a'!$A$1:$J$38</definedName>
    <definedName name="_xlnm.Print_Area" localSheetId="90">'4.11b'!$A$1:$O$38</definedName>
    <definedName name="_xlnm.Print_Area" localSheetId="91">'4.12a'!$A$1:$H$63</definedName>
    <definedName name="_xlnm.Print_Area" localSheetId="92">'4.12b'!$A$1:$H$63</definedName>
    <definedName name="_xlnm.Print_Area" localSheetId="93">'4.13'!$A$1:$K$14</definedName>
    <definedName name="_xlnm.Print_Area" localSheetId="94">'4.14'!$A$1:$M$14</definedName>
    <definedName name="_xlnm.Print_Area" localSheetId="95">'4.15'!$A$1:$K$51</definedName>
    <definedName name="_xlnm.Print_Area" localSheetId="96">'4.16'!$A$1:$G$29</definedName>
    <definedName name="_xlnm.Print_Area" localSheetId="97">'4.17'!$A$1:$L$59</definedName>
    <definedName name="_xlnm.Print_Area" localSheetId="98">'4.18'!$A$1:$M$19</definedName>
    <definedName name="_xlnm.Print_Area" localSheetId="99">'4.19'!$A$1:$E$17</definedName>
    <definedName name="_xlnm.Print_Area" localSheetId="80">'4.2'!$A$1:$D$42</definedName>
    <definedName name="_xlnm.Print_Area" localSheetId="100">'4.20'!#REF!</definedName>
    <definedName name="_xlnm.Print_Area" localSheetId="101">'4.21'!$A$1:$J$20</definedName>
    <definedName name="_xlnm.Print_Area" localSheetId="102">'4.22'!$A$1:$D$20</definedName>
    <definedName name="_xlnm.Print_Area" localSheetId="103">'4.23'!$A$1:$H$20</definedName>
    <definedName name="_xlnm.Print_Area" localSheetId="81">'4.3'!$A$1:$I$46</definedName>
    <definedName name="_xlnm.Print_Area" localSheetId="82">'4.4'!$A$1:$J$35</definedName>
    <definedName name="_xlnm.Print_Area" localSheetId="83">'4.5'!$A$1:$M$66</definedName>
    <definedName name="_xlnm.Print_Area" localSheetId="84">'4.6'!$A$1:$M$66</definedName>
    <definedName name="_xlnm.Print_Area" localSheetId="85">'4.7'!$A$1:$I$29</definedName>
    <definedName name="_xlnm.Print_Area" localSheetId="86">'4.8'!$A$1:$I$29</definedName>
    <definedName name="_xlnm.Print_Area" localSheetId="87">'4.9'!$A$1:$H$78</definedName>
    <definedName name="_xlnm.Print_Area" localSheetId="104">'5.1'!$A$1:$B$15</definedName>
    <definedName name="_xlnm.Print_Area" localSheetId="113">'5.10'!$A$1:$D$55</definedName>
    <definedName name="_xlnm.Print_Area" localSheetId="114">'5.11'!$A$1:$J$53</definedName>
    <definedName name="_xlnm.Print_Area" localSheetId="115">'5.12'!$A$1:$K$53</definedName>
    <definedName name="_xlnm.Print_Area" localSheetId="116">'5.13'!$A$1:$M$24</definedName>
    <definedName name="_xlnm.Print_Area" localSheetId="117">'5.14'!$A$1:$Q$44</definedName>
    <definedName name="_xlnm.Print_Area" localSheetId="118">'5.15'!$A$1:$Q$68</definedName>
    <definedName name="_xlnm.Print_Area" localSheetId="119">'5.16'!$A$1:$M$29</definedName>
    <definedName name="_xlnm.Print_Area" localSheetId="120">'5.17'!$A$1:$M$29</definedName>
    <definedName name="_xlnm.Print_Area" localSheetId="121">'5.18'!$A$1:$G$27</definedName>
    <definedName name="_xlnm.Print_Area" localSheetId="122">'5.19'!$A$1:$E$23</definedName>
    <definedName name="_xlnm.Print_Area" localSheetId="105">'5.2'!$A$1:$E$10</definedName>
    <definedName name="_xlnm.Print_Area" localSheetId="123">'5.20'!$A$1:$G$40</definedName>
    <definedName name="_xlnm.Print_Area" localSheetId="124">'5.21'!$A$1:$E$78</definedName>
    <definedName name="_xlnm.Print_Area" localSheetId="106">'5.3'!$A$1:$D$19</definedName>
    <definedName name="_xlnm.Print_Area" localSheetId="107">'5.4'!$A$1:$D$14</definedName>
    <definedName name="_xlnm.Print_Area" localSheetId="108">'5.5'!$A$1:$E$28</definedName>
    <definedName name="_xlnm.Print_Area" localSheetId="109">'5.6'!$A$1:$C$8</definedName>
    <definedName name="_xlnm.Print_Area" localSheetId="110">'5.7'!$A$1:$E$28</definedName>
    <definedName name="_xlnm.Print_Area" localSheetId="111">'5.8'!$A$1:$K$16</definedName>
    <definedName name="_xlnm.Print_Area" localSheetId="126">'6.2'!$A$1:$F$19</definedName>
    <definedName name="_xlnm.Print_Area" localSheetId="127">'6.3'!$A$1:$B$11</definedName>
    <definedName name="_xlnm.Print_Area" localSheetId="128">'6.4'!$A$1:$B$13</definedName>
    <definedName name="_xlnm.Print_Area" localSheetId="129">'6.5'!$A$1:$D$15</definedName>
    <definedName name="_xlnm.Print_Area" localSheetId="130">'6.6'!$A$1:$E$15</definedName>
    <definedName name="_xlnm.Print_Area" localSheetId="131">'7.1'!$A$1:$O$28</definedName>
    <definedName name="_xlnm.Print_Area" localSheetId="132">'7.2'!$A$1:$O$28</definedName>
    <definedName name="_xlnm.Print_Area" localSheetId="133">'7.3'!$A$1:$O$65</definedName>
    <definedName name="_xlnm.Print_Area" localSheetId="134">'7.4'!$A$1:$O$65</definedName>
    <definedName name="_xlnm.Print_Area" localSheetId="135">'7.5A'!$A$1:$O$66</definedName>
    <definedName name="_xlnm.Print_Area" localSheetId="136">'7.5B'!$A$1:$O$65</definedName>
    <definedName name="_xlnm.Print_Area" localSheetId="137">'7.5C'!$A$1:$O$65</definedName>
    <definedName name="_xlnm.Print_Area" localSheetId="138">'7.5D'!$A$1:$O$65</definedName>
    <definedName name="_xlnm.Print_Area" localSheetId="139">'7.5E'!$A$1:$O$65</definedName>
    <definedName name="_xlnm.Print_Area" localSheetId="140">'7.6A'!$A$1:$O$66</definedName>
    <definedName name="_xlnm.Print_Area" localSheetId="141">'7.6B'!$A$1:$O$65</definedName>
    <definedName name="_xlnm.Print_Area" localSheetId="142">'7.6C'!$A$1:$O$65</definedName>
    <definedName name="_xlnm.Print_Area" localSheetId="143">'7.6D'!$A$1:$O$65</definedName>
    <definedName name="_xlnm.Print_Area" localSheetId="144">'7.6E'!$A$1:$O$65</definedName>
    <definedName name="_xlnm.Print_Area" localSheetId="145">'8.1'!$A$1:$D$22</definedName>
    <definedName name="_xlnm.Print_Area" localSheetId="154">'8.10'!$A$1:$D$14</definedName>
    <definedName name="_xlnm.Print_Area" localSheetId="148">'8.4'!$A$1:$E$22</definedName>
    <definedName name="_xlnm.Print_Area" localSheetId="149">'8.5'!$A$1:$D$16</definedName>
    <definedName name="_xlnm.Print_Area" localSheetId="150">'8.6'!$A$1:$D$9</definedName>
    <definedName name="_xlnm.Print_Area" localSheetId="151">'8.7'!$A$1:$D$13</definedName>
    <definedName name="_xlnm.Print_Area" localSheetId="152">'8.8'!$A$1:$D$12</definedName>
    <definedName name="_xlnm.Print_Area" localSheetId="153">'8.9'!$A$1:$D$26</definedName>
    <definedName name="Print_Area_MI" localSheetId="50">#REF!</definedName>
    <definedName name="Print_Area_MI" localSheetId="1">#REF!</definedName>
    <definedName name="Print_Area_MI">#REF!</definedName>
    <definedName name="Print_area_MI1" localSheetId="50">#REF!</definedName>
    <definedName name="Print_area_MI1" localSheetId="1">#REF!</definedName>
    <definedName name="Print_area_MI1">#REF!</definedName>
    <definedName name="QP_QC_1999" localSheetId="50">#REF!</definedName>
    <definedName name="QP_QC_1999" localSheetId="1">#REF!</definedName>
    <definedName name="QP_QC_1999">#REF!</definedName>
    <definedName name="QQ" localSheetId="50">#REF!</definedName>
    <definedName name="QQ" localSheetId="1">#REF!</definedName>
    <definedName name="QQ">#REF!</definedName>
    <definedName name="QQQ" localSheetId="50">#REF!</definedName>
    <definedName name="QQQ" localSheetId="1">#REF!</definedName>
    <definedName name="QQQ">#REF!</definedName>
    <definedName name="Quadro_a1" localSheetId="50">#REF!</definedName>
    <definedName name="Quadro_a1" localSheetId="1">#REF!</definedName>
    <definedName name="Quadro_a1">#REF!</definedName>
    <definedName name="Quadro_a2" localSheetId="50">#REF!</definedName>
    <definedName name="Quadro_a2" localSheetId="1">#REF!</definedName>
    <definedName name="Quadro_a2">#REF!</definedName>
    <definedName name="Quadro_b1">'[1]Tx média'!$C$6:$N$51</definedName>
    <definedName name="Quadro_b2">'[1]Tx média'!$C$54:$N$75</definedName>
    <definedName name="Quadro_III.17___Parque_de_veículos_rodoviários_motorizados_presumivelmente_em_circulação__segundo_o_tipo_de_veículo" localSheetId="50">#REF!</definedName>
    <definedName name="Quadro_III.17___Parque_de_veículos_rodoviários_motorizados_presumivelmente_em_circulação__segundo_o_tipo_de_veículo" localSheetId="1">#REF!</definedName>
    <definedName name="Quadro_III.17___Parque_de_veículos_rodoviários_motorizados_presumivelmente_em_circulação__segundo_o_tipo_de_veículo">#REF!</definedName>
    <definedName name="Query1" localSheetId="50">#REF!</definedName>
    <definedName name="Query1" localSheetId="1">#REF!</definedName>
    <definedName name="Query1">#REF!</definedName>
    <definedName name="Query2" localSheetId="50">#REF!</definedName>
    <definedName name="Query2" localSheetId="1">#REF!</definedName>
    <definedName name="Query2">#REF!</definedName>
    <definedName name="query3" localSheetId="50">#REF!</definedName>
    <definedName name="query3" localSheetId="1">#REF!</definedName>
    <definedName name="query3">#REF!</definedName>
    <definedName name="rr" localSheetId="50">#REF!</definedName>
    <definedName name="rr" localSheetId="1">#REF!</definedName>
    <definedName name="rr">#REF!</definedName>
    <definedName name="SPSS" localSheetId="50">#REF!</definedName>
    <definedName name="SPSS" localSheetId="1">#REF!</definedName>
    <definedName name="SPSS">#REF!</definedName>
    <definedName name="Tit_1" localSheetId="50">#REF!</definedName>
    <definedName name="Tit_1" localSheetId="1">#REF!</definedName>
    <definedName name="Tit_1">#REF!</definedName>
    <definedName name="Tit_2" localSheetId="50">#REF!</definedName>
    <definedName name="Tit_2" localSheetId="1">#REF!</definedName>
    <definedName name="Tit_2">#REF!</definedName>
    <definedName name="Tit_3" localSheetId="50">#REF!</definedName>
    <definedName name="Tit_3" localSheetId="1">#REF!</definedName>
    <definedName name="Tit_3">#REF!</definedName>
    <definedName name="Tit_4" localSheetId="50">#REF!</definedName>
    <definedName name="Tit_4" localSheetId="1">#REF!</definedName>
    <definedName name="Tit_4">#REF!</definedName>
    <definedName name="Tit_5" localSheetId="50">#REF!</definedName>
    <definedName name="Tit_5" localSheetId="1">#REF!</definedName>
    <definedName name="Tit_5">#REF!</definedName>
    <definedName name="Titulo" localSheetId="50">#REF!</definedName>
    <definedName name="Titulo" localSheetId="1">#REF!</definedName>
    <definedName name="Titulo">#REF!</definedName>
    <definedName name="Todo" localSheetId="50">#REF!</definedName>
    <definedName name="Todo" localSheetId="1">#REF!</definedName>
    <definedName name="Todo">#REF!</definedName>
    <definedName name="Total_Receita_por_concelho" localSheetId="50">#REF!</definedName>
    <definedName name="Total_Receita_por_concelho" localSheetId="1">#REF!</definedName>
    <definedName name="Total_Receita_por_concelho">#REF!</definedName>
    <definedName name="tt" localSheetId="50">#REF!</definedName>
    <definedName name="tt" localSheetId="1">#REF!</definedName>
    <definedName name="tt">#REF!</definedName>
    <definedName name="Tudo" localSheetId="50">#REF!</definedName>
    <definedName name="Tudo" localSheetId="1">#REF!</definedName>
    <definedName name="Tudo">#REF!</definedName>
    <definedName name="vsdv" localSheetId="50">#REF!</definedName>
    <definedName name="vsdv" localSheetId="1">#REF!</definedName>
    <definedName name="vsdv">#REF!</definedName>
    <definedName name="wefqwer" localSheetId="50">#REF!</definedName>
    <definedName name="wefqwer" localSheetId="1">#REF!</definedName>
    <definedName name="wefqwer">#REF!</definedName>
    <definedName name="wqdswe" localSheetId="50">#REF!</definedName>
    <definedName name="wqdswe" localSheetId="1">#REF!</definedName>
    <definedName name="wqdswe">#REF!</definedName>
    <definedName name="ww" localSheetId="50">#REF!</definedName>
    <definedName name="ww" localSheetId="1">#REF!</definedName>
    <definedName name="ww">#REF!</definedName>
    <definedName name="xx" localSheetId="50">#REF!</definedName>
    <definedName name="xx" localSheetId="1">#REF!</definedName>
    <definedName name="xx">#REF!</definedName>
    <definedName name="Z_BB9EDF3A_8A74_4586_8CAA_45451EB05B5A_.wvu.PrintArea" localSheetId="10" hidden="1">'2.9'!$A$1:$J$28</definedName>
    <definedName name="Z_BB9EDF3A_8A74_4586_8CAA_45451EB05B5A_.wvu.PrintArea" localSheetId="26" hidden="1">'3.1'!$A$1:$D$39</definedName>
    <definedName name="Z_BB9EDF3A_8A74_4586_8CAA_45451EB05B5A_.wvu.PrintArea" localSheetId="35" hidden="1">'3.10'!$A$1:$F$24</definedName>
    <definedName name="Z_BB9EDF3A_8A74_4586_8CAA_45451EB05B5A_.wvu.PrintArea" localSheetId="36" hidden="1">'3.11'!$A$1:$E$30</definedName>
    <definedName name="Z_BB9EDF3A_8A74_4586_8CAA_45451EB05B5A_.wvu.PrintArea" localSheetId="37" hidden="1">'3.12'!#REF!</definedName>
    <definedName name="Z_BB9EDF3A_8A74_4586_8CAA_45451EB05B5A_.wvu.PrintArea" localSheetId="38" hidden="1">'3.13'!#REF!</definedName>
    <definedName name="Z_BB9EDF3A_8A74_4586_8CAA_45451EB05B5A_.wvu.PrintArea" localSheetId="39" hidden="1">'3.14'!#REF!</definedName>
    <definedName name="Z_BB9EDF3A_8A74_4586_8CAA_45451EB05B5A_.wvu.PrintArea" localSheetId="40" hidden="1">'3.15'!#REF!</definedName>
    <definedName name="Z_BB9EDF3A_8A74_4586_8CAA_45451EB05B5A_.wvu.PrintArea" localSheetId="41" hidden="1">'3.16'!#REF!</definedName>
    <definedName name="Z_BB9EDF3A_8A74_4586_8CAA_45451EB05B5A_.wvu.PrintArea" localSheetId="42" hidden="1">'3.17'!#REF!</definedName>
    <definedName name="Z_BB9EDF3A_8A74_4586_8CAA_45451EB05B5A_.wvu.PrintArea" localSheetId="43" hidden="1">'3.18'!#REF!</definedName>
    <definedName name="Z_BB9EDF3A_8A74_4586_8CAA_45451EB05B5A_.wvu.PrintArea" localSheetId="27" hidden="1">'3.2'!$A$1:$D$31</definedName>
    <definedName name="Z_BB9EDF3A_8A74_4586_8CAA_45451EB05B5A_.wvu.PrintArea" localSheetId="45" hidden="1">'3.20'!$A$1:$G$21</definedName>
    <definedName name="Z_BB9EDF3A_8A74_4586_8CAA_45451EB05B5A_.wvu.PrintArea" localSheetId="46" hidden="1">'3.21'!$A$1:$G$16</definedName>
    <definedName name="Z_BB9EDF3A_8A74_4586_8CAA_45451EB05B5A_.wvu.PrintArea" localSheetId="47" hidden="1">'3.22'!$A$1:$I$20</definedName>
    <definedName name="Z_BB9EDF3A_8A74_4586_8CAA_45451EB05B5A_.wvu.PrintArea" localSheetId="48" hidden="1">'3.23'!$A$1:$K$25</definedName>
    <definedName name="Z_BB9EDF3A_8A74_4586_8CAA_45451EB05B5A_.wvu.PrintArea" localSheetId="49" hidden="1">'3.24'!$A$1:$D$30</definedName>
    <definedName name="Z_BB9EDF3A_8A74_4586_8CAA_45451EB05B5A_.wvu.PrintArea" localSheetId="50" hidden="1">'3.25'!$A$1:$D$25</definedName>
    <definedName name="Z_BB9EDF3A_8A74_4586_8CAA_45451EB05B5A_.wvu.PrintArea" localSheetId="51" hidden="1">'3.26'!$A$1:$I$15</definedName>
    <definedName name="Z_BB9EDF3A_8A74_4586_8CAA_45451EB05B5A_.wvu.PrintArea" localSheetId="52" hidden="1">'3.27'!$A$1:$K$32</definedName>
    <definedName name="Z_BB9EDF3A_8A74_4586_8CAA_45451EB05B5A_.wvu.PrintArea" localSheetId="53" hidden="1">'3.28'!$A$1:$J$25</definedName>
    <definedName name="Z_BB9EDF3A_8A74_4586_8CAA_45451EB05B5A_.wvu.PrintArea" localSheetId="54" hidden="1">'3.29'!$A$1:$L$20</definedName>
    <definedName name="Z_BB9EDF3A_8A74_4586_8CAA_45451EB05B5A_.wvu.PrintArea" localSheetId="28" hidden="1">'3.3'!#REF!</definedName>
    <definedName name="Z_BB9EDF3A_8A74_4586_8CAA_45451EB05B5A_.wvu.PrintArea" localSheetId="55" hidden="1">'3.30'!$A$1:$E$7</definedName>
    <definedName name="Z_BB9EDF3A_8A74_4586_8CAA_45451EB05B5A_.wvu.PrintArea" localSheetId="56" hidden="1">'3.31'!$A$1:$Q$24</definedName>
    <definedName name="Z_BB9EDF3A_8A74_4586_8CAA_45451EB05B5A_.wvu.PrintArea" localSheetId="57" hidden="1">'3.32'!$A$1:$D$17</definedName>
    <definedName name="Z_BB9EDF3A_8A74_4586_8CAA_45451EB05B5A_.wvu.PrintArea" localSheetId="58" hidden="1">'3.33'!$A$1:$D$31</definedName>
    <definedName name="Z_BB9EDF3A_8A74_4586_8CAA_45451EB05B5A_.wvu.PrintArea" localSheetId="59" hidden="1">'3.34'!$A$1:$D$15</definedName>
    <definedName name="Z_BB9EDF3A_8A74_4586_8CAA_45451EB05B5A_.wvu.PrintArea" localSheetId="60" hidden="1">'3.35'!$A$1:$D$15</definedName>
    <definedName name="Z_BB9EDF3A_8A74_4586_8CAA_45451EB05B5A_.wvu.PrintArea" localSheetId="62" hidden="1">'3.37'!$A$1:$E$22</definedName>
    <definedName name="Z_BB9EDF3A_8A74_4586_8CAA_45451EB05B5A_.wvu.PrintArea" localSheetId="63" hidden="1">'3.38'!$A$1:$C$16</definedName>
    <definedName name="Z_BB9EDF3A_8A74_4586_8CAA_45451EB05B5A_.wvu.PrintArea" localSheetId="64" hidden="1">'3.39'!$A$1:$C$16</definedName>
    <definedName name="Z_BB9EDF3A_8A74_4586_8CAA_45451EB05B5A_.wvu.PrintArea" localSheetId="29" hidden="1">'3.4'!$A$1:$H$40</definedName>
    <definedName name="Z_BB9EDF3A_8A74_4586_8CAA_45451EB05B5A_.wvu.PrintArea" localSheetId="65" hidden="1">'3.40'!$A$1:$C$32</definedName>
    <definedName name="Z_BB9EDF3A_8A74_4586_8CAA_45451EB05B5A_.wvu.PrintArea" localSheetId="66" hidden="1">'3.41'!$A$1:$C$32</definedName>
    <definedName name="Z_BB9EDF3A_8A74_4586_8CAA_45451EB05B5A_.wvu.PrintArea" localSheetId="67" hidden="1">'3.42'!$A$1:$C$28</definedName>
    <definedName name="Z_BB9EDF3A_8A74_4586_8CAA_45451EB05B5A_.wvu.PrintArea" localSheetId="68" hidden="1">'3.43'!$A$1:$C$29</definedName>
    <definedName name="Z_BB9EDF3A_8A74_4586_8CAA_45451EB05B5A_.wvu.PrintArea" localSheetId="70" hidden="1">'3.45'!$A$1:$D$12</definedName>
    <definedName name="Z_BB9EDF3A_8A74_4586_8CAA_45451EB05B5A_.wvu.PrintArea" localSheetId="71" hidden="1">'3.46'!$A$1:$D$41</definedName>
    <definedName name="Z_BB9EDF3A_8A74_4586_8CAA_45451EB05B5A_.wvu.PrintArea" localSheetId="72" hidden="1">'3.47'!$A$1:$C$29</definedName>
    <definedName name="Z_BB9EDF3A_8A74_4586_8CAA_45451EB05B5A_.wvu.PrintArea" localSheetId="73" hidden="1">'3.48'!$A$1:$H$46</definedName>
    <definedName name="Z_BB9EDF3A_8A74_4586_8CAA_45451EB05B5A_.wvu.PrintArea" localSheetId="74" hidden="1">'3.49'!$A$1:$H$27</definedName>
    <definedName name="Z_BB9EDF3A_8A74_4586_8CAA_45451EB05B5A_.wvu.PrintArea" localSheetId="30" hidden="1">'3.5'!#REF!</definedName>
    <definedName name="Z_BB9EDF3A_8A74_4586_8CAA_45451EB05B5A_.wvu.PrintArea" localSheetId="75" hidden="1">'3.50'!$A$1:$D$38</definedName>
    <definedName name="Z_BB9EDF3A_8A74_4586_8CAA_45451EB05B5A_.wvu.PrintArea" localSheetId="76" hidden="1">'3.51'!$A$1:$L$22</definedName>
    <definedName name="Z_BB9EDF3A_8A74_4586_8CAA_45451EB05B5A_.wvu.PrintArea" localSheetId="77" hidden="1">'3.52'!$A$1:$K$18</definedName>
    <definedName name="Z_BB9EDF3A_8A74_4586_8CAA_45451EB05B5A_.wvu.PrintArea" localSheetId="78" hidden="1">'3.53'!$A$1:$J$35</definedName>
    <definedName name="Z_BB9EDF3A_8A74_4586_8CAA_45451EB05B5A_.wvu.PrintArea" localSheetId="31" hidden="1">'3.6'!#REF!</definedName>
    <definedName name="Z_BB9EDF3A_8A74_4586_8CAA_45451EB05B5A_.wvu.PrintArea" localSheetId="32" hidden="1">'3.7'!#REF!</definedName>
    <definedName name="Z_BB9EDF3A_8A74_4586_8CAA_45451EB05B5A_.wvu.PrintArea" localSheetId="33" hidden="1">'3.8'!#REF!</definedName>
    <definedName name="Z_BB9EDF3A_8A74_4586_8CAA_45451EB05B5A_.wvu.PrintArea" localSheetId="88" hidden="1">'4.10'!$A$1:$H$79</definedName>
    <definedName name="Z_BB9EDF3A_8A74_4586_8CAA_45451EB05B5A_.wvu.PrintArea" localSheetId="91" hidden="1">'4.12a'!$A$1:$H$63</definedName>
    <definedName name="Z_BB9EDF3A_8A74_4586_8CAA_45451EB05B5A_.wvu.PrintArea" localSheetId="92" hidden="1">'4.12b'!$A$1:$H$63</definedName>
    <definedName name="Z_BB9EDF3A_8A74_4586_8CAA_45451EB05B5A_.wvu.PrintArea" localSheetId="98" hidden="1">'4.18'!$A$1:$K$19</definedName>
    <definedName name="Z_BB9EDF3A_8A74_4586_8CAA_45451EB05B5A_.wvu.PrintArea" localSheetId="82" hidden="1">'4.4'!$A$1:$D$35</definedName>
    <definedName name="Z_BB9EDF3A_8A74_4586_8CAA_45451EB05B5A_.wvu.PrintArea" localSheetId="83" hidden="1">'4.5'!$A$34:$M$66</definedName>
    <definedName name="Z_BB9EDF3A_8A74_4586_8CAA_45451EB05B5A_.wvu.PrintArea" localSheetId="84" hidden="1">'4.6'!$A$34:$M$66</definedName>
    <definedName name="Z_BB9EDF3A_8A74_4586_8CAA_45451EB05B5A_.wvu.PrintArea" localSheetId="85" hidden="1">'4.7'!$A$1:$I$29</definedName>
    <definedName name="Z_BB9EDF3A_8A74_4586_8CAA_45451EB05B5A_.wvu.PrintArea" localSheetId="86" hidden="1">'4.8'!$A$1:$I$29</definedName>
    <definedName name="Z_BB9EDF3A_8A74_4586_8CAA_45451EB05B5A_.wvu.PrintArea" localSheetId="87" hidden="1">'4.9'!$A$1:$H$76</definedName>
    <definedName name="Z_BB9EDF3A_8A74_4586_8CAA_45451EB05B5A_.wvu.PrintArea" localSheetId="125" hidden="1">'6.1'!$A$1:$B$42</definedName>
    <definedName name="Z_BB9EDF3A_8A74_4586_8CAA_45451EB05B5A_.wvu.PrintArea" localSheetId="126" hidden="1">'6.2'!$A$1:$F$19</definedName>
    <definedName name="Z_BB9EDF3A_8A74_4586_8CAA_45451EB05B5A_.wvu.PrintArea" localSheetId="127" hidden="1">'6.3'!$A$1:$B$11</definedName>
    <definedName name="Z_BB9EDF3A_8A74_4586_8CAA_45451EB05B5A_.wvu.PrintArea" localSheetId="128" hidden="1">'6.4'!$A$1:$B$13</definedName>
    <definedName name="Z_BB9EDF3A_8A74_4586_8CAA_45451EB05B5A_.wvu.PrintArea" localSheetId="129" hidden="1">'6.5'!$A$1:$F$15</definedName>
    <definedName name="Z_BB9EDF3A_8A74_4586_8CAA_45451EB05B5A_.wvu.PrintArea" localSheetId="130" hidden="1">'6.6'!$A$1:$E$15</definedName>
    <definedName name="Z_BB9EDF3A_8A74_4586_8CAA_45451EB05B5A_.wvu.PrintTitles" localSheetId="45" hidden="1">'3.20'!$A:$A,'3.20'!$1:$4</definedName>
    <definedName name="Z_BB9EDF3A_8A74_4586_8CAA_45451EB05B5A_.wvu.Rows" localSheetId="26" hidden="1">'3.1'!$A$163:$GO$65535,'3.1'!$A$83:$GO$162</definedName>
    <definedName name="Z_BB9EDF3A_8A74_4586_8CAA_45451EB05B5A_.wvu.Rows" localSheetId="27" hidden="1">'3.2'!$156:$65537,'3.2'!$76:$155</definedName>
    <definedName name="Z_BB9EDF3A_8A74_4586_8CAA_45451EB05B5A_.wvu.Rows" localSheetId="28" hidden="1">'3.3'!$158:$65536,'3.3'!$78:$157</definedName>
    <definedName name="Z_BB9EDF3A_8A74_4586_8CAA_45451EB05B5A_.wvu.Rows" localSheetId="29" hidden="1">'3.4'!#REF!,'3.4'!$136:$163</definedName>
    <definedName name="Z_BB9EDF3A_8A74_4586_8CAA_45451EB05B5A_.wvu.Rows" localSheetId="71" hidden="1">'3.46'!#REF!,'3.46'!$A$88:$IP$167</definedName>
    <definedName name="Z_BB9EDF3A_8A74_4586_8CAA_45451EB05B5A_.wvu.Rows" localSheetId="72" hidden="1">'3.47'!$147:$65527,'3.47'!$67:$146</definedName>
    <definedName name="Z_BB9EDF3A_8A74_4586_8CAA_45451EB05B5A_.wvu.Rows" localSheetId="73" hidden="1">'3.48'!#REF!,'3.48'!$A$142:$IQ$169</definedName>
    <definedName name="Z_BB9EDF3A_8A74_4586_8CAA_45451EB05B5A_.wvu.Rows" localSheetId="74" hidden="1">'3.49'!$A$524:$IT$65536</definedName>
    <definedName name="Z_BB9EDF3A_8A74_4586_8CAA_45451EB05B5A_.wvu.Rows" localSheetId="75" hidden="1">'3.50'!#REF!</definedName>
    <definedName name="Z_BB9EDF3A_8A74_4586_8CAA_45451EB05B5A_.wvu.Rows" localSheetId="76" hidden="1">'3.51'!#REF!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81" l="1"/>
  <c r="B19" i="81"/>
  <c r="C13" i="81"/>
  <c r="B13" i="81"/>
  <c r="C7" i="81"/>
  <c r="B7" i="81"/>
  <c r="C19" i="80"/>
  <c r="B19" i="80"/>
  <c r="C13" i="80"/>
  <c r="B13" i="80"/>
  <c r="B7" i="80" s="1"/>
  <c r="C7" i="80"/>
  <c r="B5" i="74"/>
  <c r="B14" i="57" l="1"/>
  <c r="B13" i="57"/>
  <c r="B12" i="57"/>
  <c r="B11" i="57"/>
  <c r="B10" i="57"/>
  <c r="B9" i="57"/>
  <c r="B8" i="57"/>
  <c r="B7" i="57"/>
  <c r="B6" i="57"/>
  <c r="B5" i="57"/>
  <c r="B18" i="143"/>
  <c r="B17" i="143"/>
  <c r="B16" i="143"/>
  <c r="B15" i="143"/>
  <c r="B14" i="143"/>
  <c r="B13" i="143"/>
  <c r="B12" i="143"/>
  <c r="B11" i="143"/>
  <c r="B10" i="143"/>
  <c r="B9" i="143"/>
  <c r="B8" i="143"/>
  <c r="B7" i="143"/>
  <c r="B6" i="143" s="1"/>
  <c r="D6" i="143"/>
  <c r="C6" i="143"/>
  <c r="F19" i="144"/>
  <c r="F18" i="144"/>
  <c r="C18" i="144"/>
  <c r="B18" i="144" s="1"/>
  <c r="F17" i="144"/>
  <c r="C17" i="144"/>
  <c r="F16" i="144"/>
  <c r="C16" i="144"/>
  <c r="F15" i="144"/>
  <c r="C15" i="144"/>
  <c r="B15" i="144" s="1"/>
  <c r="F14" i="144"/>
  <c r="C14" i="144"/>
  <c r="F13" i="144"/>
  <c r="C13" i="144"/>
  <c r="F12" i="144"/>
  <c r="C12" i="144"/>
  <c r="F11" i="144"/>
  <c r="C11" i="144"/>
  <c r="F10" i="144"/>
  <c r="C10" i="144"/>
  <c r="F9" i="144"/>
  <c r="C9" i="144"/>
  <c r="B9" i="144" s="1"/>
  <c r="F8" i="144"/>
  <c r="C8" i="144"/>
  <c r="F7" i="144"/>
  <c r="C7" i="144"/>
  <c r="H6" i="144"/>
  <c r="G6" i="144"/>
  <c r="E6" i="144"/>
  <c r="D6" i="144"/>
  <c r="G18" i="142"/>
  <c r="C18" i="142"/>
  <c r="G17" i="142"/>
  <c r="C17" i="142"/>
  <c r="G16" i="142"/>
  <c r="C16" i="142"/>
  <c r="B16" i="142" s="1"/>
  <c r="G15" i="142"/>
  <c r="C15" i="142"/>
  <c r="B15" i="142"/>
  <c r="G14" i="142"/>
  <c r="C14" i="142"/>
  <c r="B14" i="142" s="1"/>
  <c r="G13" i="142"/>
  <c r="B13" i="142" s="1"/>
  <c r="C13" i="142"/>
  <c r="G12" i="142"/>
  <c r="C12" i="142"/>
  <c r="B12" i="142" s="1"/>
  <c r="G11" i="142"/>
  <c r="C11" i="142"/>
  <c r="B11" i="142"/>
  <c r="G10" i="142"/>
  <c r="C10" i="142"/>
  <c r="G9" i="142"/>
  <c r="B9" i="142" s="1"/>
  <c r="C9" i="142"/>
  <c r="G8" i="142"/>
  <c r="C8" i="142"/>
  <c r="B8" i="142" s="1"/>
  <c r="G7" i="142"/>
  <c r="G6" i="142" s="1"/>
  <c r="C7" i="142"/>
  <c r="B7" i="142" s="1"/>
  <c r="J6" i="142"/>
  <c r="I6" i="142"/>
  <c r="H6" i="142"/>
  <c r="F6" i="142"/>
  <c r="E6" i="142"/>
  <c r="D6" i="142"/>
  <c r="B36" i="141"/>
  <c r="B35" i="141"/>
  <c r="B34" i="141"/>
  <c r="B33" i="141"/>
  <c r="B32" i="141"/>
  <c r="C14" i="141" s="1"/>
  <c r="B31" i="141"/>
  <c r="B30" i="141"/>
  <c r="B29" i="141"/>
  <c r="B28" i="141"/>
  <c r="B27" i="141"/>
  <c r="B26" i="141"/>
  <c r="B25" i="141"/>
  <c r="N24" i="141"/>
  <c r="M24" i="141"/>
  <c r="L24" i="141"/>
  <c r="K24" i="141"/>
  <c r="J24" i="141"/>
  <c r="I24" i="141"/>
  <c r="H24" i="141"/>
  <c r="G24" i="141"/>
  <c r="F24" i="141"/>
  <c r="E24" i="141"/>
  <c r="D24" i="141"/>
  <c r="C24" i="141"/>
  <c r="G18" i="141"/>
  <c r="C18" i="141" s="1"/>
  <c r="G17" i="141"/>
  <c r="C17" i="141"/>
  <c r="G16" i="141"/>
  <c r="C16" i="141" s="1"/>
  <c r="G15" i="141"/>
  <c r="C15" i="141"/>
  <c r="G14" i="141"/>
  <c r="G13" i="141"/>
  <c r="G12" i="141"/>
  <c r="C12" i="141"/>
  <c r="G11" i="141"/>
  <c r="C11" i="141"/>
  <c r="G10" i="141"/>
  <c r="C10" i="141" s="1"/>
  <c r="G9" i="141"/>
  <c r="C9" i="141"/>
  <c r="G8" i="141"/>
  <c r="C8" i="141" s="1"/>
  <c r="G7" i="141"/>
  <c r="N6" i="141"/>
  <c r="M6" i="141"/>
  <c r="L6" i="141"/>
  <c r="K6" i="141"/>
  <c r="J6" i="141"/>
  <c r="I6" i="141"/>
  <c r="F6" i="141"/>
  <c r="E6" i="141"/>
  <c r="B8" i="144" l="1"/>
  <c r="B11" i="144"/>
  <c r="B14" i="144"/>
  <c r="B17" i="144"/>
  <c r="B7" i="144"/>
  <c r="B10" i="144"/>
  <c r="B13" i="144"/>
  <c r="B16" i="144"/>
  <c r="F6" i="144"/>
  <c r="B12" i="144"/>
  <c r="B24" i="141"/>
  <c r="C7" i="141"/>
  <c r="C13" i="141"/>
  <c r="C6" i="141" s="1"/>
  <c r="B18" i="142"/>
  <c r="B10" i="142"/>
  <c r="C6" i="142"/>
  <c r="B17" i="142"/>
  <c r="C6" i="144"/>
  <c r="B6" i="142"/>
  <c r="G6" i="141"/>
  <c r="B6" i="144" l="1"/>
  <c r="F69" i="123"/>
  <c r="G69" i="123"/>
  <c r="G70" i="123" s="1"/>
  <c r="H69" i="123"/>
  <c r="H70" i="123" s="1"/>
  <c r="I69" i="123"/>
  <c r="I70" i="123" s="1"/>
  <c r="J69" i="123"/>
  <c r="J70" i="123" s="1"/>
  <c r="K69" i="123"/>
  <c r="L69" i="123"/>
  <c r="M69" i="123"/>
  <c r="M70" i="123" s="1"/>
  <c r="F70" i="123"/>
  <c r="K70" i="123"/>
  <c r="L70" i="123"/>
  <c r="E70" i="123"/>
  <c r="E69" i="123"/>
  <c r="D72" i="123"/>
  <c r="E72" i="123"/>
  <c r="E73" i="123" s="1"/>
  <c r="F72" i="123"/>
  <c r="F73" i="123" s="1"/>
  <c r="G72" i="123"/>
  <c r="G73" i="123" s="1"/>
  <c r="H72" i="123"/>
  <c r="H73" i="123" s="1"/>
  <c r="I72" i="123"/>
  <c r="J72" i="123"/>
  <c r="K72" i="123"/>
  <c r="K73" i="123" s="1"/>
  <c r="L72" i="123"/>
  <c r="L73" i="123" s="1"/>
  <c r="M72" i="123"/>
  <c r="M73" i="123" s="1"/>
  <c r="D73" i="123"/>
  <c r="I73" i="123"/>
  <c r="J73" i="123"/>
  <c r="C72" i="123"/>
  <c r="C73" i="123" s="1"/>
  <c r="C69" i="123" l="1"/>
  <c r="C70" i="123" s="1"/>
  <c r="B8" i="139" l="1"/>
  <c r="B9" i="139"/>
  <c r="B10" i="139"/>
  <c r="B11" i="139"/>
  <c r="B12" i="139"/>
  <c r="B13" i="139"/>
  <c r="B14" i="139"/>
  <c r="B15" i="139"/>
  <c r="B16" i="139"/>
  <c r="B17" i="139"/>
  <c r="B7" i="139"/>
  <c r="D6" i="139"/>
  <c r="E6" i="139"/>
  <c r="F6" i="139"/>
  <c r="G6" i="139"/>
  <c r="H6" i="139"/>
  <c r="I6" i="139"/>
  <c r="J6" i="139"/>
  <c r="K6" i="139"/>
  <c r="L6" i="139"/>
  <c r="M6" i="139"/>
  <c r="C6" i="139"/>
  <c r="B6" i="139" l="1"/>
</calcChain>
</file>

<file path=xl/sharedStrings.xml><?xml version="1.0" encoding="utf-8"?>
<sst xmlns="http://schemas.openxmlformats.org/spreadsheetml/2006/main" count="7823" uniqueCount="2258">
  <si>
    <t xml:space="preserve">Modos de
transporte </t>
  </si>
  <si>
    <t>Total</t>
  </si>
  <si>
    <t>Rodoviário</t>
  </si>
  <si>
    <t>Marítimo</t>
  </si>
  <si>
    <t>Aéreo</t>
  </si>
  <si>
    <t>Ferroviário</t>
  </si>
  <si>
    <t>TOTAL</t>
  </si>
  <si>
    <t>Agrupamentos Geográficos</t>
  </si>
  <si>
    <t>EUROPA</t>
  </si>
  <si>
    <t>Países  U. E.</t>
  </si>
  <si>
    <t>EFTA</t>
  </si>
  <si>
    <t>Gibraltar</t>
  </si>
  <si>
    <t>Russia, Federação da</t>
  </si>
  <si>
    <t>Turquia</t>
  </si>
  <si>
    <t>Ucrânia</t>
  </si>
  <si>
    <t>Outros</t>
  </si>
  <si>
    <t>AFRICA</t>
  </si>
  <si>
    <t>PALOP</t>
  </si>
  <si>
    <t>Africa do Sul</t>
  </si>
  <si>
    <t>Costa do Marfim</t>
  </si>
  <si>
    <t>Marrocos</t>
  </si>
  <si>
    <t>Camarões</t>
  </si>
  <si>
    <t>AMÉRICA</t>
  </si>
  <si>
    <t>Brasil</t>
  </si>
  <si>
    <t>Canadá</t>
  </si>
  <si>
    <t>Colômbia</t>
  </si>
  <si>
    <t>E. U. A.</t>
  </si>
  <si>
    <t>México</t>
  </si>
  <si>
    <t>ÁSIA</t>
  </si>
  <si>
    <t xml:space="preserve">Países Asiáticos da OPEP   </t>
  </si>
  <si>
    <t>Coreia (Sul), República da</t>
  </si>
  <si>
    <t>Israel</t>
  </si>
  <si>
    <t>Japão</t>
  </si>
  <si>
    <t>Cazaquistão</t>
  </si>
  <si>
    <t xml:space="preserve">AUSTRÁLIA E OCEANIA   </t>
  </si>
  <si>
    <t>DIVERSOS</t>
  </si>
  <si>
    <t>Outros Agrupamentos</t>
  </si>
  <si>
    <t>INTRA - U. E.</t>
  </si>
  <si>
    <t>EXTRA - U. E.</t>
  </si>
  <si>
    <t>Islândia</t>
  </si>
  <si>
    <t>Noruega</t>
  </si>
  <si>
    <t>Suiça</t>
  </si>
  <si>
    <t>Liechtenstein</t>
  </si>
  <si>
    <t>OPEP exc. Angola</t>
  </si>
  <si>
    <t>Arábia Saudita</t>
  </si>
  <si>
    <t>Argélia</t>
  </si>
  <si>
    <t>Emiratos Árabes Unidos</t>
  </si>
  <si>
    <t>Líbia, Jamahira Árabe da</t>
  </si>
  <si>
    <t>Nigéria</t>
  </si>
  <si>
    <t>Angola</t>
  </si>
  <si>
    <t>Cabo Verde</t>
  </si>
  <si>
    <t>Guiné-Bissau</t>
  </si>
  <si>
    <t>Moçambique</t>
  </si>
  <si>
    <t>São Tomé e Príncipe</t>
  </si>
  <si>
    <t>OUTROS PAÍSES</t>
  </si>
  <si>
    <t>Tunísia</t>
  </si>
  <si>
    <t>Alemanha</t>
  </si>
  <si>
    <t>Áustria</t>
  </si>
  <si>
    <t>Bélgica</t>
  </si>
  <si>
    <t>Bulgária</t>
  </si>
  <si>
    <t>Chipre</t>
  </si>
  <si>
    <t>Croácia</t>
  </si>
  <si>
    <t>Dinamarca</t>
  </si>
  <si>
    <t>Eslováquia</t>
  </si>
  <si>
    <t>Eslovénia</t>
  </si>
  <si>
    <t>Espanha</t>
  </si>
  <si>
    <t>Estónia</t>
  </si>
  <si>
    <t>Finlândia</t>
  </si>
  <si>
    <t>França</t>
  </si>
  <si>
    <t>Grécia</t>
  </si>
  <si>
    <t>Hungria</t>
  </si>
  <si>
    <t>Irlanda</t>
  </si>
  <si>
    <t>Itália</t>
  </si>
  <si>
    <t>Letónia</t>
  </si>
  <si>
    <t>Lituânia</t>
  </si>
  <si>
    <t>Luxemburgo</t>
  </si>
  <si>
    <t>Malta</t>
  </si>
  <si>
    <t>Países Baixos</t>
  </si>
  <si>
    <t>Polónia</t>
  </si>
  <si>
    <t>Reino Unido</t>
  </si>
  <si>
    <t>Roménia</t>
  </si>
  <si>
    <t>Suécia</t>
  </si>
  <si>
    <t>Norte</t>
  </si>
  <si>
    <t>Centro</t>
  </si>
  <si>
    <t>Alentejo</t>
  </si>
  <si>
    <t>Algarve</t>
  </si>
  <si>
    <t>Açores</t>
  </si>
  <si>
    <t>Madeira</t>
  </si>
  <si>
    <t>Área Metropolitana de Lisboa</t>
  </si>
  <si>
    <t>01 - P. agric., prod.animal, caça e silv.; peixe e o.p.pesca</t>
  </si>
  <si>
    <t>02 - Hulha e lenhite; petróleo bruto e gás natural</t>
  </si>
  <si>
    <t>03 - P. não energ. ind. extrativas; turfa; urânio e tório</t>
  </si>
  <si>
    <t>04 - Prod. alimentares, bebidas e tabaco</t>
  </si>
  <si>
    <t>05 - Têxteis e prod. têxteis; couro e artigos de couro</t>
  </si>
  <si>
    <t>06 - Mad. e cortiça exc.mob.,pasta, papel e cartão</t>
  </si>
  <si>
    <t>07 - Coque e prod. petrolíferos refinados</t>
  </si>
  <si>
    <t>08 - P. quím. e f.sint.; art. borracha e mat.plást.; c.n.</t>
  </si>
  <si>
    <t>09 - Outros prod. minerais não metálicos</t>
  </si>
  <si>
    <t>10 - Metais de base; prod. met. transf., exc.máq. e equip.</t>
  </si>
  <si>
    <t>11 - Máq.e eq. n.e.; eq. informático, elét., comunic., ótica</t>
  </si>
  <si>
    <t>12 - Material de transporte</t>
  </si>
  <si>
    <t>13 - Móveis; outros prod. ind. transformadoras n.e.</t>
  </si>
  <si>
    <t>14 - Mat-primas secund.; resíd. municipais e outros</t>
  </si>
  <si>
    <t>15 - Correio, encomendas</t>
  </si>
  <si>
    <t>16 - Equip. e mat. utilizados no transp. de mercadorias</t>
  </si>
  <si>
    <t>17 - Merc. transp. mud.priv. ou prof.; o.bens não merc.</t>
  </si>
  <si>
    <t>18 - Merc. grupadas: div. tipos merc. transp. em conjunto</t>
  </si>
  <si>
    <t>19 - Merc. não identificáveis ou não identificadas</t>
  </si>
  <si>
    <t xml:space="preserve">20 - Outras mercadorias n.e. </t>
  </si>
  <si>
    <t>Outros n.e.</t>
  </si>
  <si>
    <t xml:space="preserve">Países Americ. da OPEP    </t>
  </si>
  <si>
    <t>China, Republica Pop. da</t>
  </si>
  <si>
    <t>P.Afric. OPEP exc. Angola</t>
  </si>
  <si>
    <t>Remessas postais, inst. fixas de transporte e prop. própria</t>
  </si>
  <si>
    <t>Total (a)</t>
  </si>
  <si>
    <t>x</t>
  </si>
  <si>
    <t>Outr. situações</t>
  </si>
  <si>
    <t xml:space="preserve"> </t>
  </si>
  <si>
    <t>Unidade</t>
  </si>
  <si>
    <t>Volume de negócios</t>
  </si>
  <si>
    <t>Pessoal ao serviço</t>
  </si>
  <si>
    <t>Prestadores em atividade</t>
  </si>
  <si>
    <t>Clientes</t>
  </si>
  <si>
    <t xml:space="preserve">   Acesso direto</t>
  </si>
  <si>
    <t xml:space="preserve">   Acesso indireto</t>
  </si>
  <si>
    <t xml:space="preserve">   VoIP nómada</t>
  </si>
  <si>
    <t xml:space="preserve">   Analógicos</t>
  </si>
  <si>
    <t xml:space="preserve">     dos quais, postos públicos</t>
  </si>
  <si>
    <t xml:space="preserve">   RDIS e Diginet</t>
  </si>
  <si>
    <t xml:space="preserve">   GSM/UMTS</t>
  </si>
  <si>
    <t xml:space="preserve">   VoIP/ VoB</t>
  </si>
  <si>
    <t>Acessos telefónicos principais por 100 habitantes</t>
  </si>
  <si>
    <t>Postos telefónicos públicos por 1000 habitantes</t>
  </si>
  <si>
    <t>Chamadas</t>
  </si>
  <si>
    <t>Minutos</t>
  </si>
  <si>
    <t>Tráfego de voz com origem na rede fixa</t>
  </si>
  <si>
    <t xml:space="preserve">  Nacional</t>
  </si>
  <si>
    <t xml:space="preserve">    Destinado à rede fixa</t>
  </si>
  <si>
    <t xml:space="preserve">    Destinado à rede móvel</t>
  </si>
  <si>
    <t xml:space="preserve">    Nºs curtos, nºs não geográficos e "calling cards"</t>
  </si>
  <si>
    <t xml:space="preserve">  Internacional de saída</t>
  </si>
  <si>
    <t>Tráfego de VoIP nómada</t>
  </si>
  <si>
    <t>Chamadas de voz por cliente</t>
  </si>
  <si>
    <t>//</t>
  </si>
  <si>
    <t>Minutos por chamada de voz</t>
  </si>
  <si>
    <t xml:space="preserve">  Pré-pago</t>
  </si>
  <si>
    <t>Mensagens</t>
  </si>
  <si>
    <t>Tráfego de voz com origem na rede móvel</t>
  </si>
  <si>
    <t xml:space="preserve"> Nacional</t>
  </si>
  <si>
    <t xml:space="preserve">    Destinado a números não geográficos e a números curtos</t>
  </si>
  <si>
    <t xml:space="preserve"> Internacional de saída</t>
  </si>
  <si>
    <t>Tráfego de mensagens</t>
  </si>
  <si>
    <t>Chamadas de voz por estação móvel efetivamente utilizada</t>
  </si>
  <si>
    <t>Prestadores do serviço de acesso fixo à internet em atividade</t>
  </si>
  <si>
    <t>Internet por banda larga em local fixo</t>
  </si>
  <si>
    <t xml:space="preserve">  Número de acessos</t>
  </si>
  <si>
    <t xml:space="preserve">       Acessos ADSL</t>
  </si>
  <si>
    <t xml:space="preserve">       Acessos cabo</t>
  </si>
  <si>
    <t xml:space="preserve">       Acessos fibra ótica</t>
  </si>
  <si>
    <t xml:space="preserve">       Outros</t>
  </si>
  <si>
    <t>Acessos por banda larga à internet em local fixo por 100 habitantes</t>
  </si>
  <si>
    <t>Tráfego do serviço de acesso à internet por banda larga</t>
  </si>
  <si>
    <t xml:space="preserve">  Acesso fixo</t>
  </si>
  <si>
    <t xml:space="preserve">  Acesso móvel</t>
  </si>
  <si>
    <t xml:space="preserve">Assinantes do serviço de televisão por subscrição </t>
  </si>
  <si>
    <t xml:space="preserve">  Televisão por cabo</t>
  </si>
  <si>
    <t xml:space="preserve">  Televisão por satélite (DTH)</t>
  </si>
  <si>
    <t xml:space="preserve">  Televisão por fibra ótica (FTTH)</t>
  </si>
  <si>
    <t xml:space="preserve">  Outros</t>
  </si>
  <si>
    <t>Assinantes de pacotes de serviços</t>
  </si>
  <si>
    <t xml:space="preserve">  Pacote duplo</t>
  </si>
  <si>
    <t>Pontos de acesso da rede postal nacional</t>
  </si>
  <si>
    <t xml:space="preserve">   Atividades dos correios nacionais </t>
  </si>
  <si>
    <t xml:space="preserve">    dos quais:</t>
  </si>
  <si>
    <t xml:space="preserve">        Estações de correio</t>
  </si>
  <si>
    <t xml:space="preserve">        Postos de correio</t>
  </si>
  <si>
    <t xml:space="preserve">   Atividades postais independentes dos correios nacionais </t>
  </si>
  <si>
    <t>Centros de distribuição da rede postal nacional</t>
  </si>
  <si>
    <t>Frota de veículos da rede postal</t>
  </si>
  <si>
    <t>Pontos de acesso da rede postal nacional por 1000 habitantes</t>
  </si>
  <si>
    <t>Estações de correio por 1000 habitantes</t>
  </si>
  <si>
    <t>Postos de correio por 1000 habitantes</t>
  </si>
  <si>
    <t>Tráfego postal por habitante</t>
  </si>
  <si>
    <t>Unidade: Nº</t>
  </si>
  <si>
    <t xml:space="preserve">Pessoal    </t>
  </si>
  <si>
    <t>Homens</t>
  </si>
  <si>
    <t>Mulheres</t>
  </si>
  <si>
    <t xml:space="preserve">    Categorias</t>
  </si>
  <si>
    <t>Pessoal de navegação</t>
  </si>
  <si>
    <t>Técnico de bordo</t>
  </si>
  <si>
    <t>Comandantes e pilotos</t>
  </si>
  <si>
    <t>Complementar de bordo</t>
  </si>
  <si>
    <t>Comissários</t>
  </si>
  <si>
    <t>Assistentes de bordo</t>
  </si>
  <si>
    <t>Outro pessoal complementar</t>
  </si>
  <si>
    <t>Pessoal de terra</t>
  </si>
  <si>
    <t>De manutenção e técnico</t>
  </si>
  <si>
    <t>Afeto às vendas e tráfego</t>
  </si>
  <si>
    <t>Outro pessoal de terra</t>
  </si>
  <si>
    <t>Nº de aeronaves</t>
  </si>
  <si>
    <t>Tipo de propulsão</t>
  </si>
  <si>
    <t>Nº de motores</t>
  </si>
  <si>
    <t>Idade média 
(anos)</t>
  </si>
  <si>
    <t>Airbus A319</t>
  </si>
  <si>
    <t>Airbus A320</t>
  </si>
  <si>
    <t>Airbus A321</t>
  </si>
  <si>
    <t>Airbus A330</t>
  </si>
  <si>
    <t>ATR-72</t>
  </si>
  <si>
    <t>Boeing 737</t>
  </si>
  <si>
    <t>Boeing 767</t>
  </si>
  <si>
    <t>Boeing 777</t>
  </si>
  <si>
    <t>Bombardier BD-100</t>
  </si>
  <si>
    <t>Bombardier BD-700</t>
  </si>
  <si>
    <t>Cessna 560</t>
  </si>
  <si>
    <t>Dassault Falcon 2000</t>
  </si>
  <si>
    <t>Gulfstream G</t>
  </si>
  <si>
    <t>Learjet 45</t>
  </si>
  <si>
    <t>(a)  peso máximo à descolagem ≥ 9 000 kg</t>
  </si>
  <si>
    <t>Tipo de aeronave</t>
  </si>
  <si>
    <t>pmd ≥ 9000kg</t>
  </si>
  <si>
    <t>pmd &lt; 9000kg</t>
  </si>
  <si>
    <t>Aeronaves de asa fixa</t>
  </si>
  <si>
    <t>Turbojato</t>
  </si>
  <si>
    <t xml:space="preserve">   2 Motores</t>
  </si>
  <si>
    <t>Hélice (turbina)</t>
  </si>
  <si>
    <t xml:space="preserve">   1 Motor</t>
  </si>
  <si>
    <t>Aeronaves de asa rotativa</t>
  </si>
  <si>
    <t>Unidade: t</t>
  </si>
  <si>
    <t>Consumo</t>
  </si>
  <si>
    <t>Quantidade (t)</t>
  </si>
  <si>
    <t xml:space="preserve">     Jet A1</t>
  </si>
  <si>
    <t>Indicadores económicos</t>
  </si>
  <si>
    <t xml:space="preserve">       Transporte de passageiros</t>
  </si>
  <si>
    <t xml:space="preserve">       Transporte de carga</t>
  </si>
  <si>
    <t xml:space="preserve">       Serviço de manutenção de aeronaves a terceiros</t>
  </si>
  <si>
    <t xml:space="preserve">       Outros serviços prestados</t>
  </si>
  <si>
    <t>Valor acrescentado bruto</t>
  </si>
  <si>
    <t xml:space="preserve">Investimento bruto </t>
  </si>
  <si>
    <t xml:space="preserve">      Do qual:</t>
  </si>
  <si>
    <t xml:space="preserve">       Em material de voo</t>
  </si>
  <si>
    <t>Tráfego regular</t>
  </si>
  <si>
    <t>Tráfego não regular</t>
  </si>
  <si>
    <t>Volume de negócios (transporte)</t>
  </si>
  <si>
    <t>Transporte de passageiros</t>
  </si>
  <si>
    <t>Transporte de carga</t>
  </si>
  <si>
    <t>Especificação</t>
  </si>
  <si>
    <t>Regular</t>
  </si>
  <si>
    <t>Linhas operadas em tráfego regular</t>
  </si>
  <si>
    <t xml:space="preserve">           Número</t>
  </si>
  <si>
    <t>Nº</t>
  </si>
  <si>
    <t xml:space="preserve">           Extensão total</t>
  </si>
  <si>
    <t>Lugares oferecidos</t>
  </si>
  <si>
    <t>"</t>
  </si>
  <si>
    <t>Passageiros transportados</t>
  </si>
  <si>
    <t xml:space="preserve">Passageiros-quilómetro </t>
  </si>
  <si>
    <t>Carga e correio transportado</t>
  </si>
  <si>
    <t>t</t>
  </si>
  <si>
    <t>Toneladas - quilómetro</t>
  </si>
  <si>
    <t xml:space="preserve">Total </t>
  </si>
  <si>
    <t>Tipo de tráfego</t>
  </si>
  <si>
    <t>Passageiros</t>
  </si>
  <si>
    <t>Carga</t>
  </si>
  <si>
    <t>Por rede doméstica</t>
  </si>
  <si>
    <t>Por rede internacional</t>
  </si>
  <si>
    <t>Em tráfego regular</t>
  </si>
  <si>
    <t>Em tráfego não regular</t>
  </si>
  <si>
    <t>Natureza do tráfego/voo</t>
  </si>
  <si>
    <t>Total das linhas operadas</t>
  </si>
  <si>
    <t>Tráfego regular em aeronaves da empresa</t>
  </si>
  <si>
    <t>Tráfego regular em aeronaves alugadas</t>
  </si>
  <si>
    <t>Voos domésticos</t>
  </si>
  <si>
    <t>Componente doméstica dos voos internacionais</t>
  </si>
  <si>
    <t>Voos internacionais</t>
  </si>
  <si>
    <t/>
  </si>
  <si>
    <t>Europa</t>
  </si>
  <si>
    <t>África</t>
  </si>
  <si>
    <t>América do Norte</t>
  </si>
  <si>
    <t>UE</t>
  </si>
  <si>
    <t>Portugal</t>
  </si>
  <si>
    <t>Continente</t>
  </si>
  <si>
    <t>Aeroportos e aeródromos</t>
  </si>
  <si>
    <t xml:space="preserve">Aeródromo Municipal do Mogadouro </t>
  </si>
  <si>
    <t>Aeródromo Municipal de Bragança</t>
  </si>
  <si>
    <t>Aeródromo Municipal de Chaves</t>
  </si>
  <si>
    <t>Aeródromo Municipal de Braga</t>
  </si>
  <si>
    <t>Aeródromo Municipal de Mirandela</t>
  </si>
  <si>
    <t>Aeródromo Municipal de Vila Real</t>
  </si>
  <si>
    <t>Aeródromo Municipal Vilar de Luz</t>
  </si>
  <si>
    <t>Aeródromo de Espinho</t>
  </si>
  <si>
    <t>Aeródromo Municipal de Viseu</t>
  </si>
  <si>
    <t>Aeródromo de Proença-a-Nova</t>
  </si>
  <si>
    <t>Aeródromo da Lousã</t>
  </si>
  <si>
    <t>Aeródromo de Castelo Branco</t>
  </si>
  <si>
    <t>Aeródromo de Ponte de Sôr</t>
  </si>
  <si>
    <t>Aeródromo de Santarém</t>
  </si>
  <si>
    <t>Aeródromo Municipal de Santa Cruz</t>
  </si>
  <si>
    <t>Aeroporto de Lisboa</t>
  </si>
  <si>
    <t>Aeródromo Municipal de Cascais</t>
  </si>
  <si>
    <t>Aeródromo da Amendoeira (Montemor-o-Novo)</t>
  </si>
  <si>
    <t>Aeródromo Municipal de Évora</t>
  </si>
  <si>
    <t>Aeródromo de Ferreira do Alentejo</t>
  </si>
  <si>
    <t>Aeródromo Figueira de Cavaleiros</t>
  </si>
  <si>
    <t>Aeroporto de Beja</t>
  </si>
  <si>
    <t>Aeródromo Municipal de Portimão</t>
  </si>
  <si>
    <t>Aeroporto de Faro</t>
  </si>
  <si>
    <t>Aeroporto de Santa Maria</t>
  </si>
  <si>
    <t>Aeroporto das Lajes</t>
  </si>
  <si>
    <t>Aeroporto da Horta</t>
  </si>
  <si>
    <t>Aeroporto das Flores</t>
  </si>
  <si>
    <t>Aeroporto da Graciosa</t>
  </si>
  <si>
    <t>Aeroporto do Pico</t>
  </si>
  <si>
    <t>Aeroporto de S. Jorge</t>
  </si>
  <si>
    <t>Aeroporto do Corvo</t>
  </si>
  <si>
    <t>Aeroporto da Madeira</t>
  </si>
  <si>
    <t>Aeroporto de Porto Santo</t>
  </si>
  <si>
    <t>Características das
infraestruturas</t>
  </si>
  <si>
    <t>Terminais de Passageiros</t>
  </si>
  <si>
    <t>Terminais de Mercadorias</t>
  </si>
  <si>
    <t>Hangares</t>
  </si>
  <si>
    <t>Estado</t>
  </si>
  <si>
    <t>Tráfego</t>
  </si>
  <si>
    <t xml:space="preserve">Aeronaves (Nº)  </t>
  </si>
  <si>
    <t>Passageiros (Nº)</t>
  </si>
  <si>
    <t>Carga (t)</t>
  </si>
  <si>
    <t>Correio (t)</t>
  </si>
  <si>
    <t>Aviões</t>
  </si>
  <si>
    <t xml:space="preserve">Helicópteros </t>
  </si>
  <si>
    <t>Trânsito direto</t>
  </si>
  <si>
    <t>Natureza do tráfego</t>
  </si>
  <si>
    <t xml:space="preserve">  Tráfego comercial regular</t>
  </si>
  <si>
    <t>Internacional</t>
  </si>
  <si>
    <t xml:space="preserve">       Companhias nacionais</t>
  </si>
  <si>
    <t xml:space="preserve">       Companhias estrangeiras</t>
  </si>
  <si>
    <t>Nacional</t>
  </si>
  <si>
    <t xml:space="preserve">  Tráfego comercial não regular</t>
  </si>
  <si>
    <t>Aeroportos</t>
  </si>
  <si>
    <t>Lisboa</t>
  </si>
  <si>
    <t>Porto</t>
  </si>
  <si>
    <t>Faro</t>
  </si>
  <si>
    <t>Santa
Maria</t>
  </si>
  <si>
    <t>Ponta Delgada</t>
  </si>
  <si>
    <t xml:space="preserve">Lajes </t>
  </si>
  <si>
    <t>Horta</t>
  </si>
  <si>
    <t>Flores</t>
  </si>
  <si>
    <t xml:space="preserve">Pico </t>
  </si>
  <si>
    <t xml:space="preserve">São Jorge </t>
  </si>
  <si>
    <t>Corvo</t>
  </si>
  <si>
    <t>Funchal</t>
  </si>
  <si>
    <t>Porto
Santo</t>
  </si>
  <si>
    <t>Companhias nacionais e estrangeiras</t>
  </si>
  <si>
    <t>Companhias nacionais</t>
  </si>
  <si>
    <t>Companhias estrangeiras</t>
  </si>
  <si>
    <t>(a) Aterragens</t>
  </si>
  <si>
    <t xml:space="preserve">Total de tráfego </t>
  </si>
  <si>
    <t>Tráfego internacional</t>
  </si>
  <si>
    <t>Tráfego territorial</t>
  </si>
  <si>
    <t>Tráfego interior</t>
  </si>
  <si>
    <t>Países</t>
  </si>
  <si>
    <t>Suíça</t>
  </si>
  <si>
    <t>RIV Lisboa</t>
  </si>
  <si>
    <t>RIV Santa Maria</t>
  </si>
  <si>
    <t>Indicadores operacionais</t>
  </si>
  <si>
    <t>Voos atrasados</t>
  </si>
  <si>
    <t>%</t>
  </si>
  <si>
    <t>Atraso médio/movimento</t>
  </si>
  <si>
    <t>Indicadores do pessoal ao serviço</t>
  </si>
  <si>
    <t>Pessoal ao serviço em 31/12</t>
  </si>
  <si>
    <t>Operacionais ao serviço em 31/12</t>
  </si>
  <si>
    <t>Voos controlados / efetivos médios</t>
  </si>
  <si>
    <t xml:space="preserve"> Indicadores económicos</t>
  </si>
  <si>
    <t xml:space="preserve">      Taxas de rota</t>
  </si>
  <si>
    <t xml:space="preserve">      Taxas de controlo terminal</t>
  </si>
  <si>
    <t>Investimento bruto</t>
  </si>
  <si>
    <t>Despesas correntes</t>
  </si>
  <si>
    <t>Ativo total</t>
  </si>
  <si>
    <t>Voos / Unidades de serviço</t>
  </si>
  <si>
    <t>Voos (segmentos de distância)</t>
  </si>
  <si>
    <t>Taxáveis</t>
  </si>
  <si>
    <t>Isentos</t>
  </si>
  <si>
    <t>Isentas</t>
  </si>
  <si>
    <t>Voos transatlânticos</t>
  </si>
  <si>
    <t xml:space="preserve">Sobrevoos </t>
  </si>
  <si>
    <t>Chegadas</t>
  </si>
  <si>
    <t>Partidas</t>
  </si>
  <si>
    <t>Voos não atlânticos</t>
  </si>
  <si>
    <t>Internos</t>
  </si>
  <si>
    <t>Região de informação de voo de Lisboa</t>
  </si>
  <si>
    <t>Região de informação de voo de Santa Maria</t>
  </si>
  <si>
    <t xml:space="preserve">Unidade: Nº </t>
  </si>
  <si>
    <t>Voos</t>
  </si>
  <si>
    <t>Civis</t>
  </si>
  <si>
    <t>Militares</t>
  </si>
  <si>
    <t xml:space="preserve">  Regiões / Tipo de voo</t>
  </si>
  <si>
    <t>América Central e Sul</t>
  </si>
  <si>
    <t>Oriente</t>
  </si>
  <si>
    <t xml:space="preserve">Sobrevoos  </t>
  </si>
  <si>
    <t>Tipo de veículo</t>
  </si>
  <si>
    <t>Ligeiros</t>
  </si>
  <si>
    <t>Pesados</t>
  </si>
  <si>
    <t>Mercadorias</t>
  </si>
  <si>
    <t>Data</t>
  </si>
  <si>
    <t>Camiões</t>
  </si>
  <si>
    <t>Tratores</t>
  </si>
  <si>
    <t xml:space="preserve">Tipo de veículo </t>
  </si>
  <si>
    <t>Idade dos veículos</t>
  </si>
  <si>
    <t>Idade média</t>
  </si>
  <si>
    <t>&lt;2 anos</t>
  </si>
  <si>
    <t>2 - &lt;5 anos</t>
  </si>
  <si>
    <t>5 - &lt;10 anos</t>
  </si>
  <si>
    <t>10 anos ou mais</t>
  </si>
  <si>
    <t>Peso bruto dos camiões</t>
  </si>
  <si>
    <t>Combustível</t>
  </si>
  <si>
    <t>Gasóleo</t>
  </si>
  <si>
    <t>Gasolina</t>
  </si>
  <si>
    <t>GPL</t>
  </si>
  <si>
    <t>Anos</t>
  </si>
  <si>
    <t>Mercadorias transportadas</t>
  </si>
  <si>
    <t xml:space="preserve">Toneladas-quilómetro </t>
  </si>
  <si>
    <t>Por conta própria</t>
  </si>
  <si>
    <t>Por conta de outrem</t>
  </si>
  <si>
    <t>Número de veículos</t>
  </si>
  <si>
    <t>Carga útil (t)</t>
  </si>
  <si>
    <t>Camião</t>
  </si>
  <si>
    <t xml:space="preserve">A.M. Lisboa </t>
  </si>
  <si>
    <t>Peso bruto (t)</t>
  </si>
  <si>
    <t xml:space="preserve">Comboio rodoviário </t>
  </si>
  <si>
    <t xml:space="preserve">Veículo articulado </t>
  </si>
  <si>
    <t xml:space="preserve">Tipo de parque   </t>
  </si>
  <si>
    <t>Tipo de veículo e
escalões de peso bruto</t>
  </si>
  <si>
    <t>Comboios rodoviários</t>
  </si>
  <si>
    <t xml:space="preserve">Veículos articulados </t>
  </si>
  <si>
    <t>Tipo de parque</t>
  </si>
  <si>
    <t>Tipo de veículo
e escalões de peso bruto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</si>
  <si>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</si>
  <si>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</si>
  <si>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</si>
  <si>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</si>
  <si>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</si>
  <si>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</si>
  <si>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</si>
  <si>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</si>
  <si>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</si>
  <si>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</si>
  <si>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 xml:space="preserve">  Regiões</t>
  </si>
  <si>
    <t xml:space="preserve">Regiões de destino </t>
  </si>
  <si>
    <t xml:space="preserve">Regiões de origem 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</si>
  <si>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</si>
  <si>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</si>
  <si>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</si>
  <si>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</si>
  <si>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</si>
  <si>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</si>
  <si>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</si>
  <si>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</si>
  <si>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</si>
  <si>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</si>
  <si>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</si>
  <si>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r>
      <t>Unidade: 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</si>
  <si>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t xml:space="preserve">Regiões   </t>
  </si>
  <si>
    <t>Regiões de carga</t>
  </si>
  <si>
    <t>Regiões de descarga</t>
  </si>
  <si>
    <t>ÁFRICA</t>
  </si>
  <si>
    <t>Países 
de destino</t>
  </si>
  <si>
    <t>Outros UE</t>
  </si>
  <si>
    <t>Países de 
procedência</t>
  </si>
  <si>
    <t xml:space="preserve">  UE</t>
  </si>
  <si>
    <t>Países de destino</t>
  </si>
  <si>
    <t>Nº de entidades</t>
  </si>
  <si>
    <t>Região</t>
  </si>
  <si>
    <t xml:space="preserve">Área Metropolitana de Lisboa </t>
  </si>
  <si>
    <t>Coeficiente de utilização</t>
  </si>
  <si>
    <t>Tipo de serviço</t>
  </si>
  <si>
    <t>(%)</t>
  </si>
  <si>
    <t>Serviço de transporte nacional</t>
  </si>
  <si>
    <t xml:space="preserve">  Serviço de transporte regular</t>
  </si>
  <si>
    <t xml:space="preserve">  Serviço de transporte ocasional</t>
  </si>
  <si>
    <t>Serviço de transporte internacional</t>
  </si>
  <si>
    <t>Região de origem</t>
  </si>
  <si>
    <t>Serviços</t>
  </si>
  <si>
    <t>Serviço de transporte ocasional</t>
  </si>
  <si>
    <t>Região de destino</t>
  </si>
  <si>
    <t>Serviço de transporte regular</t>
  </si>
  <si>
    <t>…</t>
  </si>
  <si>
    <t>Países de origem</t>
  </si>
  <si>
    <t xml:space="preserve"> Tipo de energia</t>
  </si>
  <si>
    <t>GPL auto</t>
  </si>
  <si>
    <t>Eletricidade</t>
  </si>
  <si>
    <t>Gás natural</t>
  </si>
  <si>
    <t>Ano</t>
  </si>
  <si>
    <t xml:space="preserve">Efetuadas </t>
  </si>
  <si>
    <t>Canceladas</t>
  </si>
  <si>
    <t>Automóveis ligeiros e pesados</t>
  </si>
  <si>
    <t xml:space="preserve">      Continente</t>
  </si>
  <si>
    <t xml:space="preserve">            Serviço de viação do Norte</t>
  </si>
  <si>
    <t xml:space="preserve">            Serviço de viação do Centro</t>
  </si>
  <si>
    <t xml:space="preserve">            Serviço de viação de Lisboa e Vale do Tejo</t>
  </si>
  <si>
    <t xml:space="preserve">            Serviço de viação do Alentejo</t>
  </si>
  <si>
    <t xml:space="preserve">            Serviço de viação do Algarve</t>
  </si>
  <si>
    <t xml:space="preserve">      Açores</t>
  </si>
  <si>
    <t xml:space="preserve">            Angra do Heroísmo</t>
  </si>
  <si>
    <t xml:space="preserve">            Horta</t>
  </si>
  <si>
    <t xml:space="preserve">            Ponta Delgada</t>
  </si>
  <si>
    <t xml:space="preserve">      Madeira - Funchal</t>
  </si>
  <si>
    <t>Tratores, incluindo agrícolas</t>
  </si>
  <si>
    <t>Motociclos</t>
  </si>
  <si>
    <t>Reboques e semirreboques</t>
  </si>
  <si>
    <t>Unidade : Nº</t>
  </si>
  <si>
    <t xml:space="preserve">Matrículas efetuadas durante o ano </t>
  </si>
  <si>
    <t xml:space="preserve"> Classes</t>
  </si>
  <si>
    <t xml:space="preserve">TOTAL </t>
  </si>
  <si>
    <t>Automóveis ligeiros</t>
  </si>
  <si>
    <t>De passageiros</t>
  </si>
  <si>
    <t>De mercadorias</t>
  </si>
  <si>
    <t>Mistos</t>
  </si>
  <si>
    <t>Especiais</t>
  </si>
  <si>
    <t>Automóveis pesados</t>
  </si>
  <si>
    <t>Tratores rodoviários</t>
  </si>
  <si>
    <t>Tratores agrícolas</t>
  </si>
  <si>
    <t>Classes de cilindrada</t>
  </si>
  <si>
    <t>≤ 750 c.c.</t>
  </si>
  <si>
    <t>De 751 a 1 500</t>
  </si>
  <si>
    <t>De 1 501 a 3 750</t>
  </si>
  <si>
    <t>De 3 751 a 6 000</t>
  </si>
  <si>
    <t>De 6 001 a 8 000</t>
  </si>
  <si>
    <t>De 8 001 e mais</t>
  </si>
  <si>
    <t>Elétricos</t>
  </si>
  <si>
    <t>≤ 125 c.c.</t>
  </si>
  <si>
    <t>De 126 a 250</t>
  </si>
  <si>
    <t>De 251 a 350</t>
  </si>
  <si>
    <t>De 351 a 600</t>
  </si>
  <si>
    <t>De 601 e mais</t>
  </si>
  <si>
    <t>Tratores de mercadorias e agrícolas</t>
  </si>
  <si>
    <t>Ignorada</t>
  </si>
  <si>
    <t xml:space="preserve">Meses 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</si>
  <si>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</si>
  <si>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</si>
  <si>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</si>
  <si>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</si>
  <si>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</si>
  <si>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</si>
  <si>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</si>
  <si>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</si>
  <si>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</si>
  <si>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</si>
  <si>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</si>
  <si>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</si>
  <si>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(continua)   </t>
  </si>
  <si>
    <t xml:space="preserve">       De 1 151 a 1 250</t>
  </si>
  <si>
    <t xml:space="preserve">       De 1 251 a 1 350</t>
  </si>
  <si>
    <t xml:space="preserve">       De 1 351 a 1 400</t>
  </si>
  <si>
    <t xml:space="preserve">       De 1 401 a 1 550</t>
  </si>
  <si>
    <t xml:space="preserve">       De 1 551 a 1 750</t>
  </si>
  <si>
    <t xml:space="preserve">       De 1 751 a 2 000</t>
  </si>
  <si>
    <t xml:space="preserve">       De 2 001 a 2 500</t>
  </si>
  <si>
    <t xml:space="preserve">       Mais de 2 500</t>
  </si>
  <si>
    <t>(a) Inclui os veículos todo-o-terreno.</t>
  </si>
  <si>
    <t xml:space="preserve">Tipo de veículo  </t>
  </si>
  <si>
    <t>Automóveis ligeiros de mercadorias</t>
  </si>
  <si>
    <t xml:space="preserve">  Pesos brutos</t>
  </si>
  <si>
    <t>de passageiros</t>
  </si>
  <si>
    <t>de mercadorias</t>
  </si>
  <si>
    <t xml:space="preserve">        ≤ 2 500 kg</t>
  </si>
  <si>
    <t xml:space="preserve">        De 2 501 a 3 500</t>
  </si>
  <si>
    <t xml:space="preserve">        De 3 501 a 6 900</t>
  </si>
  <si>
    <t xml:space="preserve">        De 6 901 a 8 990</t>
  </si>
  <si>
    <t xml:space="preserve">        De 8 991 a 12 490</t>
  </si>
  <si>
    <t xml:space="preserve">        De 12 491 a 14 500</t>
  </si>
  <si>
    <t xml:space="preserve">        De 14 501 a 15 900 </t>
  </si>
  <si>
    <t xml:space="preserve">        De 15 901 a 19 000</t>
  </si>
  <si>
    <t xml:space="preserve">        De 19 001 a 26 000</t>
  </si>
  <si>
    <t xml:space="preserve">        Mais de 26 000</t>
  </si>
  <si>
    <t>Unidade: km</t>
  </si>
  <si>
    <t>Rede</t>
  </si>
  <si>
    <t>Rede fundamental</t>
  </si>
  <si>
    <t>Rede complementar</t>
  </si>
  <si>
    <t>Estradas regionais</t>
  </si>
  <si>
    <t>Itinerários principais</t>
  </si>
  <si>
    <t>Itinerários complementares</t>
  </si>
  <si>
    <t>Estradas nacionais</t>
  </si>
  <si>
    <t>Distritos</t>
  </si>
  <si>
    <t>Com duas faixas</t>
  </si>
  <si>
    <t>Com uma faixa</t>
  </si>
  <si>
    <t>Aveiro</t>
  </si>
  <si>
    <t>Beja</t>
  </si>
  <si>
    <t>Braga</t>
  </si>
  <si>
    <t>Bragança</t>
  </si>
  <si>
    <t>Castelo Branco</t>
  </si>
  <si>
    <t>Coimbra</t>
  </si>
  <si>
    <t>Évora</t>
  </si>
  <si>
    <t>Guarda</t>
  </si>
  <si>
    <t>Leiria</t>
  </si>
  <si>
    <t>Portalegre</t>
  </si>
  <si>
    <t>Santarém</t>
  </si>
  <si>
    <t>Setúbal</t>
  </si>
  <si>
    <t>Viana do Castelo</t>
  </si>
  <si>
    <t>Vila Real</t>
  </si>
  <si>
    <t>Viseu</t>
  </si>
  <si>
    <t xml:space="preserve">Unidade: km </t>
  </si>
  <si>
    <t>Tipo de estrada</t>
  </si>
  <si>
    <t>Autoestradas (a)</t>
  </si>
  <si>
    <t>Vias expresso</t>
  </si>
  <si>
    <t>Estradas comuns</t>
  </si>
  <si>
    <t>Estradas europeias</t>
  </si>
  <si>
    <t>Com portagem</t>
  </si>
  <si>
    <t>Sem portagem</t>
  </si>
  <si>
    <t>2x2 vias</t>
  </si>
  <si>
    <t>2x1 vias</t>
  </si>
  <si>
    <t xml:space="preserve">TOTAL DA REDE DE ESTRADAS EUROPEIAS </t>
  </si>
  <si>
    <t xml:space="preserve"> Estradas principais</t>
  </si>
  <si>
    <t xml:space="preserve">    Estradas de referência</t>
  </si>
  <si>
    <t xml:space="preserve">          E 80 - Lisboa-Santarém-Leiria-Coimbra-Aveiro(Albergaria)-</t>
  </si>
  <si>
    <t xml:space="preserve">                   Viseu-Guarda-Vilar Formoso</t>
  </si>
  <si>
    <t xml:space="preserve">          E 90 - Lisboa-Setúbal-Marateca-Évora-Caia</t>
  </si>
  <si>
    <t xml:space="preserve">    Estradas intermédias</t>
  </si>
  <si>
    <t xml:space="preserve">          E 1 - Valença-Porto-Aveiro(Albergaria)-Coimbra-Lisboa-Setúbal-</t>
  </si>
  <si>
    <t xml:space="preserve">                  -Marateca-Faro-Castro Marim(Pte. Guadiana) (b)</t>
  </si>
  <si>
    <t xml:space="preserve">          E 82 - Porto-Vila Real-Bragança-Quintanilha</t>
  </si>
  <si>
    <t xml:space="preserve"> Estradas de ligação</t>
  </si>
  <si>
    <t xml:space="preserve">          E 801 - Coimbra-Viseu-Vila Real-Chaves-Vila Verde da Raia</t>
  </si>
  <si>
    <t xml:space="preserve">          E 802 - Bragança-Guarda-Castelo Branco-Barragem do Fratel-</t>
  </si>
  <si>
    <t xml:space="preserve">                       -Portalegre-Évora-Beja-Ourique (c)   </t>
  </si>
  <si>
    <t xml:space="preserve">          E 805 - Famalicão-Guimarães-Chaves (d)</t>
  </si>
  <si>
    <t xml:space="preserve">          E 806 - Torres Novas-Abrantes-Barragem do Fratel-</t>
  </si>
  <si>
    <t xml:space="preserve">                       Castelo Branco-Guarda (e)</t>
  </si>
  <si>
    <t xml:space="preserve">  (b) Não inclui 247 Km em comum com a E80 (Albergaria - Lisboa) e 20 Km em comum com a E90 (Lisboa - Marateca)</t>
  </si>
  <si>
    <t xml:space="preserve">  (c) Não inclui 32 Km em comum com a E82 (Bragança Poente - Amendoeira), 25 Km em comum com a E80 (A25/IP2 - Pinhel) e 30 Km em comum com a E90 (Estremoz - Évora Nascente)</t>
  </si>
  <si>
    <t xml:space="preserve">  (d) Não inclui 45 Km em comum com a E801 (Vila Pouca de Aguiar - Chaves)</t>
  </si>
  <si>
    <t xml:space="preserve">  (e) Não inclui 137 Km em comum com a E802 (Gardete - Pinhel)</t>
  </si>
  <si>
    <t>Meses</t>
  </si>
  <si>
    <t>Anual</t>
  </si>
  <si>
    <t>Tráfego/receita</t>
  </si>
  <si>
    <t xml:space="preserve">    Ponte 25 de Abril</t>
  </si>
  <si>
    <t xml:space="preserve">    Ponte Vasco da Gama</t>
  </si>
  <si>
    <t>(a) Soma do tráfego médio diário realizado em cada uma das pontes.</t>
  </si>
  <si>
    <t>Tipo de combustível</t>
  </si>
  <si>
    <t xml:space="preserve">      Gasóleo</t>
  </si>
  <si>
    <t xml:space="preserve">Acidentes e vítimas </t>
  </si>
  <si>
    <t>Acidentes com vítimas</t>
  </si>
  <si>
    <t>Mortos</t>
  </si>
  <si>
    <t>Feridos</t>
  </si>
  <si>
    <t>CONTINENTE</t>
  </si>
  <si>
    <t xml:space="preserve">Lisboa  </t>
  </si>
  <si>
    <t>Vítimas</t>
  </si>
  <si>
    <t>Região Autónoma dos Açores</t>
  </si>
  <si>
    <t>Ilha de Santa Maria</t>
  </si>
  <si>
    <t>Ilha de São Miguel</t>
  </si>
  <si>
    <t>Ilha Terceira</t>
  </si>
  <si>
    <t>Ilha da Graciosa</t>
  </si>
  <si>
    <t>Ilha de São Jorge</t>
  </si>
  <si>
    <t>Ilha do Pico</t>
  </si>
  <si>
    <t>Ilha do Faial</t>
  </si>
  <si>
    <t>Ilha das Flores</t>
  </si>
  <si>
    <t>Ilha do Corvo</t>
  </si>
  <si>
    <t>Região Autónoma da Madeira</t>
  </si>
  <si>
    <t>Ilha da Madeira</t>
  </si>
  <si>
    <t>Ilha de Porto Santo</t>
  </si>
  <si>
    <t>Dos quais:  Mortais</t>
  </si>
  <si>
    <t>NUTS III</t>
  </si>
  <si>
    <t>Graves</t>
  </si>
  <si>
    <t xml:space="preserve">  Norte</t>
  </si>
  <si>
    <t xml:space="preserve">  Centro</t>
  </si>
  <si>
    <t xml:space="preserve">  Alentejo</t>
  </si>
  <si>
    <t xml:space="preserve">  Algarve</t>
  </si>
  <si>
    <t>Dos quais :</t>
  </si>
  <si>
    <t xml:space="preserve"> Natureza do acidente</t>
  </si>
  <si>
    <t>Mortais</t>
  </si>
  <si>
    <t>Atropelamento com fuga</t>
  </si>
  <si>
    <t>Atropelamento de animais</t>
  </si>
  <si>
    <t>Atropelamento de peões</t>
  </si>
  <si>
    <t>Colisão choque em cadeia</t>
  </si>
  <si>
    <t>Colisão com fuga</t>
  </si>
  <si>
    <t>Colisão com outras situações</t>
  </si>
  <si>
    <t>Colisão com veiculo ou obstáculo na faixa de rodagem</t>
  </si>
  <si>
    <t>Colisão frontal</t>
  </si>
  <si>
    <t>Colisão lateral com outro veículo em movimento</t>
  </si>
  <si>
    <t>Colisão traseira com outro veículo em movimento</t>
  </si>
  <si>
    <t>Despiste com capotamento</t>
  </si>
  <si>
    <t>Despiste com colisão com veículo imobil. ou obstáculo</t>
  </si>
  <si>
    <t>Despiste com dispositivo de retenção</t>
  </si>
  <si>
    <t>Despiste com fuga</t>
  </si>
  <si>
    <t>Despiste com transposição do disposit.  retenção lateral</t>
  </si>
  <si>
    <t>Despiste sem dispositivo de retenção</t>
  </si>
  <si>
    <t>Despiste simples</t>
  </si>
  <si>
    <t xml:space="preserve">Vítimas </t>
  </si>
  <si>
    <t xml:space="preserve"> Categoria de utente</t>
  </si>
  <si>
    <t xml:space="preserve"> Peões</t>
  </si>
  <si>
    <t xml:space="preserve"> Condutores de:</t>
  </si>
  <si>
    <t xml:space="preserve">            Passageiros</t>
  </si>
  <si>
    <t xml:space="preserve">            Mercadorias</t>
  </si>
  <si>
    <t xml:space="preserve">            Outros</t>
  </si>
  <si>
    <t xml:space="preserve"> Passageiros de:</t>
  </si>
  <si>
    <t xml:space="preserve">     Automóveis pesados</t>
  </si>
  <si>
    <t xml:space="preserve">Escalões etários </t>
  </si>
  <si>
    <t>0 - 14 anos</t>
  </si>
  <si>
    <t>15 - 20 anos</t>
  </si>
  <si>
    <t>21 - 24 anos</t>
  </si>
  <si>
    <t>25 - 29 anos</t>
  </si>
  <si>
    <t>30 - 34 anos</t>
  </si>
  <si>
    <t>35 - 49 anos</t>
  </si>
  <si>
    <t>50 - 64 anos</t>
  </si>
  <si>
    <t>65  e mais anos</t>
  </si>
  <si>
    <t xml:space="preserve"> Vítimas e sexo</t>
  </si>
  <si>
    <t xml:space="preserve">  TOTAL DE VÍTIMAS</t>
  </si>
  <si>
    <t xml:space="preserve">          Mortos</t>
  </si>
  <si>
    <t xml:space="preserve"> TOTAL </t>
  </si>
  <si>
    <t xml:space="preserve">     Automóveis ligeiros</t>
  </si>
  <si>
    <t xml:space="preserve">     Motociclos</t>
  </si>
  <si>
    <t xml:space="preserve">     Velocipedes com motor auxiliar (a)</t>
  </si>
  <si>
    <t xml:space="preserve">     Velocípedes sem motor auxiliar</t>
  </si>
  <si>
    <t xml:space="preserve">     Outros veículos ou de tipo ignorado (b)</t>
  </si>
  <si>
    <t xml:space="preserve">    Automóveis pesados</t>
  </si>
  <si>
    <t>Gasoduto/Ramal</t>
  </si>
  <si>
    <t>Extensão da infraestrutura</t>
  </si>
  <si>
    <t>Total da extensão da infraestrutura da RNTGN</t>
  </si>
  <si>
    <t xml:space="preserve">   Gasoduto Braga-Tuy</t>
  </si>
  <si>
    <t xml:space="preserve">   Gasoduto Campo Maior - Leiria</t>
  </si>
  <si>
    <t xml:space="preserve">   Gasoduto Coimbra - Viseu</t>
  </si>
  <si>
    <t xml:space="preserve">   Gasoduto de ligação à armazenagem subterrânea</t>
  </si>
  <si>
    <t xml:space="preserve">   Gasoduto Leiria - Braga</t>
  </si>
  <si>
    <t xml:space="preserve">   Gasoduto Setúbal - Leiria</t>
  </si>
  <si>
    <t xml:space="preserve">   Gasoduto Sines - Setúbal</t>
  </si>
  <si>
    <t xml:space="preserve">   Gasoduto Mangualde - Guarda</t>
  </si>
  <si>
    <t xml:space="preserve">   Ramal de Leirosa</t>
  </si>
  <si>
    <t xml:space="preserve">   Ramal da Tapada</t>
  </si>
  <si>
    <t xml:space="preserve">   Ramal da TER</t>
  </si>
  <si>
    <t xml:space="preserve">   Ramal de Almada</t>
  </si>
  <si>
    <t xml:space="preserve">   Ramal de Aveiro</t>
  </si>
  <si>
    <t xml:space="preserve">   Ramal da Braga</t>
  </si>
  <si>
    <t xml:space="preserve">   Ramal da Gaia</t>
  </si>
  <si>
    <t xml:space="preserve">   Ramal de Lisboa</t>
  </si>
  <si>
    <t xml:space="preserve">   Ramal de Montemor</t>
  </si>
  <si>
    <t xml:space="preserve">   Ramal de Portalegre</t>
  </si>
  <si>
    <t xml:space="preserve">   Ramal de Torres Vedras</t>
  </si>
  <si>
    <t xml:space="preserve">   Ramal de Viana do Castelo</t>
  </si>
  <si>
    <t xml:space="preserve">   Ramal de Viseu</t>
  </si>
  <si>
    <t xml:space="preserve">   Ramal do Carregado</t>
  </si>
  <si>
    <t xml:space="preserve">   Ramal do Cartaxo</t>
  </si>
  <si>
    <t xml:space="preserve">   Ramal DP Tapada</t>
  </si>
  <si>
    <t xml:space="preserve">   Ramal Portucel Viana</t>
  </si>
  <si>
    <t xml:space="preserve">   Ramal Cogeração Carriço</t>
  </si>
  <si>
    <t xml:space="preserve">   Ramal Soporgen Leirosa</t>
  </si>
  <si>
    <t xml:space="preserve">   Ramal Air Liquide - Estarreja</t>
  </si>
  <si>
    <t xml:space="preserve">   Ramal Carriço - Leirosa - Lares</t>
  </si>
  <si>
    <t xml:space="preserve">   Ramal Repsol-Advansa</t>
  </si>
  <si>
    <t xml:space="preserve">   Ramal para a Mitrena</t>
  </si>
  <si>
    <t xml:space="preserve">   Ramal do Barreiro</t>
  </si>
  <si>
    <t xml:space="preserve">   Ramal Leça</t>
  </si>
  <si>
    <t xml:space="preserve">   Ramal do Pego</t>
  </si>
  <si>
    <t xml:space="preserve">   Ramal de Sines</t>
  </si>
  <si>
    <t>Trimestre</t>
  </si>
  <si>
    <t>1º Trimestre</t>
  </si>
  <si>
    <t>2º Trimestre</t>
  </si>
  <si>
    <t>3º Trimestre</t>
  </si>
  <si>
    <t>4º Trimestre</t>
  </si>
  <si>
    <t xml:space="preserve">  Especificação</t>
  </si>
  <si>
    <t>Entradas de Gás</t>
  </si>
  <si>
    <t>Saídas de Gás</t>
  </si>
  <si>
    <t xml:space="preserve">  Tipo de função</t>
  </si>
  <si>
    <t>Valor</t>
  </si>
  <si>
    <t xml:space="preserve">     Volume de vendas</t>
  </si>
  <si>
    <t xml:space="preserve">     Prestação de serviços</t>
  </si>
  <si>
    <t>Receita do transporte</t>
  </si>
  <si>
    <t>Despesas de manutenção da infraestrutura</t>
  </si>
  <si>
    <t>Investimento em infraestrutura</t>
  </si>
  <si>
    <t xml:space="preserve"> Especificação</t>
  </si>
  <si>
    <t xml:space="preserve">Total de mercadorias transportadas </t>
  </si>
  <si>
    <t xml:space="preserve">      Propano</t>
  </si>
  <si>
    <t xml:space="preserve">      Butano</t>
  </si>
  <si>
    <t xml:space="preserve">      Gasolina Euro Super (95 octanas)</t>
  </si>
  <si>
    <t xml:space="preserve">      Gasolina Super Plus (98 octanas)</t>
  </si>
  <si>
    <t xml:space="preserve">      Jet A1</t>
  </si>
  <si>
    <t>Total de pessoas ao serviço</t>
  </si>
  <si>
    <t xml:space="preserve">             Tempo completo</t>
  </si>
  <si>
    <t>Investimento na infraestrutura</t>
  </si>
  <si>
    <t>(a) Valores respeitantes à totalidade da atividade da CLC (serviço de transporte em oleoduto e armazenagem e expedição em Aveiras)</t>
  </si>
  <si>
    <t xml:space="preserve">   Portos</t>
  </si>
  <si>
    <t>Embarcações de mercadorias</t>
  </si>
  <si>
    <t>Embarcações de passageiros</t>
  </si>
  <si>
    <t>TPB</t>
  </si>
  <si>
    <t>GT</t>
  </si>
  <si>
    <t xml:space="preserve">Faro </t>
  </si>
  <si>
    <t>Figueira da Foz</t>
  </si>
  <si>
    <t>Leixões</t>
  </si>
  <si>
    <t>Portimão</t>
  </si>
  <si>
    <t>Sines</t>
  </si>
  <si>
    <t>R.A. dos Açores</t>
  </si>
  <si>
    <t>Cais do Pico</t>
  </si>
  <si>
    <t>Lajes das Flores</t>
  </si>
  <si>
    <t>Praia da Graciosa</t>
  </si>
  <si>
    <t>Praia da Vitória</t>
  </si>
  <si>
    <t>Velas</t>
  </si>
  <si>
    <t>Vila do Porto</t>
  </si>
  <si>
    <t>R.A. da Madeira</t>
  </si>
  <si>
    <t>Caniçal</t>
  </si>
  <si>
    <t>Porto Santo</t>
  </si>
  <si>
    <t>Embarcações entradas</t>
  </si>
  <si>
    <t>Embarcações saídas</t>
  </si>
  <si>
    <t>Tipo de embarcação</t>
  </si>
  <si>
    <t>Granéis líquidos</t>
  </si>
  <si>
    <t>Granéis sólidos</t>
  </si>
  <si>
    <t>Contentores</t>
  </si>
  <si>
    <t>Transporte especializado (carga seca)</t>
  </si>
  <si>
    <t>Carga geral</t>
  </si>
  <si>
    <t>Batelão sem propulsão para cargas secas</t>
  </si>
  <si>
    <t>Passageiros (exclui navios de cruzeiro)</t>
  </si>
  <si>
    <t>Navios de cruzeiro</t>
  </si>
  <si>
    <t>100 a 1 999</t>
  </si>
  <si>
    <t>2 000 a 4 999</t>
  </si>
  <si>
    <t>5 000 a 9 999</t>
  </si>
  <si>
    <t>10 000 a 19 999</t>
  </si>
  <si>
    <t>20 000 a 39 999</t>
  </si>
  <si>
    <t>40 000 a 49 999</t>
  </si>
  <si>
    <t>50 000 a 79 999</t>
  </si>
  <si>
    <t>80 000 a 99 999</t>
  </si>
  <si>
    <t>100 000 a 199 999</t>
  </si>
  <si>
    <t xml:space="preserve">Tipos de carga </t>
  </si>
  <si>
    <t>Tráfego nacional</t>
  </si>
  <si>
    <t xml:space="preserve">  Portos</t>
  </si>
  <si>
    <t>Carregadas</t>
  </si>
  <si>
    <t>Descarre- gadas</t>
  </si>
  <si>
    <t>Portos</t>
  </si>
  <si>
    <t xml:space="preserve">Tipos de carga  </t>
  </si>
  <si>
    <t>Granéis
líquidos</t>
  </si>
  <si>
    <t>Granéis
sólidos</t>
  </si>
  <si>
    <t>Conten-
tores</t>
  </si>
  <si>
    <t>Ro - Ro</t>
  </si>
  <si>
    <t>Carga
geral</t>
  </si>
  <si>
    <t>Das quais:
com destino
a outros
portos
nacionais</t>
  </si>
  <si>
    <t>Com auto
propulsão</t>
  </si>
  <si>
    <t xml:space="preserve">  Países de destino</t>
  </si>
  <si>
    <t>Com auto propulsão</t>
  </si>
  <si>
    <t>Sem auto propulsão</t>
  </si>
  <si>
    <t>U.E.</t>
  </si>
  <si>
    <t>Egipto</t>
  </si>
  <si>
    <t>Panamá</t>
  </si>
  <si>
    <t>China, Republica Popular da</t>
  </si>
  <si>
    <t>Índia</t>
  </si>
  <si>
    <t>Singapura</t>
  </si>
  <si>
    <t>AUSTRÁLIA E OCEANIA</t>
  </si>
  <si>
    <t>Conten- tores</t>
  </si>
  <si>
    <t xml:space="preserve">  Países de procedência</t>
  </si>
  <si>
    <t>Uruguai</t>
  </si>
  <si>
    <t xml:space="preserve">Portos  </t>
  </si>
  <si>
    <t>Viana
do
Castelo</t>
  </si>
  <si>
    <t>CARREGADAS</t>
  </si>
  <si>
    <t>Matérias e objetos explosivos</t>
  </si>
  <si>
    <t>Gases: compr., liquef. ou d. sob pressão</t>
  </si>
  <si>
    <t>Matérias líquidas inflamáveis</t>
  </si>
  <si>
    <t>Matérias sólidas inflamáveis</t>
  </si>
  <si>
    <t>Matérias suj. Inflamação espontânea</t>
  </si>
  <si>
    <t>Matérias q.c. água lib. gases inflamáveis</t>
  </si>
  <si>
    <t>Matérias comburentes</t>
  </si>
  <si>
    <t>Peróxidos orgânicos</t>
  </si>
  <si>
    <t>Matérias tóxicas</t>
  </si>
  <si>
    <t>Matérias infeciosas e repugnantes</t>
  </si>
  <si>
    <t>Matérias radioativas</t>
  </si>
  <si>
    <t>Matérias corrosivas</t>
  </si>
  <si>
    <t>Mat. perigosas div. (amianto, PCB's, ...)</t>
  </si>
  <si>
    <t>DESCARREGADAS</t>
  </si>
  <si>
    <t>(a) IMDG - Classificação Internacional de Mercadorias Perigosas no Transporte Marítimo</t>
  </si>
  <si>
    <t>(continua)</t>
  </si>
  <si>
    <t>Ponta
Delgada</t>
  </si>
  <si>
    <t>Praia
da
Gra-
ciosa</t>
  </si>
  <si>
    <t>Praia
da
Vitória</t>
  </si>
  <si>
    <t>Vila
do
Porto</t>
  </si>
  <si>
    <t>Cani-
çal</t>
  </si>
  <si>
    <t>Sem auto
propulsão</t>
  </si>
  <si>
    <t>R.A. Açores</t>
  </si>
  <si>
    <t>R.A. Madeira</t>
  </si>
  <si>
    <t>Em tráfego nacional</t>
  </si>
  <si>
    <t xml:space="preserve">CARREGADAS  </t>
  </si>
  <si>
    <t xml:space="preserve">DESCARREGADAS   </t>
  </si>
  <si>
    <t xml:space="preserve">Unidades Ro-Ro </t>
  </si>
  <si>
    <t>Veículos
automóveis
import / export</t>
  </si>
  <si>
    <t>Outras
unidades
móveis</t>
  </si>
  <si>
    <t xml:space="preserve">    Portos</t>
  </si>
  <si>
    <t>Cheios</t>
  </si>
  <si>
    <t>Vazios</t>
  </si>
  <si>
    <t>20'</t>
  </si>
  <si>
    <t>40'</t>
  </si>
  <si>
    <t>&gt; 20'
&lt; 40'</t>
  </si>
  <si>
    <t>Cargas</t>
  </si>
  <si>
    <t>Descargas</t>
  </si>
  <si>
    <t>TEU</t>
  </si>
  <si>
    <t>Bandeiras</t>
  </si>
  <si>
    <t>Baamas</t>
  </si>
  <si>
    <t>Embarcados</t>
  </si>
  <si>
    <t>Desembarcados</t>
  </si>
  <si>
    <t>Porto de destino</t>
  </si>
  <si>
    <t>Santa Cruz da Graciosa</t>
  </si>
  <si>
    <t>Madalena</t>
  </si>
  <si>
    <t>Santa Cruz das Flores</t>
  </si>
  <si>
    <t>Vila Nova do Corvo</t>
  </si>
  <si>
    <t xml:space="preserve"> Porto de origem</t>
  </si>
  <si>
    <t>Unidade: N.º</t>
  </si>
  <si>
    <t>NUTS I</t>
  </si>
  <si>
    <t xml:space="preserve">    Leixões</t>
  </si>
  <si>
    <t xml:space="preserve">    Lisboa</t>
  </si>
  <si>
    <t xml:space="preserve">    Portimão</t>
  </si>
  <si>
    <t>Carreiras</t>
  </si>
  <si>
    <t>Ria de Aveiro</t>
  </si>
  <si>
    <t>Rio Tejo</t>
  </si>
  <si>
    <t>S. Jacinto
-
Forte
da Barra</t>
  </si>
  <si>
    <t>Terreiro do Paço
-
Montijo</t>
  </si>
  <si>
    <t>Cais do Sodré
-
Seixal</t>
  </si>
  <si>
    <t>Cais do
Sodré
-
Cacilhas</t>
  </si>
  <si>
    <t>Belém
-
Trafaria</t>
  </si>
  <si>
    <t>Tróia
-
Setúbal</t>
  </si>
  <si>
    <t xml:space="preserve">   Janeiro</t>
  </si>
  <si>
    <t xml:space="preserve">   Fevereiro</t>
  </si>
  <si>
    <t xml:space="preserve">   Março</t>
  </si>
  <si>
    <t xml:space="preserve">   Abril</t>
  </si>
  <si>
    <t xml:space="preserve">   Maio</t>
  </si>
  <si>
    <t xml:space="preserve">   Junho</t>
  </si>
  <si>
    <t xml:space="preserve">   Julho</t>
  </si>
  <si>
    <t xml:space="preserve">   Agosto</t>
  </si>
  <si>
    <t xml:space="preserve">   Setembro</t>
  </si>
  <si>
    <t xml:space="preserve">   Outubro</t>
  </si>
  <si>
    <t xml:space="preserve">   Novembro</t>
  </si>
  <si>
    <t xml:space="preserve">   Dezembro</t>
  </si>
  <si>
    <t xml:space="preserve">Carreiras </t>
  </si>
  <si>
    <t>Ria Formosa</t>
  </si>
  <si>
    <t>Olhão</t>
  </si>
  <si>
    <t>Stª Luzia
-
Terra
Estreita</t>
  </si>
  <si>
    <t>Fuzeta
-
Armona</t>
  </si>
  <si>
    <t>Cabanas - Ilha de Cabanas</t>
  </si>
  <si>
    <t>Ilha de
Faro</t>
  </si>
  <si>
    <t>Deserta</t>
  </si>
  <si>
    <t>Farol</t>
  </si>
  <si>
    <t>Culatra</t>
  </si>
  <si>
    <t>Armona</t>
  </si>
  <si>
    <t>Ilha de Tavira</t>
  </si>
  <si>
    <t>Quatro-Águas</t>
  </si>
  <si>
    <t>Motociclos e velocípedes</t>
  </si>
  <si>
    <t xml:space="preserve">Tejo </t>
  </si>
  <si>
    <t>Sado</t>
  </si>
  <si>
    <t>Tejo</t>
  </si>
  <si>
    <t>Rio Minho</t>
  </si>
  <si>
    <t>Rio Guadiana</t>
  </si>
  <si>
    <t>V. R. Sto. António
-
Ayamonte</t>
  </si>
  <si>
    <t>MHB - Matérias perigosas q.t. a granel</t>
  </si>
  <si>
    <t>Linhas e vias exploradas</t>
  </si>
  <si>
    <t>Eletrificadas</t>
  </si>
  <si>
    <t>Não eletrificadas</t>
  </si>
  <si>
    <t>1 500 V</t>
  </si>
  <si>
    <t>50 Hz
25 000 V</t>
  </si>
  <si>
    <t>Extensão total das linhas</t>
  </si>
  <si>
    <t xml:space="preserve">   Via larga (1,668 m)</t>
  </si>
  <si>
    <t xml:space="preserve">   Via estreita (1,000 m)</t>
  </si>
  <si>
    <t>Extensão das linhas exploradas</t>
  </si>
  <si>
    <t xml:space="preserve">  Via larga (1,668 m)</t>
  </si>
  <si>
    <t xml:space="preserve">      Via simples</t>
  </si>
  <si>
    <t xml:space="preserve">      Via dupla</t>
  </si>
  <si>
    <t xml:space="preserve">  Via estreita simples (1,000 m)</t>
  </si>
  <si>
    <t xml:space="preserve">Extensão total das linhas exploradas </t>
  </si>
  <si>
    <t xml:space="preserve">Linhas de via dupla ou superior </t>
  </si>
  <si>
    <t>Linhas de via simples</t>
  </si>
  <si>
    <t xml:space="preserve">Linhas eletrificadas </t>
  </si>
  <si>
    <t xml:space="preserve">     Norte</t>
  </si>
  <si>
    <t xml:space="preserve">     Centro</t>
  </si>
  <si>
    <t xml:space="preserve">     Alentejo </t>
  </si>
  <si>
    <t xml:space="preserve">     Algarve</t>
  </si>
  <si>
    <t>Via larga (1,668 m)</t>
  </si>
  <si>
    <t>Via estreita (1,000 m)</t>
  </si>
  <si>
    <t>Nº de pontes</t>
  </si>
  <si>
    <t>Extensão (m)</t>
  </si>
  <si>
    <t>Nº de túneis</t>
  </si>
  <si>
    <t>Nº de estações</t>
  </si>
  <si>
    <t>Serviço de passageiros e mercadorias</t>
  </si>
  <si>
    <t>Apenas serviço de passageiros</t>
  </si>
  <si>
    <t>Apenas serviço de mercadorias</t>
  </si>
  <si>
    <t>Nº de passagens de nível</t>
  </si>
  <si>
    <t xml:space="preserve">Efetivos </t>
  </si>
  <si>
    <t>Existentes no fim do ano</t>
  </si>
  <si>
    <t xml:space="preserve">  Tipo</t>
  </si>
  <si>
    <t>Via larga</t>
  </si>
  <si>
    <t>Via estreita</t>
  </si>
  <si>
    <t>Material de tração</t>
  </si>
  <si>
    <t>Locomotivas diesel</t>
  </si>
  <si>
    <t>De 751 a 1 500 kW</t>
  </si>
  <si>
    <t>Mais de 1 500 kW</t>
  </si>
  <si>
    <t>Locomotivas elétricas</t>
  </si>
  <si>
    <t>Mais de 3 000 kW</t>
  </si>
  <si>
    <t>Tratores diesel</t>
  </si>
  <si>
    <t>Automotoras diesel</t>
  </si>
  <si>
    <t>Até 260 kW</t>
  </si>
  <si>
    <t>Mais de 260 kW</t>
  </si>
  <si>
    <t>Automotoras elétricas</t>
  </si>
  <si>
    <t>Material de transporte de mercadorias</t>
  </si>
  <si>
    <t>Vagões fechados</t>
  </si>
  <si>
    <t>Vagões basculantes</t>
  </si>
  <si>
    <t>Vagões plataformas</t>
  </si>
  <si>
    <t>Vagões especiais</t>
  </si>
  <si>
    <t>Automotoras elétricas (a)</t>
  </si>
  <si>
    <t>Automotoras diesel (a)</t>
  </si>
  <si>
    <t>Carruagens de passageiros</t>
  </si>
  <si>
    <t>(a) Inclui reboques</t>
  </si>
  <si>
    <t>Unidades</t>
  </si>
  <si>
    <t>Quantidade</t>
  </si>
  <si>
    <t xml:space="preserve">          Tráfego suburbano</t>
  </si>
  <si>
    <t xml:space="preserve">          Tráfego de longo curso</t>
  </si>
  <si>
    <t xml:space="preserve">          Tráfego internacional</t>
  </si>
  <si>
    <t>Passageiros - quilómetro</t>
  </si>
  <si>
    <t>Percurso médio de um passageiro</t>
  </si>
  <si>
    <t>km</t>
  </si>
  <si>
    <t xml:space="preserve">          Tráfego internacional (a)</t>
  </si>
  <si>
    <t>Lugares sentados-quilómetro oferecidos</t>
  </si>
  <si>
    <t>Vagões que circularam</t>
  </si>
  <si>
    <t xml:space="preserve">          Vagões completos</t>
  </si>
  <si>
    <t xml:space="preserve">"  </t>
  </si>
  <si>
    <t>Percurso médio de cada tonelada</t>
  </si>
  <si>
    <t>Peso médio de um vagão</t>
  </si>
  <si>
    <t>(a)  Inclui km além fronteiras</t>
  </si>
  <si>
    <t>Região de desembarque</t>
  </si>
  <si>
    <t>A. M. Lisboa</t>
  </si>
  <si>
    <t xml:space="preserve">  Região de embarque</t>
  </si>
  <si>
    <t xml:space="preserve">       Norte</t>
  </si>
  <si>
    <t xml:space="preserve">       Centro</t>
  </si>
  <si>
    <t xml:space="preserve">       Alentejo</t>
  </si>
  <si>
    <t xml:space="preserve">       Algarve</t>
  </si>
  <si>
    <t xml:space="preserve">Tipo de tráfego   </t>
  </si>
  <si>
    <t>Toneladas</t>
  </si>
  <si>
    <t>Terceiro</t>
  </si>
  <si>
    <t>Trânsitos</t>
  </si>
  <si>
    <t>(a) Comboios e vagões completos</t>
  </si>
  <si>
    <t>Classes RID</t>
  </si>
  <si>
    <t>Gases: comprimidos, liquefeitos ou dissolvidos sob pressão</t>
  </si>
  <si>
    <t>Matérias sujeitas a inflamação espontânea</t>
  </si>
  <si>
    <t>Matérias que em contato com a água libertam gases inflamáveis</t>
  </si>
  <si>
    <t>Matérias perigosas diversas (Amianto,
PCB' s e aparelhos contendo PCB's)</t>
  </si>
  <si>
    <t>1 a 49 km</t>
  </si>
  <si>
    <t>50 a 149 km</t>
  </si>
  <si>
    <t>150 a 299 km</t>
  </si>
  <si>
    <t>300 a 499 km</t>
  </si>
  <si>
    <t>500 e mais km</t>
  </si>
  <si>
    <t xml:space="preserve">Região de descarga  </t>
  </si>
  <si>
    <t xml:space="preserve">  Região de carga</t>
  </si>
  <si>
    <t>(t)</t>
  </si>
  <si>
    <t>Importados (fronteira terrestre)</t>
  </si>
  <si>
    <t>Exportados (fronteira terrestre)</t>
  </si>
  <si>
    <t xml:space="preserve">Via   </t>
  </si>
  <si>
    <t>Combustíveis / Consumo</t>
  </si>
  <si>
    <t xml:space="preserve"> Gasóleo</t>
  </si>
  <si>
    <t xml:space="preserve"> Energia elétrica</t>
  </si>
  <si>
    <t xml:space="preserve">Incidentes / Vítimas   </t>
  </si>
  <si>
    <t>Incidentes (a)</t>
  </si>
  <si>
    <t>Clientes (b)</t>
  </si>
  <si>
    <t>Estranhos aos C.F.</t>
  </si>
  <si>
    <t>Trabalhadores das empresas</t>
  </si>
  <si>
    <t xml:space="preserve">   Natureza do incidente</t>
  </si>
  <si>
    <t>Feridos graves</t>
  </si>
  <si>
    <t xml:space="preserve">Mortos </t>
  </si>
  <si>
    <t xml:space="preserve">   Colisões</t>
  </si>
  <si>
    <t xml:space="preserve">      Comboios</t>
  </si>
  <si>
    <t xml:space="preserve">      Manobras</t>
  </si>
  <si>
    <t xml:space="preserve">      Passagens de nível</t>
  </si>
  <si>
    <t xml:space="preserve">      Outras</t>
  </si>
  <si>
    <t xml:space="preserve">   Descarrilamentos</t>
  </si>
  <si>
    <t xml:space="preserve">       Comboios</t>
  </si>
  <si>
    <t xml:space="preserve">       Manobras</t>
  </si>
  <si>
    <t xml:space="preserve">   Outras causas</t>
  </si>
  <si>
    <t xml:space="preserve">       Quedas à linha</t>
  </si>
  <si>
    <t xml:space="preserve">       Colhidos em plena via</t>
  </si>
  <si>
    <t xml:space="preserve">       Colhidos em estações</t>
  </si>
  <si>
    <t xml:space="preserve">       Colhidos em passagens de nível</t>
  </si>
  <si>
    <t xml:space="preserve">       Outros incidentes</t>
  </si>
  <si>
    <t xml:space="preserve">Acidentes / Vítimas   </t>
  </si>
  <si>
    <t>Acidentes</t>
  </si>
  <si>
    <t xml:space="preserve">Estranhos aos C.F. </t>
  </si>
  <si>
    <t xml:space="preserve">   Natureza do acidente</t>
  </si>
  <si>
    <t>Total de acidentes</t>
  </si>
  <si>
    <t>Colisões de comboios, incluindo colisões com obstáculos dentro do gabarito</t>
  </si>
  <si>
    <t>Descarrilamentos de comboios</t>
  </si>
  <si>
    <t>Acidentes em passagens de nível, incluindo acidentes envolvendo peões</t>
  </si>
  <si>
    <t>Acidentes com pessoas causados por material circulante em movimento, com a exceção de suicídios</t>
  </si>
  <si>
    <t>Incêndios em material circulante</t>
  </si>
  <si>
    <t>Outros acidentes</t>
  </si>
  <si>
    <t xml:space="preserve"> Categorias</t>
  </si>
  <si>
    <t xml:space="preserve">   Condução</t>
  </si>
  <si>
    <t xml:space="preserve">   Trens e revisão</t>
  </si>
  <si>
    <t xml:space="preserve">   Estações</t>
  </si>
  <si>
    <t xml:space="preserve">   Oficinas</t>
  </si>
  <si>
    <t xml:space="preserve">   Instalações fixas</t>
  </si>
  <si>
    <t xml:space="preserve">   Comando e controlo de circulação</t>
  </si>
  <si>
    <t xml:space="preserve">   Tipos de investimento</t>
  </si>
  <si>
    <t xml:space="preserve">Valor   </t>
  </si>
  <si>
    <t xml:space="preserve">  Investimentos a cargo do Estado</t>
  </si>
  <si>
    <t>Via</t>
  </si>
  <si>
    <t>Estações</t>
  </si>
  <si>
    <t>Instalações de tração elétrica</t>
  </si>
  <si>
    <t>Sinalizações e telecomunicações</t>
  </si>
  <si>
    <t>Passagens de nível</t>
  </si>
  <si>
    <t>Outros investimentos</t>
  </si>
  <si>
    <t xml:space="preserve">  Investimentos a cargo das empresas</t>
  </si>
  <si>
    <t>Instalações fixas</t>
  </si>
  <si>
    <t xml:space="preserve">Material circulante   </t>
  </si>
  <si>
    <t>Veículos para transporte de passageiros</t>
  </si>
  <si>
    <t>Veículos para transporte de mercadorias</t>
  </si>
  <si>
    <t>Beneficiação do material circulante</t>
  </si>
  <si>
    <t>Equipamento de utilização permanente</t>
  </si>
  <si>
    <t>Sistema de metropolitano</t>
  </si>
  <si>
    <t>Metro de Lisboa</t>
  </si>
  <si>
    <t>Metro do Porto</t>
  </si>
  <si>
    <t>Metro Sul do Tejo</t>
  </si>
  <si>
    <t xml:space="preserve">Pessoal ao serviço </t>
  </si>
  <si>
    <t xml:space="preserve">       Administrativo</t>
  </si>
  <si>
    <t xml:space="preserve">       Operadores de Condução</t>
  </si>
  <si>
    <t xml:space="preserve">       Operadores Comerciais</t>
  </si>
  <si>
    <t xml:space="preserve">       Operadores de Manutenção</t>
  </si>
  <si>
    <t xml:space="preserve">       Reguladores de Posto de Comando e Controlo</t>
  </si>
  <si>
    <t xml:space="preserve">       Técnico superior</t>
  </si>
  <si>
    <t xml:space="preserve">       Outro pessoal</t>
  </si>
  <si>
    <t xml:space="preserve">Distância entre estações terminais </t>
  </si>
  <si>
    <t xml:space="preserve">       Extensão total da rede</t>
  </si>
  <si>
    <t xml:space="preserve">       Linha Verde</t>
  </si>
  <si>
    <t xml:space="preserve">       Linha Vermelha </t>
  </si>
  <si>
    <t xml:space="preserve">       Linha Violeta </t>
  </si>
  <si>
    <t xml:space="preserve">       Linha Laranja</t>
  </si>
  <si>
    <t xml:space="preserve">       Linha 1</t>
  </si>
  <si>
    <t xml:space="preserve">       Linha 2</t>
  </si>
  <si>
    <t xml:space="preserve">       Linha 3</t>
  </si>
  <si>
    <t xml:space="preserve">Material circulante </t>
  </si>
  <si>
    <t xml:space="preserve">      Veículos de metropolitano em serviço</t>
  </si>
  <si>
    <t xml:space="preserve">         Com 2 veículos de metropolitano</t>
  </si>
  <si>
    <t xml:space="preserve">         Com 3 veículos de metropolitano</t>
  </si>
  <si>
    <t xml:space="preserve">         Com 6 veículos de metropolitano</t>
  </si>
  <si>
    <t xml:space="preserve">         Outras configurações</t>
  </si>
  <si>
    <t xml:space="preserve">         Com bilhetes simples</t>
  </si>
  <si>
    <t xml:space="preserve">         Com bilhetes multiviagem</t>
  </si>
  <si>
    <t xml:space="preserve">         Outros títulos da empresa</t>
  </si>
  <si>
    <t xml:space="preserve">         Com passe social </t>
  </si>
  <si>
    <t xml:space="preserve">         Passageiros com títulos de transporte gratuitos</t>
  </si>
  <si>
    <t xml:space="preserve">         Outras situações</t>
  </si>
  <si>
    <t>Consumo de energia elétrica</t>
  </si>
  <si>
    <t xml:space="preserve">      Na tração</t>
  </si>
  <si>
    <t xml:space="preserve">      Noutros fins</t>
  </si>
  <si>
    <t>Investimentos efetuados</t>
  </si>
  <si>
    <t xml:space="preserve">      Material circulante</t>
  </si>
  <si>
    <t xml:space="preserve">      Infraestruturas</t>
  </si>
  <si>
    <t xml:space="preserve">      Investimentos correntes</t>
  </si>
  <si>
    <t xml:space="preserve">      Outros </t>
  </si>
  <si>
    <t>(a) Força motriz e de tração</t>
  </si>
  <si>
    <t>Tipos de tráfego</t>
  </si>
  <si>
    <t>Embraer ERJ190</t>
  </si>
  <si>
    <t>Textron 680</t>
  </si>
  <si>
    <t>Até 750 kW</t>
  </si>
  <si>
    <t>Até 3 000 kW</t>
  </si>
  <si>
    <t>Descarreg.</t>
  </si>
  <si>
    <t xml:space="preserve">          Tráfego nacional</t>
  </si>
  <si>
    <t xml:space="preserve">Material de transporte de passageiros </t>
  </si>
  <si>
    <t>11 - Máq.e eq. n.e.; eq. informático, elét., comun., ótica</t>
  </si>
  <si>
    <t>Caminha
-
La Guardia</t>
  </si>
  <si>
    <t>Outros de África</t>
  </si>
  <si>
    <t>Outros da América</t>
  </si>
  <si>
    <t>Outros da Ásia</t>
  </si>
  <si>
    <t xml:space="preserve">Caminha
-
La Guardia </t>
  </si>
  <si>
    <t>Rio Douro</t>
  </si>
  <si>
    <t>Terreiro do Paço
-
Barreiro</t>
  </si>
  <si>
    <t>Países Baixos (Holanda)</t>
  </si>
  <si>
    <t xml:space="preserve">Rede nacional </t>
  </si>
  <si>
    <t>(a) Estão incluídas as autoestradas, dividindo-se tanto pela rede fundamental, como pela rede complementar (vias com duas faixas).</t>
  </si>
  <si>
    <t>Total 
(a)</t>
  </si>
  <si>
    <t>Regiões</t>
  </si>
  <si>
    <t xml:space="preserve">Distância percorrida </t>
  </si>
  <si>
    <t>Nota: Parque excluindo ciclomotores, motociclos e tratores agrícolas; veículos presumivelmente em circulação: compareceram a pelo menos 1 das 2 últimas inspeções obrigatórias</t>
  </si>
  <si>
    <r>
      <t xml:space="preserve">Fonte: </t>
    </r>
    <r>
      <rPr>
        <sz val="6"/>
        <rFont val="Arial"/>
        <family val="2"/>
      </rPr>
      <t xml:space="preserve">DGEG - Direção Geral de Energia e Geologia </t>
    </r>
  </si>
  <si>
    <r>
      <t>Fonte:</t>
    </r>
    <r>
      <rPr>
        <sz val="6"/>
        <rFont val="Arial"/>
        <family val="2"/>
      </rPr>
      <t xml:space="preserve"> ACAP - Associação Automóvel de Portugal</t>
    </r>
  </si>
  <si>
    <r>
      <t xml:space="preserve">Fonte: </t>
    </r>
    <r>
      <rPr>
        <sz val="6"/>
        <rFont val="Arial"/>
        <family val="2"/>
      </rPr>
      <t>ACAP - Associação Automóvel de Portugal</t>
    </r>
  </si>
  <si>
    <t xml:space="preserve">  Continente</t>
  </si>
  <si>
    <t xml:space="preserve">  R.A. dos Açores</t>
  </si>
  <si>
    <t xml:space="preserve">  R.A. da Madeira</t>
  </si>
  <si>
    <t>Com auto
pro-pulsão</t>
  </si>
  <si>
    <t>Sem 
auto pro-pulsão</t>
  </si>
  <si>
    <t>Das quais:
provenien-tes de outros portos nacionais</t>
  </si>
  <si>
    <t>Dominicana, República</t>
  </si>
  <si>
    <t>Outras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</si>
  <si>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objetos</t>
    </r>
  </si>
  <si>
    <r>
      <t xml:space="preserve">Fonte: </t>
    </r>
    <r>
      <rPr>
        <sz val="6"/>
        <rFont val="Arial"/>
        <family val="2"/>
      </rPr>
      <t>Autoridade Nacional de Comunicações (ANACOM)</t>
    </r>
  </si>
  <si>
    <r>
      <t xml:space="preserve">Fonte: </t>
    </r>
    <r>
      <rPr>
        <sz val="6"/>
        <rFont val="Arial"/>
        <family val="2"/>
      </rPr>
      <t>Autoridade Nacional de Comunicações (ANACOM); CTT - Correios de Portugal, SA.</t>
    </r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</si>
  <si>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GB</t>
    </r>
  </si>
  <si>
    <r>
      <t>10</t>
    </r>
    <r>
      <rPr>
        <vertAlign val="superscript"/>
        <sz val="7"/>
        <rFont val="Arial"/>
        <family val="2"/>
      </rPr>
      <t xml:space="preserve">3 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</si>
  <si>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</t>
    </r>
  </si>
  <si>
    <r>
      <t xml:space="preserve">Fonte: </t>
    </r>
    <r>
      <rPr>
        <sz val="6"/>
        <rFont val="Arial"/>
        <family val="2"/>
      </rPr>
      <t>CLC, Companhia Logística de Combustíveis S.A.</t>
    </r>
  </si>
  <si>
    <r>
      <t>Unidade 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</si>
  <si>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r>
      <t xml:space="preserve">Fonte: </t>
    </r>
    <r>
      <rPr>
        <sz val="6"/>
        <rFont val="Arial"/>
        <family val="2"/>
      </rPr>
      <t>REN Gasodutos S.A.</t>
    </r>
  </si>
  <si>
    <r>
      <t>Origem:</t>
    </r>
    <r>
      <rPr>
        <sz val="6"/>
        <rFont val="Arial"/>
        <family val="2"/>
      </rPr>
      <t xml:space="preserve"> REN Gasodutos S.A.</t>
    </r>
  </si>
  <si>
    <r>
      <t>Fonte:</t>
    </r>
    <r>
      <rPr>
        <sz val="6"/>
        <rFont val="Arial"/>
        <family val="2"/>
      </rPr>
      <t xml:space="preserve"> REN Gasodutos S.A.</t>
    </r>
  </si>
  <si>
    <r>
      <t>Fonte:</t>
    </r>
    <r>
      <rPr>
        <sz val="6"/>
        <rFont val="Arial"/>
        <family val="2"/>
      </rPr>
      <t>REN Gasodutos S.A.</t>
    </r>
  </si>
  <si>
    <r>
      <t>10</t>
    </r>
    <r>
      <rPr>
        <b/>
        <vertAlign val="superscript"/>
        <sz val="7"/>
        <rFont val="Arial"/>
        <family val="2"/>
      </rPr>
      <t>3</t>
    </r>
  </si>
  <si>
    <r>
      <rPr>
        <i/>
        <sz val="7"/>
        <rFont val="Arial"/>
        <family val="2"/>
      </rPr>
      <t>da qual:</t>
    </r>
    <r>
      <rPr>
        <sz val="7"/>
        <rFont val="Arial"/>
        <family val="2"/>
      </rPr>
      <t xml:space="preserve"> Ponta Delgada</t>
    </r>
  </si>
  <si>
    <r>
      <rPr>
        <i/>
        <sz val="7"/>
        <rFont val="Arial"/>
        <family val="2"/>
      </rPr>
      <t>da qual</t>
    </r>
    <r>
      <rPr>
        <sz val="7"/>
        <rFont val="Arial"/>
        <family val="2"/>
      </rPr>
      <t>: Funchal</t>
    </r>
  </si>
  <si>
    <r>
      <rPr>
        <b/>
        <i/>
        <sz val="6"/>
        <rFont val="Arial"/>
        <family val="2"/>
      </rPr>
      <t>Fonte:</t>
    </r>
    <r>
      <rPr>
        <sz val="6"/>
        <rFont val="Arial"/>
        <family val="2"/>
      </rPr>
      <t xml:space="preserve"> Administrações Portuárias e IMT</t>
    </r>
  </si>
  <si>
    <r>
      <rPr>
        <b/>
        <i/>
        <sz val="6"/>
        <rFont val="Arial"/>
        <family val="2"/>
      </rPr>
      <t>Fonte: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Inquérito ao transporte marítimo de passageiros e mercadorias</t>
    </r>
  </si>
  <si>
    <r>
      <t xml:space="preserve">Atividades </t>
    </r>
    <r>
      <rPr>
        <i/>
        <sz val="7"/>
        <rFont val="Arial"/>
        <family val="2"/>
      </rPr>
      <t>off shore</t>
    </r>
  </si>
  <si>
    <r>
      <t>10</t>
    </r>
    <r>
      <rPr>
        <vertAlign val="superscript"/>
        <sz val="7"/>
        <rFont val="Arial"/>
        <family val="2"/>
      </rPr>
      <t>3</t>
    </r>
  </si>
  <si>
    <r>
      <t>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</si>
  <si>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>)</t>
    </r>
  </si>
  <si>
    <r>
      <t>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t</t>
    </r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</si>
  <si>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tkm</t>
    </r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</si>
  <si>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</t>
    </r>
  </si>
  <si>
    <r>
      <t>10</t>
    </r>
    <r>
      <rPr>
        <b/>
        <vertAlign val="superscript"/>
        <sz val="7"/>
        <rFont val="Arial"/>
        <family val="2"/>
      </rPr>
      <t xml:space="preserve">6 </t>
    </r>
    <r>
      <rPr>
        <b/>
        <sz val="7"/>
        <rFont val="Arial"/>
        <family val="2"/>
      </rPr>
      <t>tkm</t>
    </r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</si>
  <si>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km</t>
    </r>
  </si>
  <si>
    <r>
      <t>Fonte:</t>
    </r>
    <r>
      <rPr>
        <sz val="6"/>
        <rFont val="Arial"/>
        <family val="2"/>
      </rPr>
      <t xml:space="preserve"> ANSR - Autoridade Nacional de Segurança Rodoviária</t>
    </r>
  </si>
  <si>
    <r>
      <t>Fonte:</t>
    </r>
    <r>
      <rPr>
        <sz val="6"/>
        <rFont val="Arial"/>
        <family val="2"/>
      </rPr>
      <t xml:space="preserve"> ANSR - Autoridade Nacional de Segurança Rodoviária e INE, Estimativas Anuais da População Residente</t>
    </r>
  </si>
  <si>
    <r>
      <t xml:space="preserve">10 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tkm</t>
    </r>
  </si>
  <si>
    <r>
      <t>10</t>
    </r>
    <r>
      <rPr>
        <b/>
        <vertAlign val="superscript"/>
        <sz val="7"/>
        <rFont val="Arial"/>
        <family val="2"/>
      </rPr>
      <t xml:space="preserve"> 3</t>
    </r>
    <r>
      <rPr>
        <b/>
        <sz val="7"/>
        <rFont val="Arial"/>
        <family val="2"/>
      </rPr>
      <t xml:space="preserve"> tkm</t>
    </r>
  </si>
  <si>
    <r>
      <t>10</t>
    </r>
    <r>
      <rPr>
        <b/>
        <vertAlign val="superscript"/>
        <sz val="7"/>
        <rFont val="Arial"/>
        <family val="2"/>
      </rPr>
      <t xml:space="preserve"> 3 </t>
    </r>
    <r>
      <rPr>
        <b/>
        <sz val="7"/>
        <rFont val="Arial"/>
        <family val="2"/>
      </rPr>
      <t>tkm</t>
    </r>
  </si>
  <si>
    <r>
      <t xml:space="preserve">Fonte: </t>
    </r>
    <r>
      <rPr>
        <sz val="6"/>
        <color indexed="8"/>
        <rFont val="Arial"/>
        <family val="2"/>
      </rPr>
      <t>Infraestruturas de Portugal S.A.</t>
    </r>
  </si>
  <si>
    <r>
      <t>10</t>
    </r>
    <r>
      <rPr>
        <b/>
        <vertAlign val="superscript"/>
        <sz val="7"/>
        <color indexed="8"/>
        <rFont val="Arial"/>
        <family val="2"/>
      </rPr>
      <t>3</t>
    </r>
  </si>
  <si>
    <r>
      <t>10</t>
    </r>
    <r>
      <rPr>
        <b/>
        <vertAlign val="superscript"/>
        <sz val="7"/>
        <color indexed="8"/>
        <rFont val="Arial"/>
        <family val="2"/>
      </rPr>
      <t>3</t>
    </r>
    <r>
      <rPr>
        <b/>
        <sz val="7"/>
        <color indexed="8"/>
        <rFont val="Arial"/>
        <family val="2"/>
      </rPr>
      <t xml:space="preserve"> tkm</t>
    </r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</si>
  <si>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</si>
  <si>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r>
      <t xml:space="preserve">Fonte: </t>
    </r>
    <r>
      <rPr>
        <sz val="6"/>
        <color indexed="8"/>
        <rFont val="Arial"/>
        <family val="2"/>
      </rPr>
      <t>CP - Comboios de Portugal, E.P.E. e Fertagus, S.A.</t>
    </r>
  </si>
  <si>
    <r>
      <t>Unidade:10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tkm</t>
    </r>
  </si>
  <si>
    <r>
      <t xml:space="preserve">10 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kWh</t>
    </r>
  </si>
  <si>
    <r>
      <t>Fonte:</t>
    </r>
    <r>
      <rPr>
        <sz val="6"/>
        <color indexed="8"/>
        <rFont val="Arial"/>
        <family val="2"/>
      </rPr>
      <t xml:space="preserve"> IMT e INE</t>
    </r>
  </si>
  <si>
    <t xml:space="preserve">   Administração Geral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</si>
  <si>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</si>
  <si>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Unidade: m</t>
  </si>
  <si>
    <t>Circulações</t>
  </si>
  <si>
    <t xml:space="preserve">    Número de circulações</t>
  </si>
  <si>
    <t xml:space="preserve">    Passageiros transportados</t>
  </si>
  <si>
    <t xml:space="preserve">    Passageiros - quilómetro</t>
  </si>
  <si>
    <t xml:space="preserve">    Lugares - quilómetro oferecidos</t>
  </si>
  <si>
    <t xml:space="preserve">    Veículos - quilómetro</t>
  </si>
  <si>
    <t xml:space="preserve">    Lotação média de um veículo metropolitano</t>
  </si>
  <si>
    <t xml:space="preserve">    Distância média do transporte</t>
  </si>
  <si>
    <t xml:space="preserve">    Transporte por veículo de metropolitano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</si>
  <si>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kWh</t>
    </r>
  </si>
  <si>
    <t>Marcas</t>
  </si>
  <si>
    <t>Alfa Romeo</t>
  </si>
  <si>
    <t>Aston Martin</t>
  </si>
  <si>
    <t>Audi</t>
  </si>
  <si>
    <t>Bentley</t>
  </si>
  <si>
    <t>Citroën</t>
  </si>
  <si>
    <t>Dacia</t>
  </si>
  <si>
    <t>Ferrari</t>
  </si>
  <si>
    <t>Fiat</t>
  </si>
  <si>
    <t>Ford</t>
  </si>
  <si>
    <t>Honda</t>
  </si>
  <si>
    <t>Hyundai</t>
  </si>
  <si>
    <t>Jaguar</t>
  </si>
  <si>
    <t>Jeep</t>
  </si>
  <si>
    <t>Kia</t>
  </si>
  <si>
    <t>Lamborghini</t>
  </si>
  <si>
    <t>Lancia</t>
  </si>
  <si>
    <t>Land Rover</t>
  </si>
  <si>
    <t>Lexus</t>
  </si>
  <si>
    <t>Maserati</t>
  </si>
  <si>
    <t>Mazda</t>
  </si>
  <si>
    <t>Mercedes-Benz</t>
  </si>
  <si>
    <t>Mini</t>
  </si>
  <si>
    <t>Mitsubishi</t>
  </si>
  <si>
    <t>Nissan</t>
  </si>
  <si>
    <t>Opel</t>
  </si>
  <si>
    <t>Peugeot</t>
  </si>
  <si>
    <t>Porsche</t>
  </si>
  <si>
    <t>Renault</t>
  </si>
  <si>
    <t>Seat</t>
  </si>
  <si>
    <t>Skoda</t>
  </si>
  <si>
    <t>Smart</t>
  </si>
  <si>
    <t>Suzuki</t>
  </si>
  <si>
    <t>Toyota</t>
  </si>
  <si>
    <t>Volkswagen</t>
  </si>
  <si>
    <t>Volvo</t>
  </si>
  <si>
    <t>Fuso</t>
  </si>
  <si>
    <t>Isuzu</t>
  </si>
  <si>
    <t>Iveco</t>
  </si>
  <si>
    <t>Scania</t>
  </si>
  <si>
    <t>Setra</t>
  </si>
  <si>
    <t>RESTO DO MUNDO</t>
  </si>
  <si>
    <t>RESTO MUNDO</t>
  </si>
  <si>
    <r>
      <t>10</t>
    </r>
    <r>
      <rPr>
        <vertAlign val="superscript"/>
        <sz val="7"/>
        <color indexed="8"/>
        <rFont val="Arial"/>
        <family val="2"/>
      </rPr>
      <t xml:space="preserve">3 </t>
    </r>
    <r>
      <rPr>
        <sz val="7"/>
        <color indexed="8"/>
        <rFont val="Arial"/>
        <family val="2"/>
      </rPr>
      <t>m</t>
    </r>
    <r>
      <rPr>
        <vertAlign val="superscript"/>
        <sz val="7"/>
        <color indexed="8"/>
        <rFont val="Arial"/>
        <family val="2"/>
      </rPr>
      <t>3</t>
    </r>
  </si>
  <si>
    <r>
      <t xml:space="preserve">Acessos telefónicos principais </t>
    </r>
    <r>
      <rPr>
        <sz val="7"/>
        <rFont val="Arial"/>
        <family val="2"/>
      </rPr>
      <t>(a)</t>
    </r>
  </si>
  <si>
    <r>
      <t xml:space="preserve">Tráfego de expedição total </t>
    </r>
    <r>
      <rPr>
        <sz val="7"/>
        <rFont val="Arial"/>
        <family val="2"/>
      </rPr>
      <t>(a)</t>
    </r>
  </si>
  <si>
    <t xml:space="preserve">   Acidentes com vítimas</t>
  </si>
  <si>
    <t xml:space="preserve">   Total vítimas</t>
  </si>
  <si>
    <t xml:space="preserve">   Total Mortos</t>
  </si>
  <si>
    <t xml:space="preserve">   Total feridos</t>
  </si>
  <si>
    <t xml:space="preserve">   Total mortos</t>
  </si>
  <si>
    <t xml:space="preserve">   Total Feridos</t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</si>
  <si>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Toneladas - quilómetro</t>
    </r>
  </si>
  <si>
    <t xml:space="preserve">Toneladas </t>
  </si>
  <si>
    <t>Ano e DRT</t>
  </si>
  <si>
    <t xml:space="preserve">   DRT Norte</t>
  </si>
  <si>
    <t xml:space="preserve">   DRT Centro</t>
  </si>
  <si>
    <t xml:space="preserve">   DRT Alentejo</t>
  </si>
  <si>
    <t xml:space="preserve">   DRT Algarve</t>
  </si>
  <si>
    <t>INTER REGIÕES</t>
  </si>
  <si>
    <t>INTRA REGIÕES</t>
  </si>
  <si>
    <r>
      <t>EUROPA</t>
    </r>
    <r>
      <rPr>
        <sz val="7"/>
        <rFont val="Arial"/>
        <family val="2"/>
      </rPr>
      <t xml:space="preserve"> (exceto UE)</t>
    </r>
  </si>
  <si>
    <r>
      <t xml:space="preserve">Fonte: </t>
    </r>
    <r>
      <rPr>
        <sz val="6"/>
        <color indexed="8"/>
        <rFont val="Arial"/>
        <family val="2"/>
      </rPr>
      <t>CP - Comboios de Portugal, E.P.E., Medway S.A., Fertagus, S.A. e Takargo, S.A.</t>
    </r>
  </si>
  <si>
    <r>
      <t xml:space="preserve">Fonte: </t>
    </r>
    <r>
      <rPr>
        <sz val="6"/>
        <color indexed="8"/>
        <rFont val="Arial"/>
        <family val="2"/>
      </rPr>
      <t>Medway S.A. e Takargo S.A.</t>
    </r>
  </si>
  <si>
    <r>
      <t xml:space="preserve">Fonte: </t>
    </r>
    <r>
      <rPr>
        <sz val="6"/>
        <color indexed="8"/>
        <rFont val="Arial"/>
        <family val="2"/>
      </rPr>
      <t>CP - Comboios de Portugal, E.P.E., Medway S.A., Fertagus, S.A. e Takargo, S.A.</t>
    </r>
    <r>
      <rPr>
        <b/>
        <i/>
        <sz val="6"/>
        <color indexed="8"/>
        <rFont val="Arial"/>
        <family val="2"/>
      </rPr>
      <t xml:space="preserve"> </t>
    </r>
  </si>
  <si>
    <t>(b) Cliente - Pessoa detentora de titulo de transporte válido que utilize ou pretende utilizar um serviço de transporte ferroviário.</t>
  </si>
  <si>
    <r>
      <t>Fonte:</t>
    </r>
    <r>
      <rPr>
        <sz val="6"/>
        <color indexed="8"/>
        <rFont val="Arial"/>
        <family val="2"/>
      </rPr>
      <t xml:space="preserve"> Estatísticas das empresas de transporte aéreo (ANAC/INE)</t>
    </r>
  </si>
  <si>
    <r>
      <t xml:space="preserve">Fonte: </t>
    </r>
    <r>
      <rPr>
        <sz val="6"/>
        <color indexed="8"/>
        <rFont val="Arial"/>
        <family val="2"/>
      </rPr>
      <t>Estatísticas das empresas de transporte aéreo (ANAC/INE)</t>
    </r>
  </si>
  <si>
    <t>Frota</t>
  </si>
  <si>
    <t>Tipo de aparelho</t>
  </si>
  <si>
    <r>
      <t>10</t>
    </r>
    <r>
      <rPr>
        <b/>
        <vertAlign val="superscript"/>
        <sz val="7"/>
        <color indexed="8"/>
        <rFont val="Arial"/>
        <family val="2"/>
      </rPr>
      <t>6</t>
    </r>
  </si>
  <si>
    <r>
      <t xml:space="preserve">Tráfego regular em operações </t>
    </r>
    <r>
      <rPr>
        <i/>
        <sz val="7"/>
        <color indexed="8"/>
        <rFont val="Arial"/>
        <family val="2"/>
      </rPr>
      <t>Code Share</t>
    </r>
  </si>
  <si>
    <t>Aeroporto</t>
  </si>
  <si>
    <t>Aeródromo</t>
  </si>
  <si>
    <t>Min. Defesa</t>
  </si>
  <si>
    <t>Privado</t>
  </si>
  <si>
    <r>
      <rPr>
        <b/>
        <sz val="6"/>
        <rFont val="Arial"/>
        <family val="2"/>
      </rPr>
      <t xml:space="preserve">Fonte: </t>
    </r>
    <r>
      <rPr>
        <sz val="6"/>
        <rFont val="Arial"/>
        <family val="2"/>
      </rPr>
      <t>Estatísticas dos aeroportos e aeródromos (ANAC/ANA/INE)</t>
    </r>
  </si>
  <si>
    <r>
      <t>Fonte</t>
    </r>
    <r>
      <rPr>
        <sz val="6"/>
        <color indexed="8"/>
        <rFont val="Arial"/>
        <family val="2"/>
      </rPr>
      <t>: Estatísticas dos aeroportos e aeródromos (ANAC/ANA/INE)</t>
    </r>
  </si>
  <si>
    <r>
      <rPr>
        <b/>
        <sz val="6"/>
        <color indexed="8"/>
        <rFont val="Arial"/>
        <family val="2"/>
      </rPr>
      <t>Fonte</t>
    </r>
    <r>
      <rPr>
        <sz val="6"/>
        <color indexed="8"/>
        <rFont val="Arial"/>
        <family val="2"/>
      </rPr>
      <t>: Estatísticas dos aeroportos e aeródromos (ANAC/ANA/INE)</t>
    </r>
  </si>
  <si>
    <t>Quilómetros controlados</t>
  </si>
  <si>
    <t>Tipo de voo</t>
  </si>
  <si>
    <t>18 - Merc. grupadas: div. tipos merc. transp. em conj.</t>
  </si>
  <si>
    <r>
      <rPr>
        <b/>
        <i/>
        <sz val="6"/>
        <color indexed="8"/>
        <rFont val="Arial"/>
        <family val="2"/>
      </rPr>
      <t>Fonte:</t>
    </r>
    <r>
      <rPr>
        <sz val="6"/>
        <color indexed="8"/>
        <rFont val="Arial"/>
        <family val="2"/>
      </rPr>
      <t xml:space="preserve"> Estatísticas do Comércio Internacional (INE)</t>
    </r>
  </si>
  <si>
    <r>
      <rPr>
        <b/>
        <i/>
        <sz val="6"/>
        <color indexed="8"/>
        <rFont val="Arial"/>
        <family val="2"/>
      </rPr>
      <t xml:space="preserve">Fonte: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</si>
  <si>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Fonte:</t>
    </r>
    <r>
      <rPr>
        <b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</si>
  <si>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</t>
    </r>
    <r>
      <rPr>
        <i/>
        <sz val="6"/>
        <color indexed="8"/>
        <rFont val="Arial"/>
        <family val="2"/>
      </rPr>
      <t xml:space="preserve">: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</si>
  <si>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</t>
    </r>
    <r>
      <rPr>
        <i/>
        <sz val="6"/>
        <color indexed="8"/>
        <rFont val="Arial"/>
        <family val="2"/>
      </rPr>
      <t>:</t>
    </r>
    <r>
      <rPr>
        <sz val="6"/>
        <color indexed="8"/>
        <rFont val="Arial"/>
        <family val="2"/>
      </rPr>
      <t xml:space="preserve"> Estatísticas do Comércio Internacional (INE)</t>
    </r>
  </si>
  <si>
    <r>
      <t>Fonte:</t>
    </r>
    <r>
      <rPr>
        <i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CP - Comboios de Portugal, E.P.E. e Medway S.A.</t>
    </r>
  </si>
  <si>
    <r>
      <t xml:space="preserve">Fonte: </t>
    </r>
    <r>
      <rPr>
        <sz val="6"/>
        <color indexed="8"/>
        <rFont val="Arial"/>
        <family val="2"/>
      </rPr>
      <t xml:space="preserve">CP - Comboios de Portugal E.P.E., Infraestruturas de Portugal S.A., Medway S.A., Fertagus, S.A. e Takargo, S.A. </t>
    </r>
  </si>
  <si>
    <t>Das quais:</t>
  </si>
  <si>
    <t>Por tipo de via:</t>
  </si>
  <si>
    <t xml:space="preserve">Total
</t>
  </si>
  <si>
    <t>Gestão do sistema</t>
  </si>
  <si>
    <t>Planeamento e gestão de ativos</t>
  </si>
  <si>
    <t>Investimento e exploração</t>
  </si>
  <si>
    <r>
      <t xml:space="preserve">Nota: </t>
    </r>
    <r>
      <rPr>
        <sz val="6"/>
        <rFont val="Arial"/>
        <family val="2"/>
      </rPr>
      <t>O Oleoduto multiproduto Sines-Aveiras tem o comprimento de 147,4 km</t>
    </r>
  </si>
  <si>
    <r>
      <rPr>
        <b/>
        <i/>
        <sz val="6"/>
        <rFont val="Arial"/>
        <family val="2"/>
      </rPr>
      <t>Fonte: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Serviço Regional de Estatística dos Açores e Portos dos Açores, S.A.</t>
    </r>
  </si>
  <si>
    <r>
      <t xml:space="preserve">Fonte: </t>
    </r>
    <r>
      <rPr>
        <sz val="6"/>
        <rFont val="Arial"/>
        <family val="2"/>
      </rPr>
      <t>Instituto da Mobilidade e dos Transportes e INE</t>
    </r>
  </si>
  <si>
    <t>Serviços de viação</t>
  </si>
  <si>
    <r>
      <t>Fonte:</t>
    </r>
    <r>
      <rPr>
        <sz val="6"/>
        <rFont val="Arial"/>
        <family val="2"/>
      </rPr>
      <t xml:space="preserve"> Instituto da Mobilidade e dos Transportes</t>
    </r>
  </si>
  <si>
    <t>Uni- dade</t>
  </si>
  <si>
    <r>
      <rPr>
        <sz val="7"/>
        <rFont val="Arial"/>
        <family val="2"/>
      </rP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</t>
    </r>
  </si>
  <si>
    <r>
      <t>Receita cobrada</t>
    </r>
    <r>
      <rPr>
        <sz val="7"/>
        <rFont val="Arial"/>
        <family val="2"/>
      </rPr>
      <t/>
    </r>
  </si>
  <si>
    <r>
      <t xml:space="preserve">Tráfego médio diário </t>
    </r>
    <r>
      <rPr>
        <sz val="7"/>
        <rFont val="Arial"/>
        <family val="2"/>
      </rPr>
      <t xml:space="preserve">(a) </t>
    </r>
  </si>
  <si>
    <t xml:space="preserve"> Cilindradas</t>
  </si>
  <si>
    <t xml:space="preserve"> Marcas</t>
  </si>
  <si>
    <t xml:space="preserve">Meses  </t>
  </si>
  <si>
    <t xml:space="preserve">   DRT Lisboa V.Tejo</t>
  </si>
  <si>
    <r>
      <t xml:space="preserve">Total </t>
    </r>
    <r>
      <rPr>
        <b/>
        <vertAlign val="superscript"/>
        <sz val="7"/>
        <rFont val="Arial"/>
        <family val="2"/>
      </rPr>
      <t>(a)</t>
    </r>
  </si>
  <si>
    <r>
      <t xml:space="preserve">Outros n.e. </t>
    </r>
    <r>
      <rPr>
        <b/>
        <vertAlign val="superscript"/>
        <sz val="7"/>
        <rFont val="Arial"/>
        <family val="2"/>
      </rPr>
      <t>(a)</t>
    </r>
  </si>
  <si>
    <r>
      <t>Outros n.e.</t>
    </r>
    <r>
      <rPr>
        <b/>
        <vertAlign val="superscript"/>
        <sz val="7"/>
        <rFont val="Arial"/>
        <family val="2"/>
      </rPr>
      <t xml:space="preserve"> (a)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</si>
  <si>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Inquérito ao Transporte Rodoviário de Mercadorias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</si>
  <si>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Inquérito ao Transporte Rodoviário de Mercadorias (ITRM)</t>
    </r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</si>
  <si>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IMT e </t>
    </r>
    <r>
      <rPr>
        <sz val="6"/>
        <rFont val="Arial"/>
        <family val="2"/>
      </rPr>
      <t xml:space="preserve">Inquérito ao Transporte Rodoviário de Passageiros </t>
    </r>
  </si>
  <si>
    <t>&lt; 100</t>
  </si>
  <si>
    <r>
      <rPr>
        <sz val="7"/>
        <rFont val="Calibri"/>
        <family val="2"/>
      </rPr>
      <t>≥</t>
    </r>
    <r>
      <rPr>
        <sz val="7"/>
        <rFont val="Arial"/>
        <family val="2"/>
      </rPr>
      <t xml:space="preserve"> 200 000</t>
    </r>
  </si>
  <si>
    <t>Classes de tonelagem de 
porte bruto / arqueação bruta</t>
  </si>
  <si>
    <t>Veículos rodoviários automóveis
para transporte de mercadorias, incluíndo com reboque</t>
  </si>
  <si>
    <t>Reboques rodoviários de mercadorias 
e semirreboques não acompanhados</t>
  </si>
  <si>
    <t>Vagões de caminho-de-ferro, reboques para o transporte marítimo e batelões</t>
  </si>
  <si>
    <t>&gt; 40'</t>
  </si>
  <si>
    <t>embarcados</t>
  </si>
  <si>
    <t>desembarcados</t>
  </si>
  <si>
    <r>
      <t xml:space="preserve">em trânsito
</t>
    </r>
    <r>
      <rPr>
        <sz val="7"/>
        <rFont val="Arial"/>
        <family val="2"/>
      </rPr>
      <t>(com ou sem saída para terra)</t>
    </r>
  </si>
  <si>
    <t>Veículos ligeiros e pesados</t>
  </si>
  <si>
    <r>
      <t>Passageiros transportados
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</si>
  <si>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Lugares oferecidos 
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</si>
  <si>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Custo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euros)</t>
    </r>
  </si>
  <si>
    <r>
      <t>Fonte:</t>
    </r>
    <r>
      <rPr>
        <sz val="6"/>
        <color indexed="8"/>
        <rFont val="Arial"/>
        <family val="2"/>
      </rPr>
      <t xml:space="preserve"> Inquérito ao transporte por metropolitano</t>
    </r>
  </si>
  <si>
    <t>Loc. geográfica</t>
  </si>
  <si>
    <t>65 e mais anos</t>
  </si>
  <si>
    <t xml:space="preserve">     Velocípedes com motor auxiliar (a)</t>
  </si>
  <si>
    <t>(a) Inclui ciclomotores</t>
  </si>
  <si>
    <t>(b) Máquinas industriais, veículos agrícolas, veículos de tração animal, veículos sobre carris, veículos desconhecidos e veículos não definidos.</t>
  </si>
  <si>
    <t>Doméstico</t>
  </si>
  <si>
    <t xml:space="preserve">Lugares-quilómetro </t>
  </si>
  <si>
    <t>Não regular</t>
  </si>
  <si>
    <t>Aeroporto do Porto</t>
  </si>
  <si>
    <r>
      <t>Área (m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</si>
  <si>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t>Aeroporto de Ponta Delgada</t>
  </si>
  <si>
    <t>Tráfego comercial</t>
  </si>
  <si>
    <t>origem</t>
  </si>
  <si>
    <t>destino</t>
  </si>
  <si>
    <t>Pares de aeroportos</t>
  </si>
  <si>
    <t>Ranking</t>
  </si>
  <si>
    <t>Ligações</t>
  </si>
  <si>
    <t>Correio</t>
  </si>
  <si>
    <t>Pessoal ao serviço a 31/12</t>
  </si>
  <si>
    <t>Lisboa - Porto</t>
  </si>
  <si>
    <t>Valor acrescentado bruto (a)</t>
  </si>
  <si>
    <t>Receita do transporte (a)</t>
  </si>
  <si>
    <t xml:space="preserve"> (a) inclui acessos instalados a pedido de clientes, postos públicos e parque próprio dos prestadores. </t>
  </si>
  <si>
    <t xml:space="preserve"> (a) inclui as atividades dos correios nacionais e de serviços postais independentes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</si>
  <si>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eur</t>
    </r>
  </si>
  <si>
    <t>Tonelagem</t>
  </si>
  <si>
    <t xml:space="preserve">Tara </t>
  </si>
  <si>
    <r>
      <t>10</t>
    </r>
    <r>
      <rPr>
        <vertAlign val="superscript"/>
        <sz val="7"/>
        <color indexed="8"/>
        <rFont val="Arial"/>
        <family val="2"/>
      </rPr>
      <t>3</t>
    </r>
  </si>
  <si>
    <t>QUADROS DE RESULTADOS</t>
  </si>
  <si>
    <t>Costa Rica</t>
  </si>
  <si>
    <t>31.12.2018</t>
  </si>
  <si>
    <t>Alpine</t>
  </si>
  <si>
    <t>Ds</t>
  </si>
  <si>
    <t>Chevrolet</t>
  </si>
  <si>
    <t>Infiniti</t>
  </si>
  <si>
    <t>Subaru</t>
  </si>
  <si>
    <t>Tesla</t>
  </si>
  <si>
    <r>
      <rPr>
        <b/>
        <i/>
        <sz val="6"/>
        <rFont val="Arial"/>
        <family val="2"/>
      </rPr>
      <t xml:space="preserve">Origem: </t>
    </r>
    <r>
      <rPr>
        <sz val="6"/>
        <rFont val="Arial"/>
        <family val="2"/>
      </rPr>
      <t xml:space="preserve">ACAP - Associação Automóvel de Portugal  </t>
    </r>
  </si>
  <si>
    <t>Man</t>
  </si>
  <si>
    <t>Caetano</t>
  </si>
  <si>
    <t>Acessos móveis ativos e com utilização efetiva</t>
  </si>
  <si>
    <t>Acessos móveis com acessos M2M</t>
  </si>
  <si>
    <t>Acessos móveis ativos e com utilização efetiva (excluindo acessos M2M)</t>
  </si>
  <si>
    <t xml:space="preserve">  Pós-pago e Combinado/ híbrido</t>
  </si>
  <si>
    <t>Acessos móveis por 100 habitantes</t>
  </si>
  <si>
    <t xml:space="preserve">    Destinado à rede móvel (próprio prestador)</t>
  </si>
  <si>
    <t xml:space="preserve">    Destinado à rede móvel (outro prestador)</t>
  </si>
  <si>
    <t>Mensagens escritas enviadas (SMS)</t>
  </si>
  <si>
    <t>Serviços de valor acrescentado baseados no envio de mensagens (SMS-SVA)</t>
  </si>
  <si>
    <t xml:space="preserve">  Pacote triplo</t>
  </si>
  <si>
    <t xml:space="preserve">  Pacote quádruplo/ quíntuplo</t>
  </si>
  <si>
    <t xml:space="preserve">Internacional de entrada </t>
  </si>
  <si>
    <t xml:space="preserve">Internacional de saída </t>
  </si>
  <si>
    <t>Bombardier CL-600</t>
  </si>
  <si>
    <t>Dassault Falcon 8X</t>
  </si>
  <si>
    <t>Aeródromo Municipal Bissaya Barreto (Coimbra)</t>
  </si>
  <si>
    <t>Aeródromo José Ferrinho (Leiria)</t>
  </si>
  <si>
    <t>Chéquia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</si>
  <si>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Apenas tráfego internacional.</t>
    </r>
  </si>
  <si>
    <t>Lisboa - Madrid/ Barajas</t>
  </si>
  <si>
    <t>Lisboa - Paris/ Orly</t>
  </si>
  <si>
    <t>Porto - Paris/ Orly</t>
  </si>
  <si>
    <t>Lisboa - Amsterdão/ Schiphol</t>
  </si>
  <si>
    <t>Lisboa - Frankfurt</t>
  </si>
  <si>
    <t>Lisboa - Londres/ Heathrow</t>
  </si>
  <si>
    <t>Porto - Madrid/ Barajas</t>
  </si>
  <si>
    <t>Lisboa - Paris/ Charles de Gaulle</t>
  </si>
  <si>
    <t>Lisboa - São Paulo/ Guarulhos</t>
  </si>
  <si>
    <t>Campo Maior - exportação</t>
  </si>
  <si>
    <t>Unidade: GWh</t>
  </si>
  <si>
    <t>Valor Acrescentado Bruto</t>
  </si>
  <si>
    <t xml:space="preserve">   R. Autónomas</t>
  </si>
  <si>
    <t>Prestadores habilitados</t>
  </si>
  <si>
    <t xml:space="preserve">   Serviços fora do âmbito do serviço universal</t>
  </si>
  <si>
    <t xml:space="preserve">   Serviços no âmbito do serviço universal</t>
  </si>
  <si>
    <t>Embarcada</t>
  </si>
  <si>
    <t>Embarcado</t>
  </si>
  <si>
    <t>Trânsito
direto</t>
  </si>
  <si>
    <t>Desembarcada</t>
  </si>
  <si>
    <t>Desembarcado</t>
  </si>
  <si>
    <t>Receita proveniente do transporte (a)</t>
  </si>
  <si>
    <t>(a) Inclui indemnizações compensatórias</t>
  </si>
  <si>
    <t>Congo</t>
  </si>
  <si>
    <t>Atomic</t>
  </si>
  <si>
    <r>
      <rPr>
        <b/>
        <i/>
        <sz val="6"/>
        <rFont val="Arial"/>
        <family val="2"/>
      </rPr>
      <t>Fonte :</t>
    </r>
    <r>
      <rPr>
        <sz val="6"/>
        <rFont val="Arial"/>
        <family val="2"/>
      </rPr>
      <t xml:space="preserve"> Inquérito ao Transporte Rodoviário de Mercadorias (ITRM)</t>
    </r>
  </si>
  <si>
    <r>
      <t>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km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</si>
  <si>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Inquérito ao Transporte Rodoviário de Mercadorias (ITRM)</t>
    </r>
  </si>
  <si>
    <t>Tipo de transporte</t>
  </si>
  <si>
    <t>Internacional (procedência)</t>
  </si>
  <si>
    <t>Internacional (destino)</t>
  </si>
  <si>
    <t>Nacionalidade do veículo</t>
  </si>
  <si>
    <t>(a) - Poderá estar incluido transporte realizado pelos países acima mencionados e que não pode ser divulgado individualmente ao abrigo do Regulamento (CE) 6/2003</t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</si>
  <si>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km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</si>
  <si>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Eurostat</t>
    </r>
  </si>
  <si>
    <t>Desconhecido</t>
  </si>
  <si>
    <t xml:space="preserve"> Regiões de origem</t>
  </si>
  <si>
    <t xml:space="preserve">Regiões de destino  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</si>
  <si>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Inclui tráfego realizado em território estrangeiro.</t>
    </r>
  </si>
  <si>
    <t>Tipo de movimento</t>
  </si>
  <si>
    <t xml:space="preserve">Mercadorias carregadas </t>
  </si>
  <si>
    <t>Mercadorias descarregadas</t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</si>
  <si>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</t>
    </r>
    <r>
      <rPr>
        <sz val="6"/>
        <rFont val="Arial"/>
        <family val="2"/>
      </rPr>
      <t>Inquérito ao Transporte Rodoviário de Passageiros (ITRP)</t>
    </r>
  </si>
  <si>
    <t>31.12.2019</t>
  </si>
  <si>
    <t>Lubrificantes</t>
  </si>
  <si>
    <t xml:space="preserve">Gás Natural </t>
  </si>
  <si>
    <t>Electricidade</t>
  </si>
  <si>
    <t>Petróleo</t>
  </si>
  <si>
    <t>CAPÍTULO 6 - TRANSPORTE POR CONDUTA</t>
  </si>
  <si>
    <t>GASODUTO</t>
  </si>
  <si>
    <t>OLEODUTO</t>
  </si>
  <si>
    <t>Quadro 6.1 &gt;&gt; Infraestrutura da Rede Nacional de Transporte de Gás Natural (RNTGN)</t>
  </si>
  <si>
    <t>Quadro 6.2 &gt;&gt; Transporte de gás por gasoduto na Rede Nacional de Transporte de Gás Natural, por trimestre</t>
  </si>
  <si>
    <t>Quadro 6.3 &gt;&gt; REN Gasodutos - Pessoal ao serviço por tipo de função</t>
  </si>
  <si>
    <t>Quadro 6.4 &gt;&gt; REN Gasodutos - Alguns indicadores económicos</t>
  </si>
  <si>
    <t>Quadro 6.5 &gt;&gt; Transporte nacional de mercadorias no oleoduto multiproduto Sines-Aveiras</t>
  </si>
  <si>
    <t>Quadro 6.6 &gt;&gt; Oleoduto multiproduto Sines-Aveiras: Pessoal ao serviço e alguns indicadores económicos</t>
  </si>
  <si>
    <r>
      <t>Quadro 6.1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Infraestrutura da Rede Nacional de Transporte de Gás Natural (RNTGN)</t>
    </r>
  </si>
  <si>
    <r>
      <t>Quadro 6.2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Transporte de gás por gasoduto na Rede Nacional de Transporte de Gás Natural, por trimestre</t>
    </r>
  </si>
  <si>
    <r>
      <t>Quadro 6.3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REN Gasodutos - Pessoal ao serviço por tipo de função</t>
    </r>
  </si>
  <si>
    <r>
      <t>Quadro 6.4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REN Gasodutos - Alguns indicadores económicos</t>
    </r>
  </si>
  <si>
    <r>
      <t xml:space="preserve">Quadro 5.21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 (segmentos de distância) por regiões de origem / destino e tipo de voo</t>
    </r>
  </si>
  <si>
    <r>
      <t xml:space="preserve">Quadro 5.20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Número de voos e unidades de serviço por tipo de voo</t>
    </r>
  </si>
  <si>
    <r>
      <t xml:space="preserve">Quadro 5.19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da atividade de controlo da navegação aérea</t>
    </r>
  </si>
  <si>
    <t>NAVEGAÇÃO AÉREA</t>
  </si>
  <si>
    <t>INFRAESTRUTURA AEROPORTUÁRIA NACIONAL E TRÁFEGO COMERCIAL</t>
  </si>
  <si>
    <t>EMPRESAS NACIONAIS DE TRANSPORTE AÉREO</t>
  </si>
  <si>
    <t>Quadro 5.19 &gt;&gt; Principais indicadores da atividade de controlo da navegação aérea</t>
  </si>
  <si>
    <t>Quadro 5.20 &gt;&gt; Número de voos e unidades de serviço por tipo de voo</t>
  </si>
  <si>
    <t>Quadro 5.21 &gt;&gt; Voos (segmentos de distância) por regiões de origem / destino e tipo de voo</t>
  </si>
  <si>
    <t>CAPÍTULO 5 - TRANSPORTE AÉREO</t>
  </si>
  <si>
    <t>CAPÍTULO 2 - TRANSPORTE FERROVIÁRIO</t>
  </si>
  <si>
    <t>CAMINHO-DE-FERRO</t>
  </si>
  <si>
    <t>METROPOLITANO</t>
  </si>
  <si>
    <r>
      <t xml:space="preserve">Quadro 2.1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Extensão das linhas e vias exploradas, segundo a eletrificação</t>
    </r>
  </si>
  <si>
    <t>Quadro 2.11 &gt;&gt; Tráfego nacional de mercadorias intra e inter-regional, por regiões de carga e descarga (toneladas-quilómetro)</t>
  </si>
  <si>
    <t>Quadro 2.10 &gt;&gt; Tráfego nacional de mercadorias intra e inter-regional, por regiões de carga e descarga (toneladas)</t>
  </si>
  <si>
    <t>Quadro 2.6 &gt;&gt; Tráfego nacional de passageiros intra e inter-regional, por regiões de embarque e desembarque</t>
  </si>
  <si>
    <t>Quadro 2.5 &gt;&gt; Tráfego de passageiros e mercadorias, por tipo de tráfego</t>
  </si>
  <si>
    <t>Quadro 2.4 &gt;&gt; Material ferroviário, por tipo</t>
  </si>
  <si>
    <t>Quadro 2.3 &gt;&gt; Distribuição da rede explorada, por tipo e principais infraestruturas ferroviárias</t>
  </si>
  <si>
    <t>Quadro 2.1 &gt;&gt; Extensão das linhas e vias exploradas, segundo a eletrificação</t>
  </si>
  <si>
    <t>Quadro 2.2 &gt;&gt; Linhas e ramais explorados, por regiões (NUTS II)</t>
  </si>
  <si>
    <t xml:space="preserve">       Linha Amarela</t>
  </si>
  <si>
    <t xml:space="preserve">       Linha Azul</t>
  </si>
  <si>
    <r>
      <t xml:space="preserve">Quadro 7.3 </t>
    </r>
    <r>
      <rPr>
        <b/>
        <sz val="10"/>
        <color rgb="FFFFC000"/>
        <rFont val="Arial"/>
        <family val="2"/>
      </rPr>
      <t xml:space="preserve">&gt;&gt; </t>
    </r>
    <r>
      <rPr>
        <b/>
        <sz val="10"/>
        <rFont val="Arial"/>
        <family val="2"/>
      </rPr>
      <t>Mercadorias importadas por modo de transporte e país de procedência</t>
    </r>
  </si>
  <si>
    <r>
      <t xml:space="preserve">Quadro 7.4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por modo de transporte e país de destino</t>
    </r>
  </si>
  <si>
    <r>
      <t>Quadro 7.5b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</si>
  <si>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 xml:space="preserve">Quadro 7.6a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</t>
    </r>
  </si>
  <si>
    <t>Quadro 7.3 &gt;&gt; Mercadorias importadas por modo de transporte e país de procedência</t>
  </si>
  <si>
    <t>Quadro 7.4 &gt;&gt; Mercadorias exportadas por modo de transporte e país de destino</t>
  </si>
  <si>
    <t>Quadro 7.5a &gt;&gt; Mercadorias importadas intra-UE por modo de transporte, país de procedência e região NUTS II</t>
  </si>
  <si>
    <t>Quadro 7.5b &gt;&gt; Mercadorias importadas intra-UE por modo de transporte, país de procedência e região NUTS II (cont.)</t>
  </si>
  <si>
    <t>Quadro 7.6a &gt;&gt; Mercadorias exportadas intra-UE por modo de transporte, país de destino e região NUTS II</t>
  </si>
  <si>
    <t>CAPÍTULO 7 - COMÉRCIO INTERNACIONAL POR MODOS DE TRANSPORTE</t>
  </si>
  <si>
    <r>
      <t>Quadro 4.20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nacional de passageiros por via fluvial</t>
    </r>
  </si>
  <si>
    <r>
      <t>Quadro 4.21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nacional de veículos por via fluvial</t>
    </r>
  </si>
  <si>
    <r>
      <t>Quadro 4.22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internacional de passageiros por via fluvial</t>
    </r>
  </si>
  <si>
    <r>
      <t>Quadro 4.23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internacional de veículos por via fluvial</t>
    </r>
  </si>
  <si>
    <t>Quadro 4.20 &gt;&gt; Movimento nacional de passageiros por via fluvial</t>
  </si>
  <si>
    <t>Quadro 4.21 &gt;&gt; Movimento nacional de veículos por via fluvial</t>
  </si>
  <si>
    <t>Quadro 4.22 &gt;&gt; Movimento internacional de passageiros por via fluvial</t>
  </si>
  <si>
    <t>Quadro 4.23 &gt;&gt; Movimento internacional de veículos por via fluvial</t>
  </si>
  <si>
    <r>
      <t>Quadro 4.1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embarcações de comércio, por porto marítimo</t>
    </r>
  </si>
  <si>
    <r>
      <t>Quadro 4.2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embarcações de comércio nos portos, por tipo de embarcação</t>
    </r>
  </si>
  <si>
    <r>
      <t>Quadro 4.3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embarcações de comércio nos portos, por classes de tonelagem de porte bruto (TPB) e de arqueação bruta (GT)</t>
    </r>
  </si>
  <si>
    <r>
      <t>Quadro 4.4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mercadorias por porto, tipo de tráfego e fluxo</t>
    </r>
  </si>
  <si>
    <t>Indonésia</t>
  </si>
  <si>
    <r>
      <t>Quadro 4.9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 nos portos em tráfego internacional, por países de destino e tipos de carga</t>
    </r>
  </si>
  <si>
    <t>Malásia</t>
  </si>
  <si>
    <r>
      <t>Quadro 4.10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descarregadas nos portos em tráfego internacional, por países de procedência e tipos de carga</t>
    </r>
  </si>
  <si>
    <r>
      <t>Quadro 4.11a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perigosas movimentadas por porto, fluxo e classe IMDG </t>
    </r>
    <r>
      <rPr>
        <b/>
        <vertAlign val="superscript"/>
        <sz val="10"/>
        <rFont val="Arial"/>
        <family val="2"/>
      </rPr>
      <t>(a)</t>
    </r>
  </si>
  <si>
    <r>
      <t>Quadro 4.11b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perigosas movimentadas por porto, fluxo e classe IMDG </t>
    </r>
    <r>
      <rPr>
        <b/>
        <vertAlign val="superscript"/>
        <sz val="10"/>
        <rFont val="Arial"/>
        <family val="2"/>
      </rPr>
      <t xml:space="preserve">(a) </t>
    </r>
    <r>
      <rPr>
        <b/>
        <sz val="10"/>
        <rFont val="Arial"/>
        <family val="2"/>
      </rPr>
      <t>(cont.)</t>
    </r>
  </si>
  <si>
    <r>
      <t>Quadro 4.12a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mercadorias por porto, fluxo e tipos de carga</t>
    </r>
  </si>
  <si>
    <r>
      <t>Quadro 4.12b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mercadorias por porto, fluxo e tipos de carga (cont.)</t>
    </r>
  </si>
  <si>
    <r>
      <t>Quadro 4.13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Unidades móveis com auto propulsão movimentadas nos portos, por fluxo e tipo</t>
    </r>
  </si>
  <si>
    <r>
      <t>Quadro 4.14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Unidades móveis sem auto propulsão movimentadas nos portos, por fluxo e tipo</t>
    </r>
  </si>
  <si>
    <r>
      <t>Quadro 4.15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contentores e mercadorias, por porto, fluxo e dimensão dos contentores</t>
    </r>
  </si>
  <si>
    <r>
      <t>Quadro 4.16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Tara e TEU dos contentores, por porto e fluxo</t>
    </r>
  </si>
  <si>
    <t>2020</t>
  </si>
  <si>
    <r>
      <t>Quadro 4.18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passageiros entre portos na R. A. dos Açores</t>
    </r>
  </si>
  <si>
    <r>
      <t>Quadro 4.19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passageiros em navios de cruzeiro, por porto e região NUTS I</t>
    </r>
  </si>
  <si>
    <t>Quadro 4.1 &gt;&gt; Movimento de embarcações de comércio, por porto marítimo</t>
  </si>
  <si>
    <t>Quadro 4.2 &gt;&gt; Movimento de embarcações de comércio nos portos, por tipo de embarcação</t>
  </si>
  <si>
    <t>Quadro 4.3 &gt;&gt; Movimento de embarcações de comércio nos portos, por classes de tonelagem de porte bruto (TPB) e de arqueação bruta (GT)</t>
  </si>
  <si>
    <t>Quadro 4.4 &gt;&gt; Movimento de mercadorias por porto, tipo de tráfego e fluxo</t>
  </si>
  <si>
    <t>Quadro 4.9 &gt;&gt; Mercadorias carregadas nos portos em tráfego internacional, por países de destino e tipos de carga</t>
  </si>
  <si>
    <t>Quadro 4.10 &gt;&gt; Mercadorias descarregadas nos portos em tráfego internacional, por países de procedência e tipos de carga</t>
  </si>
  <si>
    <t>Quadro 4.11a &gt;&gt; Mercadorias perigosas movimentadas por porto, fluxo e classe IMDG (a)</t>
  </si>
  <si>
    <t>Quadro 4.11b &gt;&gt; Mercadorias perigosas movimentadas por porto, fluxo e classe IMDG (a) (cont.)</t>
  </si>
  <si>
    <t>Quadro 4.12a &gt;&gt; Movimento de mercadorias por porto, fluxo e tipos de carga</t>
  </si>
  <si>
    <t>Quadro 4.12b &gt;&gt; Movimento de mercadorias por porto, fluxo e tipos de carga (cont.)</t>
  </si>
  <si>
    <t>Quadro 4.13 &gt;&gt; Unidades móveis com auto propulsão movimentadas nos portos, por fluxo e tipo</t>
  </si>
  <si>
    <t>Quadro 4.14 &gt;&gt; Unidades móveis sem auto propulsão movimentadas nos portos, por fluxo e tipo</t>
  </si>
  <si>
    <t>Quadro 4.16 &gt;&gt; Tara e TEU dos contentores, por porto e fluxo</t>
  </si>
  <si>
    <t>Quadro 4.18 &gt;&gt; Movimento de passageiros entre portos na R. A. dos Açores</t>
  </si>
  <si>
    <t>Quadro 4.19 &gt;&gt; Movimento de passageiros em navios de cruzeiro, por porto e região NUTS I</t>
  </si>
  <si>
    <r>
      <t xml:space="preserve">Quadro 3.1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rodoviária do Continente, por distritos, segundo a rede</t>
    </r>
  </si>
  <si>
    <t>Quadro 3.1 &gt;&gt; Extensão da rede rodoviária do Continente, por distritos, segundo a rede</t>
  </si>
  <si>
    <r>
      <t xml:space="preserve">Quadro 3.3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de estradas europeias, segundo o tipo de estrada</t>
    </r>
  </si>
  <si>
    <r>
      <t xml:space="preserve">Quadro 3.4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médio diário (ambos os sentidos) e receita cobrada nas pontes 25 de Abril e Vasco da Gama, segundo os meses</t>
    </r>
  </si>
  <si>
    <t>31.12.2020</t>
  </si>
  <si>
    <r>
      <t xml:space="preserve">Quadro 3.5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presumivelmente em circulação, segundo o tipo de veículo</t>
    </r>
  </si>
  <si>
    <r>
      <t xml:space="preserve">Quadro 3.6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de passageiros presumivelmente em circulação, por escalões de idade, segundo o tipo de veículo</t>
    </r>
  </si>
  <si>
    <r>
      <t>Quadro 3.7</t>
    </r>
    <r>
      <rPr>
        <b/>
        <sz val="10"/>
        <color theme="4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Parque de camiões presumivelmente em circulação, por escalões de peso bruto</t>
    </r>
  </si>
  <si>
    <r>
      <t xml:space="preserve">Quadro 3.8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presumivelmente em circulação por tipo de veículo, segundo o combustível principal </t>
    </r>
  </si>
  <si>
    <r>
      <t>Quadro 3.9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efetuadas e canceladas, por serviços de viação</t>
    </r>
  </si>
  <si>
    <r>
      <t xml:space="preserve">Quadro 3.11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efetuadas (veículos motorizados), por cilindradas e regiões NUTS I</t>
    </r>
  </si>
  <si>
    <r>
      <t>Quadro 3.12</t>
    </r>
    <r>
      <rPr>
        <b/>
        <sz val="10"/>
        <color theme="4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Automóveis novos vendidos, ligeiros de passageiros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, por marcas e meses </t>
    </r>
  </si>
  <si>
    <t>Cupra</t>
  </si>
  <si>
    <r>
      <t xml:space="preserve">Quadro 3.13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Automóveis novos vendidos, ligeiros de passageiros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, por cilindradas e meses </t>
    </r>
  </si>
  <si>
    <r>
      <t xml:space="preserve">Quadro 3.14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Automóveis importados usados e vendidos, ligeiros de passageiros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, por marcas e meses </t>
    </r>
  </si>
  <si>
    <t>Chrysler</t>
  </si>
  <si>
    <r>
      <t xml:space="preserve">Quadro 3.15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comerciais (ligeiros e pesados), por pesos brutos homologados, segundo o tipo de veículo</t>
    </r>
  </si>
  <si>
    <r>
      <t xml:space="preserve">Quadro 3.16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ligeiros de mercadorias, por marcas e meses </t>
    </r>
  </si>
  <si>
    <r>
      <t xml:space="preserve">Quadro 3.17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pesados de passageiros, por marcas e meses</t>
    </r>
  </si>
  <si>
    <r>
      <t xml:space="preserve">Quadro 3.18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pesados de mercadorias, por marcas e meses</t>
    </r>
  </si>
  <si>
    <r>
      <t>Quadro 3.19</t>
    </r>
    <r>
      <rPr>
        <b/>
        <sz val="10"/>
        <color theme="4"/>
        <rFont val="Arial"/>
        <family val="2"/>
      </rPr>
      <t xml:space="preserve"> &gt;&gt; </t>
    </r>
    <r>
      <rPr>
        <b/>
        <sz val="10"/>
        <color indexed="8"/>
        <rFont val="Arial"/>
        <family val="2"/>
      </rPr>
      <t>Cartas de condução emitidas por direção regional de transporte e meses</t>
    </r>
  </si>
  <si>
    <r>
      <t xml:space="preserve">Quadro 3.22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utilizados (ITRM) por tipo de veículo, escalões de peso bruto e tipo de parque </t>
    </r>
  </si>
  <si>
    <r>
      <t xml:space="preserve">Quadro 3.23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nacionais por tipo de veículo, escalões de peso bruto e tipo de parque</t>
    </r>
  </si>
  <si>
    <r>
      <t xml:space="preserve">Quadro 3.25 </t>
    </r>
    <r>
      <rPr>
        <b/>
        <sz val="10"/>
        <color rgb="FFF7D117"/>
        <rFont val="Arial"/>
        <family val="2"/>
      </rPr>
      <t>&gt;&gt;</t>
    </r>
    <r>
      <rPr>
        <b/>
        <sz val="10"/>
        <rFont val="Arial"/>
        <family val="2"/>
      </rPr>
      <t xml:space="preserve">  Transporte nacional em veículos nacionais: Mercadorias transportadas por tipo de veículo, escalões de peso bruto e tipo de parque</t>
    </r>
  </si>
  <si>
    <r>
      <t xml:space="preserve">Quadro 3.28 </t>
    </r>
    <r>
      <rPr>
        <b/>
        <sz val="10"/>
        <color theme="4"/>
        <rFont val="Arial"/>
        <family val="2"/>
      </rPr>
      <t xml:space="preserve">&gt;&gt; </t>
    </r>
    <r>
      <rPr>
        <b/>
        <sz val="10"/>
        <rFont val="Arial"/>
        <family val="2"/>
      </rPr>
      <t xml:space="preserve">Transporte internacional em veículos nacionais: Mercadorias transportadas por tipo de veículo, escalões de peso bruto e tipo de parque </t>
    </r>
  </si>
  <si>
    <r>
      <t xml:space="preserve">Quadro 3.29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 em veículos nacionais: Matriz de fluxos de mercadorias</t>
    </r>
  </si>
  <si>
    <t>Total de mercadorias</t>
  </si>
  <si>
    <t>Mercadorias entradas</t>
  </si>
  <si>
    <t>Mercadorias saídas</t>
  </si>
  <si>
    <r>
      <t xml:space="preserve">Quadro 3.20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rodoviário de mercadorias - síntese </t>
    </r>
  </si>
  <si>
    <t>Outros a)</t>
  </si>
  <si>
    <r>
      <t xml:space="preserve">Quadro 3.32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estrangeiros por nacionalidade do veículo e tipo de transporte</t>
    </r>
  </si>
  <si>
    <r>
      <t xml:space="preserve">Quadro 3.34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de mercadorias em veículos estrangeiros por região de origem</t>
    </r>
  </si>
  <si>
    <r>
      <t xml:space="preserve">Quadro 3.35 </t>
    </r>
    <r>
      <rPr>
        <b/>
        <sz val="10"/>
        <color rgb="FFF7D117"/>
        <rFont val="Arial"/>
        <family val="2"/>
      </rPr>
      <t>&gt;&gt;</t>
    </r>
    <r>
      <rPr>
        <b/>
        <sz val="10"/>
        <rFont val="Arial"/>
        <family val="2"/>
      </rPr>
      <t xml:space="preserve"> Transporte de mercadorias em veículos estrangeiros por região de destino</t>
    </r>
  </si>
  <si>
    <r>
      <t xml:space="preserve">Quadro 5.7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gerais do tráfego comercial das empresas de transporte aéreo licenciadas em Portugal</t>
    </r>
  </si>
  <si>
    <r>
      <t xml:space="preserve">Quadro 5.8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Voos, horas voadas e quilómetros percorridos por tipo de tráfego, das empresas de transporte aéreo licenciadas em Portugal</t>
    </r>
  </si>
  <si>
    <r>
      <t xml:space="preserve">Quadro 5.9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das empresas de transporte aéreo licenciadas em Portugal: 
passageiros, pkm, lugares e lkm, por natureza do tráfego e do voo</t>
    </r>
  </si>
  <si>
    <t>Tráfego regular ao serviço de terceiros</t>
  </si>
  <si>
    <t>Visual</t>
  </si>
  <si>
    <r>
      <t xml:space="preserve">Quadro 5.11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Características das infraestruturas por aeroportos e aeródromos</t>
    </r>
  </si>
  <si>
    <r>
      <t xml:space="preserve">Quadro 5.12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económicos por aeroportos e aeródromos</t>
    </r>
  </si>
  <si>
    <r>
      <t xml:space="preserve">Quadro 5.13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Indicadores gerais de tráfego nos aeroportos e aeródromos, por natureza do tráfego</t>
    </r>
  </si>
  <si>
    <r>
      <t xml:space="preserve">Quadro 5.14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nos aeroportos e aeródromos, segundo a nacionalidade das companhias</t>
    </r>
  </si>
  <si>
    <r>
      <t xml:space="preserve">Quadro 5.15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nos aeroportos e aeródromos, segundo a natureza do tráfego</t>
    </r>
  </si>
  <si>
    <r>
      <t xml:space="preserve">Quadro 5.16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Voos, por principais aeroportos e países de origem/destino</t>
    </r>
  </si>
  <si>
    <r>
      <t xml:space="preserve">Quadro 5.17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Passageiros, por principais aeroportos e países de origem/destino</t>
    </r>
  </si>
  <si>
    <r>
      <t xml:space="preserve">Quadro 5.18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pares de aeroportos</t>
    </r>
  </si>
  <si>
    <t>Quadro 5.7 &gt;&gt; Elementos gerais do tráfego comercial das empresas de transporte aéreo licenciadas em Portugal</t>
  </si>
  <si>
    <t>Quadro 5.8 &gt;&gt; Voos, horas voadas e quilómetros percorridos por tipo de tráfego, das empresas de transporte aéreo licenciadas em Portugal</t>
  </si>
  <si>
    <t>Quadro 5.9 &gt;&gt; Tráfego comercial das empresas de transporte aéreo licenciadas em Portugal: passageiros, pkm, lugares e lkm, por natureza do tráfego e do voo</t>
  </si>
  <si>
    <t>Quadro 5.10 &gt;&gt; Número de pistas de aterragem por aeroportos e aeródromos, segundo o PMD e o tipo de operação</t>
  </si>
  <si>
    <t>Quadro 5.11 &gt;&gt; Características das infraestruturas dos aeroportos e aeródromos</t>
  </si>
  <si>
    <t>Quadro 5.12 &gt;&gt; Principais indicadores económicos, por aeroportos e aeródromos</t>
  </si>
  <si>
    <t>Quadro 5.13 &gt;&gt; Indicadores gerais de tráfego nos aeroportos e aeródromos, por natureza do tráfego</t>
  </si>
  <si>
    <t>Quadro 5.14 &gt;&gt; Tráfego comercial nos aeroportos e aeródromos, segundo a nacionalidade das companhias</t>
  </si>
  <si>
    <t>Quadro 5.15 &gt;&gt; Tráfego comercial nos aeroportos e aeródromos, segundo a natureza do tráfego</t>
  </si>
  <si>
    <t>Quadro 5.16 &gt;&gt; Voos, por principais aeroportos e países de origem/destino</t>
  </si>
  <si>
    <t>Quadro 5.18 &gt;&gt; Principais pares de aeroportos</t>
  </si>
  <si>
    <t>CAPÍTULO 4 - TRANSPORTE MARÍTIMO E FLUVIAL</t>
  </si>
  <si>
    <t>Outros países</t>
  </si>
  <si>
    <r>
      <t>Quadro 4.17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Movimento de passageiros 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nos portos, segundo a nacionalidade de registo da embarcação </t>
    </r>
  </si>
  <si>
    <r>
      <t xml:space="preserve">Quadro 5.1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económicos das empresas de transporte aéreo licenciadas em Portugal</t>
    </r>
  </si>
  <si>
    <r>
      <t xml:space="preserve">Quadro 5.2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Volume de negócios em transporte das empresas de transporte aéreo licenciadas em Portugal, por tipo de transporte</t>
    </r>
  </si>
  <si>
    <r>
      <t xml:space="preserve">Quadro 5.3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Pessoal ao serviço nas empresas de transporte aéreo licenciadas em Portugal, por categoria</t>
    </r>
  </si>
  <si>
    <r>
      <t xml:space="preserve">Quadro 5.4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Frota aérea registada das empresas de transporte aéreo licenciadas em Portugal, por tipo de aeronave</t>
    </r>
  </si>
  <si>
    <r>
      <t xml:space="preserve">Quadro 5.5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Frota aérea registada das empresas de transporte aéreo licenciadas em Portugal, por tipo de aparelho</t>
    </r>
    <r>
      <rPr>
        <b/>
        <vertAlign val="superscript"/>
        <sz val="10"/>
        <color indexed="8"/>
        <rFont val="Arial"/>
        <family val="2"/>
      </rPr>
      <t xml:space="preserve"> (a)</t>
    </r>
  </si>
  <si>
    <r>
      <t xml:space="preserve">Quadro 5.6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combustíveis (em transporte aéreo) pelas empresas de transporte aéreo licenciadas em Portugal, por tipo de combustível</t>
    </r>
  </si>
  <si>
    <t>Quadro 5.1 &gt;&gt; Principais indicadores económicos das empresas de transporte aéreo licenciadas em Portugal</t>
  </si>
  <si>
    <t>Quadro 5.2 &gt;&gt; Volume de negócios em transporte das empresas de transporte aéreo licenciadas em Portugal, por tipo de transporte</t>
  </si>
  <si>
    <t>Quadro 5.3 &gt;&gt; Pessoal ao serviço nas empresas de transporte aéreo licenciadas em Portugal, por categoria e sexo</t>
  </si>
  <si>
    <t>Quadro 5.4 &gt;&gt; Frota aérea registada das empresas de transporte aéreo licenciadas em Portugal, por tipo de aeronave</t>
  </si>
  <si>
    <t>Quadro 5.6 &gt;&gt; Consumo de combustíveis (em transporte aéreo) pelas empresas de transporte aéreo licenciadas em Portugal, por tipo de combustível</t>
  </si>
  <si>
    <r>
      <t xml:space="preserve">Quadro 3.36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Nº de entidades com serviços de transporte de passageiros, por região</t>
    </r>
  </si>
  <si>
    <t>Veículos Nacionais - Transporte Nacional</t>
  </si>
  <si>
    <t>Veículos Nacionais - Transporte Internacional</t>
  </si>
  <si>
    <t>Veículos Estrangeiros</t>
  </si>
  <si>
    <r>
      <t>Fontes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Veículos Nacionais -  INE, Inquérito ao Transporte Rodoviário de Mercadorias; Veículos Estrangeiros - Eurostat</t>
    </r>
  </si>
  <si>
    <t>CAPÍTULO 8 - COMUNICAÇÕES</t>
  </si>
  <si>
    <t>TRANSPORTE MARÍTIMO</t>
  </si>
  <si>
    <t>TRANSPORTE FLUVIAL</t>
  </si>
  <si>
    <t>Quadro 2.12 &gt;&gt; Tráfego internacional (exceto trânsitos e tráfego terceiro): Quantidades transportadas sobre a rede principal de caminhos de ferro, por países</t>
  </si>
  <si>
    <t>Quadro 2.24 &gt;&gt; Elementos financeiros dos sistemas de metropolitano</t>
  </si>
  <si>
    <t>Quadro 2.23 &gt;&gt; Consumo de energia elétrica nos sistemas de metropolitano</t>
  </si>
  <si>
    <t>Quadro 2.22 &gt;&gt; Elementos de tráfego nos sistemas de metropolitano</t>
  </si>
  <si>
    <t>Quadro 2.21 &gt;&gt; Circulações (serviços) nos sistemas de metropolitano</t>
  </si>
  <si>
    <t>Quadro 2.20 &gt;&gt; Extensão da rede em exploração nos sistemas de metropolitano</t>
  </si>
  <si>
    <t>Quadro 2.19 &gt;&gt; Pessoal ao serviço e material circulante nos sistemas de metropolitano</t>
  </si>
  <si>
    <t>Quadro 2.18 &gt;&gt; Investimentos efetuados durante o ano</t>
  </si>
  <si>
    <t>Quadro 2.16 &gt;&gt; Acidentes de exploração e vítimas, por natureza do acidente</t>
  </si>
  <si>
    <t>Quadro 2.15 &gt;&gt; Incidentes ferroviários e vítimas, por natureza do incidente</t>
  </si>
  <si>
    <t>Quadro 2.14 &gt;&gt; Consumo de combustíveis e de energia elétrica na tração, segundo a via</t>
  </si>
  <si>
    <t>Quadro 2.13 &gt;&gt; Circulação e transporte em contentores grandes (20 ou mais pés), por natureza do trajeto</t>
  </si>
  <si>
    <t>Quadro 2.17 &gt;&gt; Pessoal ao serviço, por categorias, segundo as regiões (NUTS II)</t>
  </si>
  <si>
    <t>Quadro 3.2 &gt;&gt; Extensão da rede rodoviária do Continente, por NUTS II, segundo a rede</t>
  </si>
  <si>
    <t>Quadro 3.3 &gt;&gt; Extensão da rede de estradas europeias, segundo o tipo de estrada</t>
  </si>
  <si>
    <t>Quadro 3.4 &gt;&gt; Tráfego médio diário (ambos os sentidos) e receita cobrada nas pontes 25 de Abril e Vasco da Gama, segundo os meses</t>
  </si>
  <si>
    <t>CAPÍTULO 3 - TRANSPORTE RODOVIÁRIO</t>
  </si>
  <si>
    <t>Quadro 3.5 &gt;&gt; Parque de veículos rodoviários motorizados presumivelmente em circulação, segundo o tipo de veículo</t>
  </si>
  <si>
    <t>Quadro 3.7 &gt;&gt; Parque de camiões presumivelmente em circulação, por escalões de peso bruto</t>
  </si>
  <si>
    <t xml:space="preserve">Quadro 3.8 &gt;&gt; Parque de veículos rodoviários motorizados presumivelmente em circulação por tipo de veículo, segundo o combustível principal </t>
  </si>
  <si>
    <t>Quadro 3.9 &gt;&gt; Matrículas efetuadas e canceladas, por serviços de viação</t>
  </si>
  <si>
    <t>Quadro 3.10 &gt;&gt; Matrículas por classes e NUTS I</t>
  </si>
  <si>
    <t>Quadro 3.11 &gt;&gt; Matrículas efetuadas (veículos motorizados), por cilindradas e regiões NUTS I</t>
  </si>
  <si>
    <t>Quadro 3.15 &gt;&gt; Veículos novos vendidos, comerciais (ligeiros e pesados), por pesos brutos homologados, segundo o tipo de veículo</t>
  </si>
  <si>
    <t xml:space="preserve">Quadro 3.16 &gt;&gt; Veículos novos vendidos, ligeiros de mercadorias, por marcas e meses </t>
  </si>
  <si>
    <t>Quadro 3.17 &gt;&gt; Veículos novos vendidos, pesados de passageiros, por marcas e meses</t>
  </si>
  <si>
    <t>Quadro 3.18 &gt;&gt; Veículos novos vendidos, pesados de mercadorias, por marcas e meses</t>
  </si>
  <si>
    <t>Quadro 3.19 &gt;&gt; Cartas de condução emitidas por direção regional de transporte e meses</t>
  </si>
  <si>
    <t xml:space="preserve">Quadro 3.20 &gt;&gt; Transporte rodoviário de mercadorias - síntese </t>
  </si>
  <si>
    <t>Quadro 3.21 &gt;&gt; Parque de referência (ITRM) por tipo de veículo, escalões de peso bruto / tara e região NUTS II</t>
  </si>
  <si>
    <t>Quadro 3.23 &gt;&gt; Mercadorias transportadas em veículos nacionais por tipo de veículo, escalões de peso bruto e tipo de parque</t>
  </si>
  <si>
    <t>Quadro 3.25 &gt;&gt; Transporte nacional em veículos nacionais: Mercadorias transportadas por tipo de veículo, escalões de peso bruto e tipo de parque</t>
  </si>
  <si>
    <t>Quadro 3.26 &gt;&gt; Transporte nacional em veículos nacionais: Matriz de fluxos de mercadorias intra e inter-regionais (NUTS II)</t>
  </si>
  <si>
    <t xml:space="preserve">Quadro 3.28 &gt;&gt; Transporte internacional em veículos nacionais: Mercadorias transportadas por tipo de veículo, escalões de peso bruto e tipo de parque </t>
  </si>
  <si>
    <t>Quadro 3.29 &gt;&gt; Transporte internacional em veículos nacionais: Matriz de fluxos de mercadorias</t>
  </si>
  <si>
    <t>Quadro 3.31 &gt;&gt; Transporte internacional em veículos nacionais: Mercadorias por países de origem/destino, segundo as regiões NUTS II de descarga/carga</t>
  </si>
  <si>
    <t>Quadro 3.32 &gt;&gt; Mercadorias transportadas em veículos estrangeiros por nacionalidade do veículo e tipo de transporte</t>
  </si>
  <si>
    <t>Quadro 3.34 &gt;&gt; Transporte de mercadorias em veículos estrangeiros por região de origem</t>
  </si>
  <si>
    <t>Quadro 3.35 &gt;&gt; Transporte de mercadorias em veículos estrangeiros por região de destino</t>
  </si>
  <si>
    <t>Quadro 3.36 &gt;&gt; Nº de entidades com serviços de transporte de passageiros, por região</t>
  </si>
  <si>
    <t>Quadro 3.37 &gt;&gt; Passageiros, Pkm, Lkm e coeficiente de utilização, por tipo do serviço</t>
  </si>
  <si>
    <t>Quadro 3.6 &gt;&gt; Parque de veículos rodoviários motorizados de passageiros presumivelmente em circulação, por escalões de idade, segundo o tipo de veículo</t>
  </si>
  <si>
    <t>Quadro 3.22 &gt;&gt; Veículos utilizados (ITRM) por tipo de veículo, escalões de peso bruto e tipo de parque</t>
  </si>
  <si>
    <t>Feridos Graves</t>
  </si>
  <si>
    <t>Feridos Ligeiros</t>
  </si>
  <si>
    <t>Ignorado</t>
  </si>
  <si>
    <t xml:space="preserve">          Feridos Graves</t>
  </si>
  <si>
    <t>Masculino</t>
  </si>
  <si>
    <t>Feminino</t>
  </si>
  <si>
    <t>ND</t>
  </si>
  <si>
    <t>Tipo de vítima e sexo</t>
  </si>
  <si>
    <t>INFRA ESTRUTURAS RODOVIÁRIAS</t>
  </si>
  <si>
    <t>PARQUE DE VEÍCULOS RODOVIÁRIOS PRESUMIVELMENTE EM CIRCULAÇÃO</t>
  </si>
  <si>
    <t>VEÍCULOS MATRICULADOS E VENDIDOS</t>
  </si>
  <si>
    <t>CARTAS DE CONDUÇÃO EMITIDAS</t>
  </si>
  <si>
    <t xml:space="preserve">TRANSPORTE RODOVIÁRIO DE MERCADORIAS </t>
  </si>
  <si>
    <t>TRANSPORTE RODOVIÁRIO DE PASSAGEIROS</t>
  </si>
  <si>
    <t>CONSUMO DE COMBUSTÍVEIS</t>
  </si>
  <si>
    <t>TELECOMUNICAÇÕES</t>
  </si>
  <si>
    <t>ATIVIDADES POSTAIS E DE COURIER</t>
  </si>
  <si>
    <t>ACIDENTES DE VIAÇÃO</t>
  </si>
  <si>
    <r>
      <t>Fonte:</t>
    </r>
    <r>
      <rPr>
        <sz val="6"/>
        <color indexed="8"/>
        <rFont val="Arial"/>
        <family val="2"/>
      </rPr>
      <t>Infraestruturas de Portugal S.A.</t>
    </r>
  </si>
  <si>
    <r>
      <t xml:space="preserve">Quadro 2.2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Linhas e ramais explorados, por regiões (NUTS II)</t>
    </r>
  </si>
  <si>
    <t xml:space="preserve">   NUTS II</t>
  </si>
  <si>
    <r>
      <t xml:space="preserve">Quadro 2.3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rede explorada, por tipo e principais infraestruturas ferroviárias</t>
    </r>
  </si>
  <si>
    <r>
      <t xml:space="preserve">Quadro 2.4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Material ferroviário, por tipo</t>
    </r>
  </si>
  <si>
    <r>
      <t xml:space="preserve">Quadro 2.5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de passageiros e mercadorias, por tipo de tráfego</t>
    </r>
  </si>
  <si>
    <r>
      <t xml:space="preserve">Quadro 2.6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passageiros intra e inter-regional, por regiões de embarque e desembarque</t>
    </r>
  </si>
  <si>
    <r>
      <t xml:space="preserve">Quadro 2.8 </t>
    </r>
    <r>
      <rPr>
        <b/>
        <sz val="10"/>
        <color rgb="FFF7D117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Tráfego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 xml:space="preserve"> nacional e internacional de mercadorias perigosas (Classes RID)</t>
    </r>
  </si>
  <si>
    <r>
      <t>Quadro 2.8 &gt;&gt; Tráfego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nacional e internacional de mercadorias perigosas (Classes RID)</t>
    </r>
  </si>
  <si>
    <r>
      <t xml:space="preserve">Quadro 2.10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mercadorias intra e inter-regional, por regiões de carga e descarga (toneladas)</t>
    </r>
  </si>
  <si>
    <r>
      <t xml:space="preserve">Quadro 2.11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mercadorias intra e inter-regional, por regiões de carga e descarga (toneladas-quilómetro)</t>
    </r>
  </si>
  <si>
    <r>
      <t xml:space="preserve">Quadro 2.12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internacional (exceto trânsitos e tráfego terceiro): Quantidades transportadas sobre a rede principal de caminhos de ferro, por países</t>
    </r>
  </si>
  <si>
    <r>
      <t xml:space="preserve">Quadro 2.24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financeiros dos sistemas de metropolitano</t>
    </r>
  </si>
  <si>
    <r>
      <t xml:space="preserve">Quadro 2.23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energia elétrica nos sistemas de metropolitano</t>
    </r>
  </si>
  <si>
    <r>
      <t xml:space="preserve">Quadro 2.22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de tráfego nos sistemas de metropolitano</t>
    </r>
  </si>
  <si>
    <r>
      <t xml:space="preserve">Quadro 2.21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Circulações (serviços) nos sistemas de metropolitano</t>
    </r>
  </si>
  <si>
    <r>
      <t xml:space="preserve">Quadro 2.20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Extensão da rede em exploração nos sistemas de metropolitano</t>
    </r>
  </si>
  <si>
    <r>
      <t xml:space="preserve">Quadro 2.19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Pessoal ao serviço e material circulante nos sistemas de metropolitano</t>
    </r>
  </si>
  <si>
    <r>
      <t xml:space="preserve">Quadro 2.18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Investimentos efetuados durante o ano</t>
    </r>
  </si>
  <si>
    <r>
      <t xml:space="preserve">Quadro 2.16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Acidentes de exploração e vítimas, por natureza do acidente</t>
    </r>
  </si>
  <si>
    <r>
      <t xml:space="preserve">Quadro 2.15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Incidentes ferroviários e vítimas, por natureza do incidente</t>
    </r>
  </si>
  <si>
    <r>
      <t xml:space="preserve">Quadro 2.14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combustíveis e de energia elétrica na tração, segundo a via</t>
    </r>
  </si>
  <si>
    <r>
      <t xml:space="preserve">Quadro 2.13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Circulação e transporte em contentores grandes (20 ou mais pés), por natureza do trajeto</t>
    </r>
  </si>
  <si>
    <r>
      <t xml:space="preserve">Quadro 2.17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Pessoal ao serviço, por categorias, segundo as regiões (NUTS II)</t>
    </r>
  </si>
  <si>
    <r>
      <t>Quadro 3.12 &gt;&gt; Automóveis novos vendidos, ligeiros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, por marcas e meses </t>
    </r>
  </si>
  <si>
    <r>
      <t>Quadro 3.13 &gt;&gt; Automóveis novos vendidos, ligeiros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, por cilindradas e meses </t>
    </r>
  </si>
  <si>
    <r>
      <t>Quadro 3.14 &gt;&gt; Automóveis importados usados e vendidos, ligeiros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, por marcas e meses </t>
    </r>
  </si>
  <si>
    <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Eurostat</t>
    </r>
  </si>
  <si>
    <t>Quadro 4.15 &gt;&gt; Movimento de contentores e mercadorias, por porto, fluxo e dimensão dos contentores</t>
  </si>
  <si>
    <r>
      <t>Quadro 4.17 &gt;&gt; Movimento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nos portos, segundo a nacionalidade de registo da embarcação </t>
    </r>
  </si>
  <si>
    <r>
      <t>Quadro 5.5 &gt;&gt; Frota aérea das empresas de transporte aéreo licenciadas em Portugal, por tipo de aparelho</t>
    </r>
    <r>
      <rPr>
        <vertAlign val="superscript"/>
        <sz val="10"/>
        <rFont val="Arial"/>
        <family val="2"/>
      </rPr>
      <t>(a)</t>
    </r>
  </si>
  <si>
    <t>Quadro 5.17 &gt;&gt; Passageiros, por principais aeroportos e países de origem/destino</t>
  </si>
  <si>
    <t>Nota: Apenas tráfego internacional.</t>
  </si>
  <si>
    <r>
      <t>Nota: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A informação relativa ao Comércio Intra-UE inclui uma componente de estimativas (de não respostas e de transações abaixo do limiar de assimilação).
Atendendo à concretização do Brexit ocorrida a 31 de janeiro de 2020, os dados referentes às transações de/para o Reino Unido  são considerados no comércio Extra-UE no ano de 2020 e, por questões de comparabilidade de informação, também no ano 2019.</t>
    </r>
  </si>
  <si>
    <t>Nota: A informação relativa ao Comércio Intra-UE inclui uma componente de estimativas (de não respostas e de transações abaixo do limiar de assimilação).
Atendendo à concretização do Brexit ocorrida a 31 de janeiro de 2020, os dados referentes às transações de/para o Reino Unido  são considerados no comércio Extra-UE no ano de 2020 e, por questões de comparabilidade de informação, também no ano 2019.</t>
  </si>
  <si>
    <t>SINAIS  CONVENCIONAIS</t>
  </si>
  <si>
    <t>Valor confidencial</t>
  </si>
  <si>
    <t>§</t>
  </si>
  <si>
    <t>Desvio do padrão de qualidade/coeficiente de variação elevado</t>
  </si>
  <si>
    <t>Valor não disponível ou com menor fiabilidade</t>
  </si>
  <si>
    <t>Po</t>
  </si>
  <si>
    <t>Valor provisório</t>
  </si>
  <si>
    <t>Rv</t>
  </si>
  <si>
    <t>Valor revisto</t>
  </si>
  <si>
    <t>Percentagem</t>
  </si>
  <si>
    <t xml:space="preserve">// </t>
  </si>
  <si>
    <t>Não aplicável</t>
  </si>
  <si>
    <t>c.c.</t>
  </si>
  <si>
    <t>Centímetros cúbicos</t>
  </si>
  <si>
    <t>Euro</t>
  </si>
  <si>
    <t>GWh</t>
  </si>
  <si>
    <t>Gigawatt hora</t>
  </si>
  <si>
    <t>Quilograma</t>
  </si>
  <si>
    <t>Quilómetro</t>
  </si>
  <si>
    <t>Litro</t>
  </si>
  <si>
    <t>Lugar–quilómetro</t>
  </si>
  <si>
    <t>m</t>
  </si>
  <si>
    <t>Metro</t>
  </si>
  <si>
    <t>Número</t>
  </si>
  <si>
    <t>Peso máximo à descolagem</t>
  </si>
  <si>
    <t>Passageiro–quilómetro</t>
  </si>
  <si>
    <t>Tonelada</t>
  </si>
  <si>
    <t>Tonelada equivalente de petróleo</t>
  </si>
  <si>
    <t>Tonelada-quilómetro</t>
  </si>
  <si>
    <t>Tonelagem de porte bruto</t>
  </si>
  <si>
    <t>Veículo–quilómetro</t>
  </si>
  <si>
    <t>ACAP</t>
  </si>
  <si>
    <t>Associação Automóvel de Portugal</t>
  </si>
  <si>
    <t>ANA</t>
  </si>
  <si>
    <t>ANAC</t>
  </si>
  <si>
    <t>Autoridade Nacional de Aviação Civil</t>
  </si>
  <si>
    <t>ANSR</t>
  </si>
  <si>
    <t>Autoridade Nacional de Segurança Rodoviária</t>
  </si>
  <si>
    <t>DGEG</t>
  </si>
  <si>
    <t>Direção Geral de Energia e Geologia</t>
  </si>
  <si>
    <t>e. r.</t>
  </si>
  <si>
    <t>Erro relativo de amostragem</t>
  </si>
  <si>
    <t>FTTH</t>
  </si>
  <si>
    <t>GB</t>
  </si>
  <si>
    <t>IMDG</t>
  </si>
  <si>
    <t>IMT</t>
  </si>
  <si>
    <t xml:space="preserve">Instituto da Mobilidade e dos Transportes </t>
  </si>
  <si>
    <t>MMS</t>
  </si>
  <si>
    <t>Serviço de mensagens multimédia</t>
  </si>
  <si>
    <t>NUTS</t>
  </si>
  <si>
    <t>Nomenclatura das unidades territoriais para fins estatísticos</t>
  </si>
  <si>
    <t>NST</t>
  </si>
  <si>
    <t>OPEP</t>
  </si>
  <si>
    <t>Organização dos Países Exportadores de Petróleo</t>
  </si>
  <si>
    <t>Países Africanos de Língua Oficial Portuguesa</t>
  </si>
  <si>
    <t>R.A.</t>
  </si>
  <si>
    <t>Região Autónoma</t>
  </si>
  <si>
    <t>REN</t>
  </si>
  <si>
    <t>Rede Elétrica Nacional</t>
  </si>
  <si>
    <t>RIV</t>
  </si>
  <si>
    <t>RNTGN</t>
  </si>
  <si>
    <t>Rede Nacional de Transporte de Gás Natural</t>
  </si>
  <si>
    <t>SCIE</t>
  </si>
  <si>
    <t xml:space="preserve">Sistema de Contas Integradas das Empresas </t>
  </si>
  <si>
    <t>SMS</t>
  </si>
  <si>
    <t>Serviço de mensagens curtas</t>
  </si>
  <si>
    <t>União Europeia</t>
  </si>
  <si>
    <t>VoB</t>
  </si>
  <si>
    <t xml:space="preserve">Voice over broadband </t>
  </si>
  <si>
    <t>VoIP</t>
  </si>
  <si>
    <t xml:space="preserve">Voice over Internet Protocol </t>
  </si>
  <si>
    <t>...</t>
  </si>
  <si>
    <t>Volt</t>
  </si>
  <si>
    <t>V</t>
  </si>
  <si>
    <t>Hertz</t>
  </si>
  <si>
    <t>Hz</t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</si>
  <si>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          x     Valor não disponível ou com menor fiabilidade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</si>
  <si>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Eurostat</t>
    </r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</si>
  <si>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         ...     Valor confidencial</t>
    </r>
  </si>
  <si>
    <t>Mercadorias em contentores (t)</t>
  </si>
  <si>
    <t>Tara (t)</t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</si>
  <si>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>:           //      Não aplicável</t>
    </r>
  </si>
  <si>
    <t>min</t>
  </si>
  <si>
    <r>
      <t xml:space="preserve">  EUROPA</t>
    </r>
    <r>
      <rPr>
        <sz val="7"/>
        <rFont val="Arial"/>
        <family val="2"/>
      </rPr>
      <t xml:space="preserve"> (exceto U.E.)</t>
    </r>
  </si>
  <si>
    <t>A.M. Porto</t>
  </si>
  <si>
    <t>SIGLAS E ABREVIATURAS</t>
  </si>
  <si>
    <t xml:space="preserve"> ADSL</t>
  </si>
  <si>
    <t>Linha Digital Assimétrica para Assinante (Assymmetric Digital Subscriber Line)</t>
  </si>
  <si>
    <t>Cat.</t>
  </si>
  <si>
    <t>Categoria</t>
  </si>
  <si>
    <t>DRT</t>
  </si>
  <si>
    <t>Direção Regional de Transporte</t>
  </si>
  <si>
    <t>DTH</t>
  </si>
  <si>
    <t>Televisão digital via satélite (Direct To Home)</t>
  </si>
  <si>
    <t>EUROSTAT</t>
  </si>
  <si>
    <t>Serviço de distribuição de televisão por fibra ótica (Fiber To The Home)</t>
  </si>
  <si>
    <t>Gás de petróleo liquefeito</t>
  </si>
  <si>
    <t>GSM</t>
  </si>
  <si>
    <t>INE</t>
  </si>
  <si>
    <t>Instituto Nacional de Estatística</t>
  </si>
  <si>
    <t>Ministério da Defesa</t>
  </si>
  <si>
    <t>Não discriminado</t>
  </si>
  <si>
    <t>n.e.</t>
  </si>
  <si>
    <t>Não especificados</t>
  </si>
  <si>
    <t>PCB</t>
  </si>
  <si>
    <t>RDIS</t>
  </si>
  <si>
    <t>Rede Digital Integrada de Serviços (Integrated Services Digital Network)</t>
  </si>
  <si>
    <t>RID</t>
  </si>
  <si>
    <t>Roll on - Roll off</t>
  </si>
  <si>
    <t>SVA</t>
  </si>
  <si>
    <t>Serviços de valor acrescentado</t>
  </si>
  <si>
    <t>UMTS</t>
  </si>
  <si>
    <t>Sistema de Telecomunicações Móveis Universal (Universal Mobile Telecommunication System)</t>
  </si>
  <si>
    <t>Eur</t>
  </si>
  <si>
    <t>Gigabytes</t>
  </si>
  <si>
    <t>kW</t>
  </si>
  <si>
    <t>Kilowatt</t>
  </si>
  <si>
    <t>kWh</t>
  </si>
  <si>
    <t>Kilowatt hora</t>
  </si>
  <si>
    <r>
      <t>m</t>
    </r>
    <r>
      <rPr>
        <vertAlign val="superscript"/>
        <sz val="10"/>
        <rFont val="Arial"/>
        <family val="2"/>
      </rPr>
      <t>2</t>
    </r>
  </si>
  <si>
    <t>Metro quadrado</t>
  </si>
  <si>
    <r>
      <t>m</t>
    </r>
    <r>
      <rPr>
        <vertAlign val="superscript"/>
        <sz val="10"/>
        <rFont val="Arial"/>
        <family val="2"/>
      </rPr>
      <t>3</t>
    </r>
  </si>
  <si>
    <t>Metro cúbico</t>
  </si>
  <si>
    <t>Pé</t>
  </si>
  <si>
    <t>Equivalente a 30,48 centímetros</t>
  </si>
  <si>
    <t>Serviço de Estatística da União Europeia (European Statistics)</t>
  </si>
  <si>
    <t>Associação Europeia de Comércio Livre (European Free Trade Association)</t>
  </si>
  <si>
    <t>Sistema Global para Comunicações Móveis (Global System for Mobile)</t>
  </si>
  <si>
    <t>Classificação Internacional de Mercadorias Perigosas no Transporte Marítimo (International Maritime Dangerous Goods)</t>
  </si>
  <si>
    <t>Nomenclatura Uniforme para as Estatísticas dos transportes</t>
  </si>
  <si>
    <t>SINAIS CONVENCIONAIS, SIGLAS, ABREVIATURAS E UNIDADES DE MEDIDA</t>
  </si>
  <si>
    <t>Unidade equivalente a contentor de 20 pés (Twenty-foot Equivalent Unit)</t>
  </si>
  <si>
    <t>Arqueação bruta (Gross Tonnage)</t>
  </si>
  <si>
    <t>UNIDADES DE MEDIDA</t>
  </si>
  <si>
    <t>ITRM</t>
  </si>
  <si>
    <t>ITRP</t>
  </si>
  <si>
    <t>Inquérito ao Transporte Rodoviário de Mercadorias</t>
  </si>
  <si>
    <t>Inquérito ao Transporte Rodoviário de Passageiros</t>
  </si>
  <si>
    <t>CE</t>
  </si>
  <si>
    <t>Comissão Europeia</t>
  </si>
  <si>
    <t>Bifenilos policlorado (Polychlorinated Biphenyls)</t>
  </si>
  <si>
    <t>Regulamento Relativo ao Transporte Ferroviário Internacional de Mercadorias Perigosas</t>
  </si>
  <si>
    <t>Aeroportos de Portugal, S.A.</t>
  </si>
  <si>
    <r>
      <t xml:space="preserve">Fonte: </t>
    </r>
    <r>
      <rPr>
        <sz val="6"/>
        <color indexed="8"/>
        <rFont val="Arial"/>
        <family val="2"/>
      </rPr>
      <t>Estatísticas da navegação aérea (ANAC/NAV/INE)</t>
    </r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</si>
  <si>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 xml:space="preserve">:           </t>
    </r>
  </si>
  <si>
    <t>//      Não aplicável</t>
  </si>
  <si>
    <t>NAV</t>
  </si>
  <si>
    <t xml:space="preserve">NAV Portugal - Navegação Aérea </t>
  </si>
  <si>
    <t>CLC</t>
  </si>
  <si>
    <t>Companhia Logística de Combustíveis S.A.</t>
  </si>
  <si>
    <t>Região de Informação de Voo</t>
  </si>
  <si>
    <t>tep</t>
  </si>
  <si>
    <t>ANACOM</t>
  </si>
  <si>
    <t xml:space="preserve">Autoridade Nacional de Comunicações 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</si>
  <si>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Dados unicamente referentes ao sentido indicado.</t>
    </r>
  </si>
  <si>
    <t>x     Valor não disponível</t>
  </si>
  <si>
    <t xml:space="preserve">      Outras receitas</t>
  </si>
  <si>
    <t>Dodge</t>
  </si>
  <si>
    <t>Saab</t>
  </si>
  <si>
    <t>Triumph</t>
  </si>
  <si>
    <t>Maxus</t>
  </si>
  <si>
    <t>2021</t>
  </si>
  <si>
    <r>
      <rPr>
        <b/>
        <i/>
        <sz val="6"/>
        <color rgb="FF000000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§ - Desvio do padrão de qualidade/coeficiente de variação elevado;    x - Valor não disponível ou com menor fiabilidade</t>
    </r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</si>
  <si>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</si>
  <si>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elevado;     x - Valor não disponível ou com menor fiabilidade </t>
    </r>
  </si>
  <si>
    <r>
      <rPr>
        <b/>
        <i/>
        <sz val="6"/>
        <rFont val="Arial"/>
        <family val="2"/>
      </rPr>
      <t>Nota:</t>
    </r>
    <r>
      <rPr>
        <sz val="6"/>
        <rFont val="Arial"/>
        <family val="2"/>
      </rPr>
      <t xml:space="preserve"> Exclui cabotagem e tráfego terceiro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</si>
  <si>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elevado;     x - Valor não disponível ou com menor fiabilidade</t>
    </r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</si>
  <si>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§ - Desvio do padrão de qualidade/coeficiente de variação elevado;     x- Valor não disponível ou com menor fiabilidade  </t>
    </r>
  </si>
  <si>
    <r>
      <rPr>
        <b/>
        <i/>
        <sz val="6"/>
        <color rgb="FF000000"/>
        <rFont val="Arial"/>
        <family val="2"/>
      </rPr>
      <t>Sinais convencionais:</t>
    </r>
    <r>
      <rPr>
        <i/>
        <sz val="6"/>
        <color rgb="FF000000"/>
        <rFont val="Arial"/>
        <family val="2"/>
      </rPr>
      <t xml:space="preserve"> </t>
    </r>
    <r>
      <rPr>
        <sz val="6"/>
        <color indexed="8"/>
        <rFont val="Arial"/>
        <family val="2"/>
      </rPr>
      <t>x - Valor não disponível ou com menor fiabilidade</t>
    </r>
  </si>
  <si>
    <r>
      <rPr>
        <b/>
        <i/>
        <sz val="6"/>
        <color rgb="FF000000"/>
        <rFont val="Arial"/>
        <family val="2"/>
      </rPr>
      <t>Sinais convencionais:</t>
    </r>
    <r>
      <rPr>
        <b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x - Valor não disponível ou com menor fiabilidade</t>
    </r>
  </si>
  <si>
    <t>Peso médio à descolagem (pmd)</t>
  </si>
  <si>
    <t>Turbofan</t>
  </si>
  <si>
    <t>Turboprop</t>
  </si>
  <si>
    <t>Bombardier DHC/DASH-8</t>
  </si>
  <si>
    <r>
      <rPr>
        <b/>
        <sz val="6"/>
        <rFont val="Arial"/>
        <family val="2"/>
      </rPr>
      <t>Nota</t>
    </r>
    <r>
      <rPr>
        <sz val="6"/>
        <rFont val="Arial"/>
        <family val="2"/>
      </rPr>
      <t xml:space="preserve">: Inclui adicionalmente dados de empresas de transporte aéreo estrangeiras em operações </t>
    </r>
    <r>
      <rPr>
        <i/>
        <sz val="6"/>
        <rFont val="Arial"/>
        <family val="2"/>
      </rPr>
      <t>code share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</si>
  <si>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Inquérito ao Transporte Fluvial</t>
    </r>
  </si>
  <si>
    <t>Senegal</t>
  </si>
  <si>
    <t>Chile</t>
  </si>
  <si>
    <t>Líbano</t>
  </si>
  <si>
    <t>31.12.2021</t>
  </si>
  <si>
    <t>Elétrico Puro</t>
  </si>
  <si>
    <t>Hibrido Plug-In</t>
  </si>
  <si>
    <t>Hibrido Não Plug-In</t>
  </si>
  <si>
    <r>
      <t xml:space="preserve">Quadro 5.10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Número de pistas de aterragem, PMD e Tipo de operação permitida por aeroportos e aeródromos</t>
    </r>
  </si>
  <si>
    <t>Tipo de operação permitida (por orientação)</t>
  </si>
  <si>
    <r>
      <rPr>
        <b/>
        <sz val="6"/>
        <rFont val="Arial"/>
        <family val="2"/>
      </rPr>
      <t>Fonte:</t>
    </r>
    <r>
      <rPr>
        <sz val="6"/>
        <rFont val="Arial"/>
        <family val="2"/>
      </rPr>
      <t xml:space="preserve"> Estatísticas dos aeroportos e aeródromos (ANA/ANAC/INE)</t>
    </r>
  </si>
  <si>
    <t>&lt; 350 t</t>
  </si>
  <si>
    <t>&lt; 50 t</t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</si>
  <si>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>:     //      Não aplicável</t>
    </r>
  </si>
  <si>
    <r>
      <rPr>
        <b/>
        <sz val="6"/>
        <color indexed="8"/>
        <rFont val="Arial"/>
        <family val="2"/>
      </rPr>
      <t xml:space="preserve">                                     </t>
    </r>
    <r>
      <rPr>
        <sz val="6"/>
        <color indexed="8"/>
        <rFont val="Arial"/>
        <family val="2"/>
      </rPr>
      <t xml:space="preserve">          x     Valor não disponível ou com menor fiabilidade</t>
    </r>
  </si>
  <si>
    <r>
      <t>Unidade 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</si>
  <si>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pdm</t>
  </si>
  <si>
    <t>Peso máximo à descolagem / Peso médio à descolagem</t>
  </si>
  <si>
    <t>Área Metropolitana do Porto</t>
  </si>
  <si>
    <t>Serviço Regular</t>
  </si>
  <si>
    <t>Serviço Regular Especializado (Crianças)</t>
  </si>
  <si>
    <t>Serviço Regular Especializado (Trabalhadores)</t>
  </si>
  <si>
    <t>Serviço Flexível</t>
  </si>
  <si>
    <t>Serviço Expresso</t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</si>
  <si>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</t>
    </r>
    <r>
      <rPr>
        <sz val="6"/>
        <rFont val="Arial"/>
        <family val="2"/>
      </rPr>
      <t xml:space="preserve">Inquérito ao Transporte Rodoviário de Passageiros </t>
    </r>
  </si>
  <si>
    <r>
      <t xml:space="preserve">Quadro 3.38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regular: Número de serviços, passageiros, passageiros-km e lugares-km por região de origem</t>
    </r>
  </si>
  <si>
    <r>
      <t xml:space="preserve">Quadro 3.39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regular: Número de serviços, passageiros, passageiros-km e lugares-km por região de destino</t>
    </r>
  </si>
  <si>
    <r>
      <t xml:space="preserve">Quadro 3.44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Consumo de energia no transporte rodoviário de passageiros </t>
    </r>
  </si>
  <si>
    <r>
      <t xml:space="preserve">Quadro 3.45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Consumo de combustíveis e energia na rodovia</t>
    </r>
  </si>
  <si>
    <r>
      <t xml:space="preserve">Quadro 3.46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distritos e ilhas</t>
    </r>
  </si>
  <si>
    <r>
      <t xml:space="preserve">Quadro 3.47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Acidentes de viação e vítimas por meses e NUTS I </t>
    </r>
  </si>
  <si>
    <r>
      <t xml:space="preserve">Quadro 3.49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natureza do acidente</t>
    </r>
  </si>
  <si>
    <t>Tipo de vítima e genero</t>
  </si>
  <si>
    <r>
      <t xml:space="preserve">Quadro 3.50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categoria de utente e género</t>
    </r>
  </si>
  <si>
    <r>
      <t xml:space="preserve">Quadro 3.51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segundo os escalões etários </t>
    </r>
  </si>
  <si>
    <r>
      <t xml:space="preserve">Quadro 3.52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10 000 habitantes e segundo os escalões etários</t>
    </r>
  </si>
  <si>
    <r>
      <t xml:space="preserve">Quadro 3.53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categoria de utente segundo o tipo de vítima e escalões etários</t>
    </r>
  </si>
  <si>
    <t>Quadro 3.38 &gt;&gt; Transporte nacional regular: Número de serviços, passageiros, passageiros-km e lugares-km por região de origem</t>
  </si>
  <si>
    <t>Quadro 3.39 &gt;&gt; Transporte nacional regular: Número de serviços, passageiros, passageiros-km e lugares-km por região de destino</t>
  </si>
  <si>
    <t xml:space="preserve">Quadro 3.44 &gt;&gt; Consumo de energia no transporte rodoviário de passageiros </t>
  </si>
  <si>
    <t>Quadro 3.45 &gt;&gt; Consumo de combustíveis e energia na rodovia</t>
  </si>
  <si>
    <t>Quadro 3.46 &gt;&gt; Acidentes de viação e vítimas por distritos e ilhas</t>
  </si>
  <si>
    <t>Quadro 3.47 &gt;&gt; Acidentes de viação e vítimas por meses e NUTS I</t>
  </si>
  <si>
    <t>Quadro 3.48 &gt;&gt; Acidentes de viação e vítimas por regiões NUTS III</t>
  </si>
  <si>
    <t>Quadro 3.49 &gt;&gt; Acidentes de viação e vítimas por natureza do acidente</t>
  </si>
  <si>
    <t>Quadro 3.50 &gt;&gt; Vítimas de acidentes de viação por categoria de utente e género</t>
  </si>
  <si>
    <t xml:space="preserve">Quadro 3.51 &gt;&gt; Vítimas de acidentes de viação segundo os escalões etários </t>
  </si>
  <si>
    <t>Quadro 3.52 &gt;&gt; Vítimas de acidentes de viação por 10 000 habitantes e segundo os escalões etários</t>
  </si>
  <si>
    <t>Quadro 3.53 &gt;&gt; Vítimas de acidentes de viação por categoria de utente segundo o tipo de vítima e escalões etários</t>
  </si>
  <si>
    <t xml:space="preserve">km </t>
  </si>
  <si>
    <t>kg</t>
  </si>
  <si>
    <t>l</t>
  </si>
  <si>
    <t>Produção elétrica em regime ordinário</t>
  </si>
  <si>
    <t>Mercado convencional</t>
  </si>
  <si>
    <t>Valença do Minho - exportação</t>
  </si>
  <si>
    <t>Valença do Minho (Enagás trânsito)</t>
  </si>
  <si>
    <t>Armazenagem subterrânea</t>
  </si>
  <si>
    <t>Campo Maior</t>
  </si>
  <si>
    <t>Campo Maior (Enagás - trânsito)</t>
  </si>
  <si>
    <t>Valença do Minho - importação</t>
  </si>
  <si>
    <t>Calheta</t>
  </si>
  <si>
    <t>Guiana</t>
  </si>
  <si>
    <t>Trindade e Tobago</t>
  </si>
  <si>
    <t>Taiwan</t>
  </si>
  <si>
    <t>Vietname</t>
  </si>
  <si>
    <t>Outros dos Açores</t>
  </si>
  <si>
    <t>Marshall, Ilhas</t>
  </si>
  <si>
    <t>Albânia</t>
  </si>
  <si>
    <t>Moldávia</t>
  </si>
  <si>
    <t xml:space="preserve"> UE</t>
  </si>
  <si>
    <t>Movimentos totais</t>
  </si>
  <si>
    <t>Aterragens</t>
  </si>
  <si>
    <t>Descolagens</t>
  </si>
  <si>
    <t>Austria</t>
  </si>
  <si>
    <t>Ponta Delgada - Lisboa</t>
  </si>
  <si>
    <t>Faro - Londres/ Gatwick</t>
  </si>
  <si>
    <t>Faro - Dublin</t>
  </si>
  <si>
    <t>Lisboa - Barcelona/ El Prat</t>
  </si>
  <si>
    <t>Porto - Barcelona/ El Prat</t>
  </si>
  <si>
    <t>Taxas não aero-
náuticas</t>
  </si>
  <si>
    <t>Outras taxas aero-
náuticas</t>
  </si>
  <si>
    <t xml:space="preserve">Despesas de operação
</t>
  </si>
  <si>
    <t>Outras receitas</t>
  </si>
  <si>
    <t>Movimento de passageiros</t>
  </si>
  <si>
    <t>Movimento de aeronaves</t>
  </si>
  <si>
    <t>Principal proprietário</t>
  </si>
  <si>
    <r>
      <t>Área das placas de estacionamento de aeronaves (m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</si>
  <si>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t>Capacidade de passageiros/ hora</t>
  </si>
  <si>
    <t>Capacidade de movimentação / hora</t>
  </si>
  <si>
    <t>Capacidade de aeronaves/ hora</t>
  </si>
  <si>
    <t>31.12.2022</t>
  </si>
  <si>
    <r>
      <t>Quadro 3.10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por classes e NUTS II</t>
    </r>
  </si>
  <si>
    <t>Lisboa e V.T.</t>
  </si>
  <si>
    <t>Aiways</t>
  </si>
  <si>
    <t>MG</t>
  </si>
  <si>
    <t>Polestar</t>
  </si>
  <si>
    <t xml:space="preserve">       De 951 a 1 150</t>
  </si>
  <si>
    <t>BMW</t>
  </si>
  <si>
    <t>Piaggio</t>
  </si>
  <si>
    <t>2022</t>
  </si>
  <si>
    <t>N.D.</t>
  </si>
  <si>
    <t>Biocombustíveis</t>
  </si>
  <si>
    <t>Graciosa</t>
  </si>
  <si>
    <r>
      <t xml:space="preserve">Quadro 2.7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 xml:space="preserve"> nacional e internacional, por divisões de mercadorias (NST 2007)</t>
    </r>
  </si>
  <si>
    <t>Divisões de 
mercadorias (NST 2007)</t>
  </si>
  <si>
    <r>
      <t xml:space="preserve">Quadro 2.9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em território nacional: Quantidades transportadas, por divisões de mercadorias (NST 2007), segundo os escalões de distância</t>
    </r>
  </si>
  <si>
    <t>Divisões de mercadorias
(NST 2007) (a)</t>
  </si>
  <si>
    <r>
      <t>Quadro 2.7 &gt;&gt; Tráfego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nacional e internacional, por divisões de mercadorias (NST 2007)</t>
    </r>
  </si>
  <si>
    <t>Quadro 2.9 &gt;&gt; Tráfego em território nacional: Quantidades transportadas, por divisões de mercadorias (NST 2007), segundo os escalões de distância</t>
  </si>
  <si>
    <r>
      <t xml:space="preserve">Quadro 7.1 </t>
    </r>
    <r>
      <rPr>
        <b/>
        <sz val="10"/>
        <color rgb="FFFFC000"/>
        <rFont val="Arial"/>
        <family val="2"/>
      </rPr>
      <t xml:space="preserve">&gt;&gt; </t>
    </r>
    <r>
      <rPr>
        <b/>
        <sz val="10"/>
        <rFont val="Arial"/>
        <family val="2"/>
      </rPr>
      <t>Mercadorias importadas por modo de transporte e divisões de mercadorias
(NST 2007)</t>
    </r>
  </si>
  <si>
    <t>Divisões de
mercadorias
(NST 2007)</t>
  </si>
  <si>
    <r>
      <t xml:space="preserve">Quadro 7.2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por modo de transporte e divisões de mercadorias (NST 2007)</t>
    </r>
  </si>
  <si>
    <t xml:space="preserve">Divisões de mercadorias
(NST 2007) (a) </t>
  </si>
  <si>
    <r>
      <t>Quadro 4.5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carregadas, por porto e divisões de mercadorias (NST 2007)</t>
    </r>
  </si>
  <si>
    <r>
      <t>Quadro 4.6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descarregadas por porto e divisões de mercadorias  (NST 2007) </t>
    </r>
  </si>
  <si>
    <t>Divisões de
mercadorias 
(NST 2007)</t>
  </si>
  <si>
    <r>
      <t>Quadro 4.7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 nos portos, por divisões de mercadorias (NST 2007) e tipos de carga</t>
    </r>
  </si>
  <si>
    <r>
      <t>Quadro 4.8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descarregadas nos portos, por divisões de mercadorias (NST 2007) e tipos de carga</t>
    </r>
  </si>
  <si>
    <r>
      <t xml:space="preserve">Quadro 3.24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nacionais por divisões de mercadorias (NST 2007) e tipo de parque</t>
    </r>
  </si>
  <si>
    <t xml:space="preserve">Divisões de
mercadorias (NST 2007) </t>
  </si>
  <si>
    <r>
      <t xml:space="preserve">Quadro 3.27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em veículos nacionais: Mercadorias por regiões de carga e descarga (NUTS II), segundo as divisões de mercadorias (NST 2007)    </t>
    </r>
  </si>
  <si>
    <t xml:space="preserve">Divisões de mercadorias 
(NST 2007) (a) </t>
  </si>
  <si>
    <t>Divisões de mercadorias
(NST 2007)</t>
  </si>
  <si>
    <t xml:space="preserve">Divisões de mercadorias (NST 2007) </t>
  </si>
  <si>
    <t>Quadro 3.27 &gt;&gt; Transporte nacional em veículos nacionais: Mercadorias por regiões de carga e descarga (NUTS II), segundo as divisões de mercadorias (NST 2007)</t>
  </si>
  <si>
    <t>Quadro 3.30 &gt;&gt; Transporte internacional em veículos nacionais: Mercadorias transportadas (T e Tkm) por divisões de mercadorias (NST 2007)</t>
  </si>
  <si>
    <t>Quadro 3.33 &gt;&gt; Mercadorias transportadas em veículos estrangeiros por divisões de mercadorias (NST 2007)</t>
  </si>
  <si>
    <t>Quadro 4.5 &gt;&gt; Mercadorias carregadas, por porto e divisões de mercadorias (NST 2007)</t>
  </si>
  <si>
    <t xml:space="preserve">Quadro 4.6 &gt;&gt; Mercadorias descarregadas por porto e divisões de mercadorias  (NST 2007) </t>
  </si>
  <si>
    <t>Quadro 4.7 &gt;&gt; Mercadorias carregadas nos portos, por divisões de mercadorias (NST 2007) e tipos de carga</t>
  </si>
  <si>
    <t>Quadro 4.8 &gt;&gt; Mercadorias descarregadas nos portos, por divisões de mercadorias (NST 2007) e tipos de carga</t>
  </si>
  <si>
    <t>Quadro 3.24 &gt;&gt; Mercadorias transportadas em veículos nacionais por divisões de mercadorias (NST 2007) e tipo de parque</t>
  </si>
  <si>
    <t>Quadro 7.1 &gt;&gt; Mercadorias importadas por modo de transporte e divisões de mercadorias (NST 2007)</t>
  </si>
  <si>
    <t>Quadro 7.2 &gt;&gt; Mercadorias exportadas por modo de transporte e divisões de mercadorias (NST 2007)</t>
  </si>
  <si>
    <t>Divisões de mercadorias
perigosas (IMDG)</t>
  </si>
  <si>
    <t>lkm</t>
  </si>
  <si>
    <t xml:space="preserve">pkm </t>
  </si>
  <si>
    <t>tkm</t>
  </si>
  <si>
    <t>vkm</t>
  </si>
  <si>
    <t>Rede principal (km)</t>
  </si>
  <si>
    <t>Total da rede de linhas exploradas (km)</t>
  </si>
  <si>
    <t>Rede complementar (km)</t>
  </si>
  <si>
    <t>Rede secundária (km)</t>
  </si>
  <si>
    <r>
      <t xml:space="preserve">10 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l</t>
    </r>
  </si>
  <si>
    <t>pkm/vkm</t>
  </si>
  <si>
    <t>3 501 - 10 000 kg</t>
  </si>
  <si>
    <t>10 001 - 16 000 kg</t>
  </si>
  <si>
    <t>16 001 - 19 000 kg</t>
  </si>
  <si>
    <t>19 001 - 26 000 kg</t>
  </si>
  <si>
    <t xml:space="preserve">Mais de 26 000 kg </t>
  </si>
  <si>
    <t>3 501 - 7 000 kg</t>
  </si>
  <si>
    <t xml:space="preserve">Mais de 7 000 kg </t>
  </si>
  <si>
    <t>Mais de 26 000 kg</t>
  </si>
  <si>
    <t>3 501 - 37 000 kg</t>
  </si>
  <si>
    <t>37 001 - 40 000 kg</t>
  </si>
  <si>
    <t>Mais de 40 000 kg</t>
  </si>
  <si>
    <t>3 501 - 29 000 kg</t>
  </si>
  <si>
    <t>29 001 - 38 000 kg</t>
  </si>
  <si>
    <t>38 001 - 40 000 kg</t>
  </si>
  <si>
    <t>3 501 a 10 000 kg</t>
  </si>
  <si>
    <t>10 001 a 16 000 kg</t>
  </si>
  <si>
    <t>16 001 a 19 000 kg</t>
  </si>
  <si>
    <t>19 001 a 26 000 kg</t>
  </si>
  <si>
    <t>3 501 a 37 000 kg</t>
  </si>
  <si>
    <t>37 001 a 40 000 kg</t>
  </si>
  <si>
    <t>3 501 a 29 000 kg</t>
  </si>
  <si>
    <t>29 001 a 38 000 kg</t>
  </si>
  <si>
    <t>38 001 a 40 000 kg</t>
  </si>
  <si>
    <r>
      <t xml:space="preserve">Quadro 3.33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estrangeiros por divisões de mercadorias (NST 2007)</t>
    </r>
  </si>
  <si>
    <t>Passageiros-quilómetro (pkm)</t>
  </si>
  <si>
    <t>Lugares-quilómetro (lkm)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</si>
  <si>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pkm</t>
    </r>
  </si>
  <si>
    <r>
      <t xml:space="preserve"> 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lkm</t>
    </r>
  </si>
  <si>
    <t>Passageiros-km</t>
  </si>
  <si>
    <t>Lugares-km</t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</si>
  <si>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</t>
    </r>
  </si>
  <si>
    <r>
      <t>10</t>
    </r>
    <r>
      <rPr>
        <vertAlign val="superscript"/>
        <sz val="7"/>
        <color rgb="FF000000"/>
        <rFont val="Arial"/>
        <family val="2"/>
      </rPr>
      <t>3</t>
    </r>
    <r>
      <rPr>
        <sz val="7"/>
        <color indexed="8"/>
        <rFont val="Arial"/>
        <family val="2"/>
      </rPr>
      <t xml:space="preserve"> l</t>
    </r>
  </si>
  <si>
    <t xml:space="preserve">Unidade: tep </t>
  </si>
  <si>
    <t>Contentores (Nº)</t>
  </si>
  <si>
    <t>Horas voadas 
(Nº)</t>
  </si>
  <si>
    <r>
      <t>Quilómetros percorridos 
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Aeronaves-km)</t>
    </r>
  </si>
  <si>
    <t>Coeficiente de ocupação (pkm/lkm)</t>
  </si>
  <si>
    <r>
      <t>Passageiros-quilómetro 
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pkm)</t>
    </r>
  </si>
  <si>
    <r>
      <t>Lugares - quilómetro
(10</t>
    </r>
    <r>
      <rPr>
        <b/>
        <vertAlign val="superscript"/>
        <sz val="7"/>
        <rFont val="Arial"/>
        <family val="2"/>
      </rPr>
      <t xml:space="preserve">6 </t>
    </r>
    <r>
      <rPr>
        <b/>
        <sz val="7"/>
        <rFont val="Arial"/>
        <family val="2"/>
      </rPr>
      <t>lkm)</t>
    </r>
  </si>
  <si>
    <t>Total de
pistas (Nº)</t>
  </si>
  <si>
    <t>Taxa de ocupação (passageiros/lugares)</t>
  </si>
  <si>
    <t>(Nº)</t>
  </si>
  <si>
    <r>
      <t>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euros)</t>
    </r>
  </si>
  <si>
    <t>Aeronaves (a) (Nº)</t>
  </si>
  <si>
    <t xml:space="preserve">(Nº)  </t>
  </si>
  <si>
    <t xml:space="preserve"> (Nº de passageiros)</t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</si>
  <si>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</si>
  <si>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 km</t>
    </r>
  </si>
  <si>
    <t>Unidades de serviço (Nº)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</si>
  <si>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</si>
  <si>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Sinais convencionais:     //      Não aplicável</t>
  </si>
  <si>
    <t>Sinais convencionais:     Rv      Dado revisto</t>
  </si>
  <si>
    <r>
      <t xml:space="preserve">Quadro 3.37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Passageiros, passageiros-km, lugares-km e coeficiente de utilização, por tipo do serviço</t>
    </r>
  </si>
  <si>
    <t>10 000 kg ou menos</t>
  </si>
  <si>
    <t>10 001-16 000 kg</t>
  </si>
  <si>
    <t>16 001-19 000 kg</t>
  </si>
  <si>
    <t>19 001-22 000 kg</t>
  </si>
  <si>
    <t>22 001-26 000 kg</t>
  </si>
  <si>
    <r>
      <t xml:space="preserve">Quadro 3.30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 em veículos nacionais: Mercadorias transportadas (toneladas e toneladas-km) por divisões de mercadorias (NST 2007) </t>
    </r>
  </si>
  <si>
    <t>Voos 
(Nº)</t>
  </si>
  <si>
    <t>ESTATÍSTICAS DOS TRANSPORTES E COMUNICAÇÕES - 2023</t>
  </si>
  <si>
    <t xml:space="preserve">   Gasoduto Portalegre - Guarda</t>
  </si>
  <si>
    <t xml:space="preserve">   Ramal de Sines II</t>
  </si>
  <si>
    <t> 30</t>
  </si>
  <si>
    <t> 13</t>
  </si>
  <si>
    <t> 49</t>
  </si>
  <si>
    <r>
      <t>Quadro 6.5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Transporte nacional de mercadorias no oleoduto multiproduto Sines-Aveiras, 
2021-2023</t>
    </r>
  </si>
  <si>
    <r>
      <t>Quadro 6.6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Oleoduto multiproduto Sines-Aveiras: Pessoal ao serviço e alguns indicadores económicos, 2021-2023</t>
    </r>
  </si>
  <si>
    <t xml:space="preserve">      Via múltipla</t>
  </si>
  <si>
    <t>Oeste e Vale do Tejo</t>
  </si>
  <si>
    <t>Grande Lisboa</t>
  </si>
  <si>
    <t>Península de Setúbal</t>
  </si>
  <si>
    <t xml:space="preserve">     Oeste e Vale do Tejo</t>
  </si>
  <si>
    <t xml:space="preserve">     Grande Lisboa</t>
  </si>
  <si>
    <t xml:space="preserve">     Península de Setúbal</t>
  </si>
  <si>
    <t xml:space="preserve">       Oeste e Vale do Tejo</t>
  </si>
  <si>
    <t xml:space="preserve">       Grande Lisboa</t>
  </si>
  <si>
    <t xml:space="preserve">       Península de Setúbal</t>
  </si>
  <si>
    <t xml:space="preserve">         Com 4 veículos de metropolitano</t>
  </si>
  <si>
    <t>Regiões NUTS II 
(NUTS 2024)</t>
  </si>
  <si>
    <t>Nota: Os valores integrados na divisão “19 – Mercadorias não identificáveis ou não identificadas” referem-se principalmente a operações de transhipment de carga contentorizada nos portos, realizadas em regime de trânsito aduaneiro internacional, não sendo possível determinar a sua classificação.</t>
  </si>
  <si>
    <t>Bermudas</t>
  </si>
  <si>
    <t>Peru</t>
  </si>
  <si>
    <t>Paquistão</t>
  </si>
  <si>
    <t>Gana</t>
  </si>
  <si>
    <t>Libéria</t>
  </si>
  <si>
    <t>Venezuela</t>
  </si>
  <si>
    <r>
      <t xml:space="preserve">Nota: </t>
    </r>
    <r>
      <rPr>
        <sz val="6"/>
        <color rgb="FF000000"/>
        <rFont val="Arial"/>
        <family val="2"/>
      </rPr>
      <t>Em 2023, o tráfego terceiro deixou de integrar o tráfego internacional uma vez que representa tráfego realizado totalmente fora de território nacional (embora realizado por empresas nacionais).</t>
    </r>
  </si>
  <si>
    <t>(a) Incidente ferroviário - Facto ocorrido com implicação na prestação do serviço de Transporte Ferroviário; inclui presumíveis suicídios (26) e presumíveis tentativas de suicídio (6).</t>
  </si>
  <si>
    <t xml:space="preserve">  (a) 3 113 km de extensão total de autoestradas em Portugal (Continente); 1 510,7 km não pertencentes à rede de estradas europeias.</t>
  </si>
  <si>
    <t>31.12.2023</t>
  </si>
  <si>
    <t>31-12-2023</t>
  </si>
  <si>
    <t>BYD</t>
  </si>
  <si>
    <t>Caterham</t>
  </si>
  <si>
    <t>Lotus</t>
  </si>
  <si>
    <t>Mc Laren</t>
  </si>
  <si>
    <t>Mg</t>
  </si>
  <si>
    <t>Nio</t>
  </si>
  <si>
    <t>Rolls-Royce</t>
  </si>
  <si>
    <t>Westfield</t>
  </si>
  <si>
    <t xml:space="preserve">        ≤ 950 c.c</t>
  </si>
  <si>
    <t>Daihatsu</t>
  </si>
  <si>
    <t>DS</t>
  </si>
  <si>
    <t>Outras marcas</t>
  </si>
  <si>
    <t>Addax</t>
  </si>
  <si>
    <t>Cenntro</t>
  </si>
  <si>
    <t>DFSK</t>
  </si>
  <si>
    <t>Etesia</t>
  </si>
  <si>
    <t>Goupil</t>
  </si>
  <si>
    <t>Beulas</t>
  </si>
  <si>
    <t>BMC</t>
  </si>
  <si>
    <t>Bus Concept</t>
  </si>
  <si>
    <t>Irizar</t>
  </si>
  <si>
    <t>Karsan</t>
  </si>
  <si>
    <t>Neoplan</t>
  </si>
  <si>
    <t>Oceantia</t>
  </si>
  <si>
    <t>Otokar</t>
  </si>
  <si>
    <t>Sunsundegui</t>
  </si>
  <si>
    <t>Temsa</t>
  </si>
  <si>
    <t>Unvi</t>
  </si>
  <si>
    <t>Yutong</t>
  </si>
  <si>
    <t>Zhong Tong</t>
  </si>
  <si>
    <t>Albach</t>
  </si>
  <si>
    <t>DAF</t>
  </si>
  <si>
    <t>2023</t>
  </si>
  <si>
    <r>
      <t xml:space="preserve">Quadro 3.21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referência (ITRM) por tipo de veículo, escalões de peso bruto / tara e região NUTS II (2024)</t>
    </r>
  </si>
  <si>
    <r>
      <t xml:space="preserve">Quadro 3.2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rodoviária do Continente, por NUTS II (2024), segundo a rede</t>
    </r>
  </si>
  <si>
    <r>
      <t xml:space="preserve">Quadro 3.26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em veículos nacionais: Matriz de fluxos de mercadorias intra e inter-regionais (NUTS II 2024)</t>
    </r>
  </si>
  <si>
    <r>
      <t xml:space="preserve">Quadro 3.31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Transporte internacional em veículos nacionais: Mercadorias por países de origem/destino, segundo as regiões NUTS II (2024) de descarga/carga</t>
    </r>
  </si>
  <si>
    <r>
      <t xml:space="preserve">Nota: </t>
    </r>
    <r>
      <rPr>
        <sz val="6"/>
        <rFont val="Arial"/>
        <family val="2"/>
      </rPr>
      <t>A informação provinente do Eurostat não pode ser desagregada em NUTS 2024.</t>
    </r>
  </si>
  <si>
    <r>
      <rPr>
        <b/>
        <i/>
        <sz val="6"/>
        <rFont val="Arial"/>
        <family val="2"/>
      </rPr>
      <t>Nota: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Inclui tráfego nacional e internacional (de entrada e saída); A informação provinente do Eurostat não pode ser desagregada em NUTS 2024.</t>
    </r>
  </si>
  <si>
    <t>Rio Sado</t>
  </si>
  <si>
    <t>Tavira (a)</t>
  </si>
  <si>
    <t>(a) Valores mensais apurados à centena com base no método de distribuição e venda de bilhetes</t>
  </si>
  <si>
    <t>Emirados Árabes Unidos</t>
  </si>
  <si>
    <t>Lisboa - Funchal</t>
  </si>
  <si>
    <t>Porto - Genebra</t>
  </si>
  <si>
    <t>Lisboa - Genebra</t>
  </si>
  <si>
    <t>Lisboa - Zurique</t>
  </si>
  <si>
    <t>Porto - Funchal</t>
  </si>
  <si>
    <t>EUROPA (exceto U.E.)</t>
  </si>
  <si>
    <t>Outros 
U E</t>
  </si>
  <si>
    <t>Aeródromo de Seia</t>
  </si>
  <si>
    <t>Autoridade Local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</si>
  <si>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Dados provisórios de 2023</t>
    </r>
  </si>
  <si>
    <t xml:space="preserve">  Oeste e Vale do Tejo</t>
  </si>
  <si>
    <t xml:space="preserve">  Grande Lisboa</t>
  </si>
  <si>
    <t xml:space="preserve">  Península de Setúbal</t>
  </si>
  <si>
    <t>Não instrumentos, instrumentos não precisão e com precisão na Categoria I</t>
  </si>
  <si>
    <t>Não instrumentos, instrumentos não precisão e com precisão na Categoria I e II</t>
  </si>
  <si>
    <t>Não instrumentos, instrumentos não precisão e com precisão nas Categoria I, II e III</t>
  </si>
  <si>
    <t xml:space="preserve">Não instrumentos, instrumentos não precisão e com precisão nas Categoria I e II </t>
  </si>
  <si>
    <t>Não instrumentos</t>
  </si>
  <si>
    <t>Não instrumentos e instrumentos não precisão</t>
  </si>
  <si>
    <t>Não instrumentos+Precisão na Categoria I</t>
  </si>
  <si>
    <r>
      <t xml:space="preserve">Quadro 8.1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telefónico fixo</t>
    </r>
  </si>
  <si>
    <r>
      <t xml:space="preserve">Quadro 8.2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telefónico fixo</t>
    </r>
  </si>
  <si>
    <r>
      <t xml:space="preserve">Quadro 8.3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telefónico móvel</t>
    </r>
  </si>
  <si>
    <r>
      <t xml:space="preserve">Quadro 8.4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telefónico móvel</t>
    </r>
  </si>
  <si>
    <r>
      <t xml:space="preserve">Quadro 8.5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de acesso à internet</t>
    </r>
  </si>
  <si>
    <r>
      <t xml:space="preserve">Quadro 8.6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de acesso à internet por banda larga</t>
    </r>
  </si>
  <si>
    <r>
      <t xml:space="preserve">Quadro 8.7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Serviço de televisão por subscrição</t>
    </r>
  </si>
  <si>
    <r>
      <t xml:space="preserve">Quadro 8.8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Serviços oferecidos em pacote</t>
    </r>
  </si>
  <si>
    <r>
      <t xml:space="preserve">Quadro 8.9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dos serviços postais</t>
    </r>
  </si>
  <si>
    <r>
      <t xml:space="preserve">Quadro 8.10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postal por tipo de raio de ação</t>
    </r>
  </si>
  <si>
    <t>Quadro 8.1 &gt;&gt; Infraestrutura do serviço telefónico fixo</t>
  </si>
  <si>
    <t>Quadro 8.2 &gt;&gt; Tráfego do serviço telefónico fixo</t>
  </si>
  <si>
    <t>Quadro 8.3 &gt;&gt; Infraestrutura do serviço telefónico móvel</t>
  </si>
  <si>
    <t>Quadro 8.4 &gt;&gt; Tráfego do serviço telefónico móvel</t>
  </si>
  <si>
    <t>Quadro 8.5 &gt;&gt; Infraestrutura do serviço de acesso à internet</t>
  </si>
  <si>
    <t>Quadro 8.6 &gt;&gt; Tráfego do serviço de acesso à internet por banda larga</t>
  </si>
  <si>
    <t>Quadro 8.7 &gt;&gt; Serviço de televisão por subscrição</t>
  </si>
  <si>
    <t>Quadro 8.8 &gt;&gt; Serviços oferecidos em pacote</t>
  </si>
  <si>
    <t>Quadro 8.9 &gt;&gt; Infraestrutura dos serviços postais</t>
  </si>
  <si>
    <t>Quadro 8.10 &gt;&gt; Tráfego postal por tipo de raio de ação</t>
  </si>
  <si>
    <r>
      <rPr>
        <b/>
        <sz val="6"/>
        <color rgb="FF000000"/>
        <rFont val="Arial"/>
        <family val="2"/>
      </rPr>
      <t>Nota:</t>
    </r>
    <r>
      <rPr>
        <sz val="6"/>
        <color rgb="FF000000"/>
        <rFont val="Arial"/>
        <family val="2"/>
      </rPr>
      <t xml:space="preserve"> Informação disponível até 25/10/2024. F</t>
    </r>
    <r>
      <rPr>
        <sz val="6"/>
        <color indexed="8"/>
        <rFont val="Arial"/>
        <family val="2"/>
      </rPr>
      <t>oi considerada a informação das seguintes empresas: 
Avincis Aviation Portugal, Unipessoal Lda;</t>
    </r>
    <r>
      <rPr>
        <sz val="6"/>
        <rFont val="Arial"/>
        <family val="2"/>
      </rPr>
      <t xml:space="preserve"> </t>
    </r>
    <r>
      <rPr>
        <sz val="6"/>
        <color indexed="8"/>
        <rFont val="Arial"/>
        <family val="2"/>
      </rPr>
      <t xml:space="preserve">EJME, (Portugal) Aircraft Management, Lda; </t>
    </r>
    <r>
      <rPr>
        <sz val="6"/>
        <rFont val="Arial"/>
        <family val="2"/>
      </rPr>
      <t xml:space="preserve">Euroatlantic Airways, - Transportes Aéreos, SA; </t>
    </r>
    <r>
      <rPr>
        <sz val="6"/>
        <color indexed="8"/>
        <rFont val="Arial"/>
        <family val="2"/>
      </rPr>
      <t xml:space="preserve">
Helibravo Aviação, Lda; Heliportugal - Trabalhos e Transporte Aéreo, Representações, Imp e Exp., SA; Netjets - Transportes Aéreos, SA; Omni Aviação e Tecnologia, SA; </t>
    </r>
    <r>
      <rPr>
        <sz val="6"/>
        <rFont val="Arial"/>
        <family val="2"/>
      </rPr>
      <t xml:space="preserve">Orbest, SA; </t>
    </r>
    <r>
      <rPr>
        <sz val="6"/>
        <color indexed="8"/>
        <rFont val="Arial"/>
        <family val="2"/>
      </rPr>
      <t xml:space="preserve">PHS - Premium Aviation and Handing Services, Sociedade Unipessoal, Lda; Portugália - Companhia Portuguesa de Transportes Aéreos, SA;  
Sata Air Açores - Sociedade Açoriana de Transportes Aéreos, SA; Sata Internacional - Azores Airlines, SA; Sevenair, SA; </t>
    </r>
    <r>
      <rPr>
        <sz val="6"/>
        <rFont val="Arial"/>
        <family val="2"/>
      </rPr>
      <t xml:space="preserve">Springjet, S.A.; Taespejo Portugal, Lda; </t>
    </r>
    <r>
      <rPr>
        <sz val="6"/>
        <color indexed="8"/>
        <rFont val="Arial"/>
        <family val="2"/>
      </rPr>
      <t xml:space="preserve">Transportes Aéreos Portugueses, SA; Valair Aviação, Lda; White Airways, SA; World 2 Fly Portugal, SA.
</t>
    </r>
  </si>
  <si>
    <r>
      <rPr>
        <b/>
        <sz val="6"/>
        <color rgb="FF000000"/>
        <rFont val="Arial"/>
        <family val="2"/>
      </rPr>
      <t>Nota:</t>
    </r>
    <r>
      <rPr>
        <sz val="6"/>
        <color rgb="FF000000"/>
        <rFont val="Arial"/>
        <family val="2"/>
      </rPr>
      <t xml:space="preserve"> Informação disponível até 25/10/2024. F</t>
    </r>
    <r>
      <rPr>
        <sz val="6"/>
        <color indexed="8"/>
        <rFont val="Arial"/>
        <family val="2"/>
      </rPr>
      <t xml:space="preserve">oi considerada a informação das seguintes empresas: 
Avincis Aviation Portugal, Unipessoal Lda; EJME, (Portugal) Aircraft Management, Lda; </t>
    </r>
    <r>
      <rPr>
        <sz val="6"/>
        <rFont val="Arial"/>
        <family val="2"/>
      </rPr>
      <t xml:space="preserve">Euroatlantic Airways, - Transportes Aéreos, SA; </t>
    </r>
    <r>
      <rPr>
        <sz val="6"/>
        <color indexed="8"/>
        <rFont val="Arial"/>
        <family val="2"/>
      </rPr>
      <t xml:space="preserve">
Helibravo Aviação, Lda; Heliportugal - Trabalhos e Transporte Aéreo, Representações, Imp e Exp., SA; Netjets - Transportes Aéreos, SA; Omni Aviação e Tecnologia, SA; </t>
    </r>
    <r>
      <rPr>
        <sz val="6"/>
        <rFont val="Arial"/>
        <family val="2"/>
      </rPr>
      <t xml:space="preserve">Orbest, SA; </t>
    </r>
    <r>
      <rPr>
        <sz val="6"/>
        <color indexed="8"/>
        <rFont val="Arial"/>
        <family val="2"/>
      </rPr>
      <t xml:space="preserve">PHS - Premium Aviation and Handing Services, Sociedade Unipessoal, Lda; Portugália - Companhia Portuguesa de Transportes Aéreos, SA;  
Sata Air Açores - Sociedade Açoriana de Transportes Aéreos, SA; Sata Internacional - Azores Airlines, SA; Sevenair, SA; </t>
    </r>
    <r>
      <rPr>
        <sz val="6"/>
        <rFont val="Arial"/>
        <family val="2"/>
      </rPr>
      <t xml:space="preserve">Springjet, S.A.; Taespejo Portugal, Lda; </t>
    </r>
    <r>
      <rPr>
        <sz val="6"/>
        <color indexed="8"/>
        <rFont val="Arial"/>
        <family val="2"/>
      </rPr>
      <t xml:space="preserve">Transportes Aéreos Portugueses, SA; Valair Aviação, Lda; White Airways, SA; World 2 Fly Portugal, SA.
</t>
    </r>
  </si>
  <si>
    <r>
      <rPr>
        <b/>
        <sz val="6"/>
        <color rgb="FF000000"/>
        <rFont val="Arial"/>
        <family val="2"/>
      </rPr>
      <t xml:space="preserve">Nota: </t>
    </r>
    <r>
      <rPr>
        <sz val="6"/>
        <color indexed="8"/>
        <rFont val="Arial"/>
        <family val="2"/>
      </rPr>
      <t xml:space="preserve">Informação disponível até 25/10/2024. Foi considerada a informação das seguintes empresas: 
Avincis Aviation Portugal, Unipessoal Lda; EJME, (Portugal) Aircraft Management, Lda; </t>
    </r>
    <r>
      <rPr>
        <sz val="6"/>
        <rFont val="Arial"/>
        <family val="2"/>
      </rPr>
      <t xml:space="preserve">Euroatlantic Airways, - Transportes Aéreos, SA; </t>
    </r>
    <r>
      <rPr>
        <sz val="6"/>
        <color indexed="8"/>
        <rFont val="Arial"/>
        <family val="2"/>
      </rPr>
      <t xml:space="preserve">Helibravo Aviação, Lda; Heliportugal - Trabalhos e Transporte Aéreo, Representações, Imp e Exp., SA;  Netjets - Transportes Aéreos, SA; Omni Aviação e Tecnologia, SA; </t>
    </r>
    <r>
      <rPr>
        <sz val="6"/>
        <rFont val="Arial"/>
        <family val="2"/>
      </rPr>
      <t xml:space="preserve">Orbest, SA; </t>
    </r>
    <r>
      <rPr>
        <sz val="6"/>
        <color indexed="8"/>
        <rFont val="Arial"/>
        <family val="2"/>
      </rPr>
      <t xml:space="preserve">PHS - Premium Aviation and Handing Services, Sociedade Unipessoal, Lda; Portugália - Companhia Portuguesa de Transportes Aéreos, SA; Sata Air Açores - Sociedade Açoriana de Transportes Aéreos, SA; Sata Internacional - Azores Airlines, SA; </t>
    </r>
    <r>
      <rPr>
        <sz val="6"/>
        <rFont val="Arial"/>
        <family val="2"/>
      </rPr>
      <t>Sevenair, SA; Springjet, S.A.</t>
    </r>
    <r>
      <rPr>
        <sz val="6"/>
        <color indexed="8"/>
        <rFont val="Arial"/>
        <family val="2"/>
      </rPr>
      <t xml:space="preserve">; </t>
    </r>
    <r>
      <rPr>
        <sz val="6"/>
        <rFont val="Arial"/>
        <family val="2"/>
      </rPr>
      <t xml:space="preserve">Taespejo Portugal, Lda; </t>
    </r>
    <r>
      <rPr>
        <sz val="6"/>
        <color indexed="8"/>
        <rFont val="Arial"/>
        <family val="2"/>
      </rPr>
      <t>Transportes Aéreos Portugueses, SA; Valair Aviação, Lda; White Airways, SA; World 2 Fly Portugal, SA.</t>
    </r>
  </si>
  <si>
    <r>
      <rPr>
        <b/>
        <sz val="6"/>
        <color rgb="FF000000"/>
        <rFont val="Arial"/>
        <family val="2"/>
      </rPr>
      <t xml:space="preserve">Nota: </t>
    </r>
    <r>
      <rPr>
        <sz val="6"/>
        <color indexed="8"/>
        <rFont val="Arial"/>
        <family val="2"/>
      </rPr>
      <t xml:space="preserve">Informação disponível até 25/10/2024. Foi considerada a informação das seguintes empresas: 
EJME, (Portugal) Aircraft Management, Lda; Netjets - Transportes Aéreos, SA; Omni Aviação e Tecnologia, SA; </t>
    </r>
    <r>
      <rPr>
        <sz val="6"/>
        <rFont val="Arial"/>
        <family val="2"/>
      </rPr>
      <t xml:space="preserve">Orbest, SA; </t>
    </r>
    <r>
      <rPr>
        <sz val="6"/>
        <color indexed="8"/>
        <rFont val="Arial"/>
        <family val="2"/>
      </rPr>
      <t xml:space="preserve">PHS - Premium Aviation and Handing Services, Sociedade Unipessoal, Lda; Portugália - Companhia Portuguesa de Transportes Aéreos, SA; Sata Air Açores - Sociedade Açoriana de Transportes Aéreos, SA; Sata Internacional - Azores Airlines, SA; </t>
    </r>
    <r>
      <rPr>
        <sz val="6"/>
        <rFont val="Arial"/>
        <family val="2"/>
      </rPr>
      <t xml:space="preserve">Sevenair, SA;Taespejo Portugal, Lda; </t>
    </r>
    <r>
      <rPr>
        <sz val="6"/>
        <color indexed="8"/>
        <rFont val="Arial"/>
        <family val="2"/>
      </rPr>
      <t>Transportes Aéreos Portugueses, SA; Valair Aviação, Lda; World 2 Fly Portugal, SA.</t>
    </r>
  </si>
  <si>
    <r>
      <rPr>
        <b/>
        <sz val="6"/>
        <color rgb="FF000000"/>
        <rFont val="Arial"/>
        <family val="2"/>
      </rPr>
      <t xml:space="preserve">Nota: </t>
    </r>
    <r>
      <rPr>
        <sz val="6"/>
        <color indexed="8"/>
        <rFont val="Arial"/>
        <family val="2"/>
      </rPr>
      <t xml:space="preserve"> Informação disponível até 25/10/2024. Foi considerada a informação das seguintes empresas: 
</t>
    </r>
    <r>
      <rPr>
        <sz val="6"/>
        <rFont val="Arial"/>
        <family val="2"/>
      </rPr>
      <t xml:space="preserve">DBT - Transportes Aéreos, Lda; </t>
    </r>
    <r>
      <rPr>
        <sz val="6"/>
        <color indexed="8"/>
        <rFont val="Arial"/>
        <family val="2"/>
      </rPr>
      <t xml:space="preserve">EJME, (Portugal) Aircraft Management, Lda; </t>
    </r>
    <r>
      <rPr>
        <sz val="6"/>
        <rFont val="Arial"/>
        <family val="2"/>
      </rPr>
      <t xml:space="preserve">Euroatlantic Airways, - Transportes Aéreos, SA; Luxaviation, SA; </t>
    </r>
    <r>
      <rPr>
        <sz val="6"/>
        <color indexed="8"/>
        <rFont val="Arial"/>
        <family val="2"/>
      </rPr>
      <t xml:space="preserve">Netjets - Transportes Aéreos, SA; </t>
    </r>
    <r>
      <rPr>
        <sz val="6"/>
        <rFont val="Arial"/>
        <family val="2"/>
      </rPr>
      <t>Omni Aviação e Tecnologia, SA; Orbest, SA</t>
    </r>
    <r>
      <rPr>
        <sz val="6"/>
        <color indexed="8"/>
        <rFont val="Arial"/>
        <family val="2"/>
      </rPr>
      <t>;</t>
    </r>
    <r>
      <rPr>
        <sz val="6"/>
        <color rgb="FFFF0000"/>
        <rFont val="Arial"/>
        <family val="2"/>
      </rPr>
      <t xml:space="preserve"> </t>
    </r>
    <r>
      <rPr>
        <sz val="6"/>
        <rFont val="Arial"/>
        <family val="2"/>
      </rPr>
      <t xml:space="preserve">Portugália - Companhia Portuguesa de Transportes Aéreos, SA; </t>
    </r>
    <r>
      <rPr>
        <sz val="6"/>
        <color indexed="8"/>
        <rFont val="Arial"/>
        <family val="2"/>
      </rPr>
      <t xml:space="preserve">Sata Air Açores - Sociedade Açoriana de Transportes Aéreos, SA; Sata Internacional - Azores Airlines, SA; Sevenair, SA; </t>
    </r>
    <r>
      <rPr>
        <sz val="6"/>
        <rFont val="Arial"/>
        <family val="2"/>
      </rPr>
      <t xml:space="preserve">Springjet, S.A.; Taespejo Portugal, Lda; </t>
    </r>
    <r>
      <rPr>
        <sz val="6"/>
        <color indexed="8"/>
        <rFont val="Arial"/>
        <family val="2"/>
      </rPr>
      <t xml:space="preserve">Transportes Aéreos Portugueses, SA; Valair Aviação, Lda; </t>
    </r>
    <r>
      <rPr>
        <sz val="6"/>
        <rFont val="Arial"/>
        <family val="2"/>
      </rPr>
      <t xml:space="preserve">White Airways, SA; </t>
    </r>
    <r>
      <rPr>
        <sz val="6"/>
        <color indexed="8"/>
        <rFont val="Arial"/>
        <family val="2"/>
      </rPr>
      <t>World 2 Fly Portugal, SA.</t>
    </r>
  </si>
  <si>
    <t>Quadro 3.43 &gt;&gt; Transporte internacional: Serviços e passageiros, por país de destino e tipo de serviço</t>
  </si>
  <si>
    <r>
      <t xml:space="preserve">Quadro 3.41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região de destino e tipo de serviço</t>
    </r>
  </si>
  <si>
    <r>
      <t xml:space="preserve">Quadro 3.40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região de origem e tipo de serviço</t>
    </r>
  </si>
  <si>
    <r>
      <t xml:space="preserve">Quadro 3.42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país de origem e tipo de serviço</t>
    </r>
  </si>
  <si>
    <r>
      <t xml:space="preserve">Quadro 3.43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país de destino e tipo de serviço</t>
    </r>
  </si>
  <si>
    <t>Quadro 3.40 &gt;&gt; Transporte internacional: Serviços e passageiros, por região de origem e tipo de serviço</t>
  </si>
  <si>
    <t>Quadro 3.41 &gt;&gt; Transporte internacional: Serviços e passageiros, por região de destino e tipo de serviço</t>
  </si>
  <si>
    <t>Quadro 3.42 &gt;&gt; Transporte internacional: Serviços e passageiros, por país de origem e tipo de serviço</t>
  </si>
  <si>
    <r>
      <rPr>
        <b/>
        <sz val="6"/>
        <rFont val="Calibri"/>
        <family val="2"/>
      </rPr>
      <t>Nota</t>
    </r>
    <r>
      <rPr>
        <sz val="6"/>
        <rFont val="Calibri"/>
        <family val="2"/>
      </rPr>
      <t>: Os dados foram recolhidos em NUTS 2013, não pode ser desagregada em NUTS 2024</t>
    </r>
  </si>
  <si>
    <r>
      <rPr>
        <b/>
        <sz val="7"/>
        <rFont val="Arial"/>
        <family val="2"/>
      </rPr>
      <t>Nota:</t>
    </r>
    <r>
      <rPr>
        <sz val="7"/>
        <rFont val="Arial"/>
        <family val="2"/>
      </rPr>
      <t xml:space="preserve"> Para o ano de 2023 e para este nível de desagregação, a informação ainda não se encontra disponivel por parte da Autoridade Nacional de Segurança Rodoviária</t>
    </r>
  </si>
  <si>
    <r>
      <t xml:space="preserve">Quadro 3.48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regiões NUTS III</t>
    </r>
  </si>
  <si>
    <r>
      <t>Quadro 7.5d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</si>
  <si>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 xml:space="preserve">Quadro 7.5e &gt;&gt; Mercadorias importadas intra-UE por modo de transporte, país de procedência e região NUTS II (cont.) </t>
    </r>
    <r>
      <rPr>
        <sz val="10"/>
        <color rgb="FFC4A306"/>
        <rFont val="Arial"/>
        <family val="2"/>
      </rPr>
      <t>*</t>
    </r>
  </si>
  <si>
    <r>
      <t xml:space="preserve">Quadro 7.6b &gt;&gt; Mercadorias exportadas intra-UE por modo de transporte, país de destino e região NUTS II (cont.) </t>
    </r>
    <r>
      <rPr>
        <sz val="10"/>
        <color rgb="FFC4A306"/>
        <rFont val="Arial"/>
        <family val="2"/>
      </rPr>
      <t>*</t>
    </r>
  </si>
  <si>
    <r>
      <t xml:space="preserve">Quadro 7.6c &gt;&gt; Mercadorias exportadas intra-UE por modo de transporte, país de destino e região NUTS II (cont.) </t>
    </r>
    <r>
      <rPr>
        <sz val="10"/>
        <color rgb="FFC4A306"/>
        <rFont val="Arial"/>
        <family val="2"/>
      </rPr>
      <t>*</t>
    </r>
  </si>
  <si>
    <r>
      <t xml:space="preserve">Quadro 7.6d &gt;&gt; Mercadorias exportadas intra-UE por modo de transporte, país de destino e região NUTS II (cont.) </t>
    </r>
    <r>
      <rPr>
        <sz val="10"/>
        <color rgb="FFC4A306"/>
        <rFont val="Arial"/>
        <family val="2"/>
      </rPr>
      <t>*</t>
    </r>
  </si>
  <si>
    <r>
      <t xml:space="preserve">Quadro 7.6e &gt;&gt; Mercadorias exportadas intra-UE por modo de transporte, país de destino e região NUTS II (cont.) </t>
    </r>
    <r>
      <rPr>
        <sz val="10"/>
        <color rgb="FFC4A306"/>
        <rFont val="Arial"/>
        <family val="2"/>
      </rPr>
      <t>*</t>
    </r>
  </si>
  <si>
    <r>
      <t xml:space="preserve">Quadro 7.6b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(cont.)*</t>
    </r>
  </si>
  <si>
    <r>
      <t xml:space="preserve">Quadro 7.6c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(cont.)*</t>
    </r>
  </si>
  <si>
    <r>
      <t xml:space="preserve">Quadro 7.6d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(cont.)*</t>
    </r>
  </si>
  <si>
    <r>
      <t xml:space="preserve">Quadro 7.6e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(cont.)*</t>
    </r>
  </si>
  <si>
    <r>
      <t>Quadro 7.5a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</t>
    </r>
  </si>
  <si>
    <r>
      <t>Quadro 7.5c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(cont.)*</t>
    </r>
  </si>
  <si>
    <r>
      <t xml:space="preserve">Quadro 7.5e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(cont.)*</t>
    </r>
  </si>
  <si>
    <t xml:space="preserve">Quadro 7.5d &gt;&gt; Mercadorias importadas intra-UE por modo de transporte, país de procedência e região NUTS II (cont.) </t>
  </si>
  <si>
    <t>(a) O total é superior à soma dos valores das regiões na medida em que inclui mercadorias do tipo "Outros n.e." e sem informação da região NUTS II</t>
  </si>
  <si>
    <t>* Dados atualizados em 07-01-2025</t>
  </si>
  <si>
    <r>
      <t xml:space="preserve">Quadro 7.5c &gt;&gt; Mercadorias importadas intra-UE por modo de transporte, país de procedência e região NUTS II (cont.) </t>
    </r>
    <r>
      <rPr>
        <sz val="10"/>
        <color theme="4"/>
        <rFont val="Arial"/>
        <family val="2"/>
      </rPr>
      <t>*</t>
    </r>
  </si>
  <si>
    <r>
      <rPr>
        <b/>
        <sz val="10"/>
        <color theme="4"/>
        <rFont val="Arial"/>
        <family val="2"/>
      </rPr>
      <t>*</t>
    </r>
    <r>
      <rPr>
        <b/>
        <sz val="10"/>
        <rFont val="Arial"/>
        <family val="2"/>
      </rPr>
      <t xml:space="preserve"> Dados atualizados em 07-01-2025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</si>
</sst>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\ ###\ ##0"/>
    <numFmt numFmtId="166" formatCode="###\ ###\ ##0"/>
    <numFmt numFmtId="167" formatCode="0.0%"/>
    <numFmt numFmtId="168" formatCode="#\ ###\ ###\ ###\ ###\ ##0"/>
    <numFmt numFmtId="169" formatCode="#\ ###\ ##0.0"/>
    <numFmt numFmtId="170" formatCode="###\ ###\ ###\ ##0\ "/>
    <numFmt numFmtId="171" formatCode="#\ ###\ ###\ &quot;(Rv)&quot;"/>
    <numFmt numFmtId="172" formatCode="#\ ###\ ###"/>
    <numFmt numFmtId="173" formatCode="0.0"/>
    <numFmt numFmtId="174" formatCode="0.0000"/>
    <numFmt numFmtId="175" formatCode="#\ ###\ ###.00\ &quot;(Rv)&quot;"/>
    <numFmt numFmtId="176" formatCode="#\ ###\ ###;\-#;&quot;-&quot;"/>
    <numFmt numFmtId="177" formatCode="#\ ###\ ###\ &quot;(Rc)&quot;"/>
    <numFmt numFmtId="178" formatCode="#\ ###\ ###.0\ &quot;(Rc)&quot;"/>
    <numFmt numFmtId="179" formatCode="#\ ##0.0"/>
    <numFmt numFmtId="180" formatCode="#\ ##0"/>
    <numFmt numFmtId="181" formatCode="dd/mm/yyyy;@"/>
    <numFmt numFmtId="182" formatCode="####\ ####"/>
    <numFmt numFmtId="183" formatCode="#\ ###\ ##0.#0"/>
    <numFmt numFmtId="184" formatCode="\ #\ ###\ ##0.0"/>
    <numFmt numFmtId="185" formatCode="#,##0.0"/>
    <numFmt numFmtId="186" formatCode="#\ ###\ ###\ ##0"/>
    <numFmt numFmtId="187" formatCode="###\ ###\ ###"/>
    <numFmt numFmtId="188" formatCode="#####\ ###\ ##0.0000"/>
    <numFmt numFmtId="189" formatCode="#\ ###\ ##0\ &quot;§&quot;"/>
    <numFmt numFmtId="190" formatCode="##\ ###\ ###\ ###\ &quot;(Rv)&quot;"/>
    <numFmt numFmtId="191" formatCode="#,##0.00000"/>
    <numFmt numFmtId="192" formatCode="0.00\ &quot;(Rv)&quot;"/>
    <numFmt numFmtId="193" formatCode="#\ ###\ ###.0\ &quot;(Rv)&quot;"/>
  </numFmts>
  <fonts count="9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6.5"/>
      <name val="Arial"/>
      <family val="2"/>
    </font>
    <font>
      <b/>
      <sz val="6.5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58"/>
      <name val="Arial"/>
      <family val="2"/>
    </font>
    <font>
      <sz val="12"/>
      <name val="Helv"/>
    </font>
    <font>
      <b/>
      <sz val="16"/>
      <name val="Times New Roman"/>
      <family val="1"/>
    </font>
    <font>
      <b/>
      <sz val="10"/>
      <name val="Arial"/>
      <family val="2"/>
    </font>
    <font>
      <sz val="9"/>
      <name val="Tahoma"/>
      <family val="2"/>
    </font>
    <font>
      <u/>
      <sz val="10"/>
      <color indexed="12"/>
      <name val="Arial"/>
      <family val="2"/>
    </font>
    <font>
      <b/>
      <sz val="7"/>
      <name val="Arial"/>
      <family val="2"/>
    </font>
    <font>
      <sz val="7"/>
      <name val="Helv"/>
    </font>
    <font>
      <b/>
      <i/>
      <sz val="7"/>
      <name val="Arial"/>
      <family val="2"/>
    </font>
    <font>
      <b/>
      <sz val="7"/>
      <name val="Helv"/>
    </font>
    <font>
      <i/>
      <sz val="6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vertAlign val="superscript"/>
      <sz val="7"/>
      <name val="Arial"/>
      <family val="2"/>
    </font>
    <font>
      <sz val="7"/>
      <name val="Calibri"/>
      <family val="2"/>
    </font>
    <font>
      <b/>
      <i/>
      <sz val="6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rgb="FFFFC000"/>
      <name val="Arial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b/>
      <vertAlign val="superscript"/>
      <sz val="7"/>
      <name val="Arial"/>
      <family val="2"/>
    </font>
    <font>
      <i/>
      <sz val="7"/>
      <name val="Arial"/>
      <family val="2"/>
    </font>
    <font>
      <sz val="10"/>
      <name val="Corbel"/>
      <family val="2"/>
    </font>
    <font>
      <b/>
      <vertAlign val="superscript"/>
      <sz val="10"/>
      <name val="Arial"/>
      <family val="2"/>
    </font>
    <font>
      <sz val="10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theme="4"/>
      <name val="Arial"/>
      <family val="2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b/>
      <i/>
      <sz val="6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rgb="FFFF0000"/>
      <name val="Arial"/>
      <family val="2"/>
    </font>
    <font>
      <b/>
      <sz val="7"/>
      <color indexed="9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8"/>
      <color indexed="8"/>
      <name val="Arial"/>
      <family val="2"/>
    </font>
    <font>
      <b/>
      <sz val="6"/>
      <color indexed="8"/>
      <name val="Arial"/>
      <family val="2"/>
    </font>
    <font>
      <sz val="6.5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i/>
      <sz val="7"/>
      <color indexed="8"/>
      <name val="Arial"/>
      <family val="2"/>
    </font>
    <font>
      <sz val="7"/>
      <color indexed="60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sz val="6"/>
      <color rgb="FF000000"/>
      <name val="Arial"/>
      <family val="2"/>
    </font>
    <font>
      <sz val="7"/>
      <color rgb="FF0D0D0D"/>
      <name val="Arial"/>
      <family val="2"/>
    </font>
    <font>
      <sz val="6.5"/>
      <color rgb="FF0D0D0D"/>
      <name val="Arial"/>
      <family val="2"/>
    </font>
    <font>
      <b/>
      <sz val="6"/>
      <color rgb="FF000000"/>
      <name val="Arial"/>
      <family val="2"/>
    </font>
    <font>
      <b/>
      <sz val="6.5"/>
      <color rgb="FF000000"/>
      <name val="Arial"/>
      <family val="2"/>
    </font>
    <font>
      <sz val="6.5"/>
      <color rgb="FF000000"/>
      <name val="Arial"/>
      <family val="2"/>
    </font>
    <font>
      <i/>
      <sz val="6"/>
      <color indexed="8"/>
      <name val="Arial"/>
      <family val="2"/>
    </font>
    <font>
      <sz val="6"/>
      <name val="Calibri"/>
      <family val="2"/>
    </font>
    <font>
      <b/>
      <i/>
      <sz val="6"/>
      <name val="Calibri"/>
      <family val="2"/>
    </font>
    <font>
      <sz val="6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u/>
      <sz val="11"/>
      <color theme="10"/>
      <name val="Calibri"/>
      <family val="2"/>
    </font>
    <font>
      <b/>
      <sz val="10"/>
      <color rgb="FFFF0000"/>
      <name val="Arial"/>
      <family val="2"/>
    </font>
    <font>
      <b/>
      <sz val="6.5"/>
      <color indexed="8"/>
      <name val="Arial"/>
      <family val="2"/>
    </font>
    <font>
      <b/>
      <sz val="10"/>
      <color rgb="FFF7D117"/>
      <name val="Arial"/>
      <family val="2"/>
    </font>
    <font>
      <sz val="10"/>
      <name val="Arial"/>
      <family val="2"/>
    </font>
    <font>
      <b/>
      <vertAlign val="superscript"/>
      <sz val="10"/>
      <color rgb="FF000000"/>
      <name val="Arial"/>
      <family val="2"/>
    </font>
    <font>
      <vertAlign val="superscript"/>
      <sz val="10"/>
      <name val="Arial"/>
      <family val="2"/>
    </font>
    <font>
      <b/>
      <i/>
      <sz val="6"/>
      <color rgb="FF000000"/>
      <name val="Arial"/>
      <family val="2"/>
    </font>
    <font>
      <i/>
      <sz val="6"/>
      <color rgb="FF000000"/>
      <name val="Arial"/>
      <family val="2"/>
    </font>
    <font>
      <sz val="6"/>
      <color rgb="FFFF0000"/>
      <name val="Arial"/>
      <family val="2"/>
    </font>
    <font>
      <vertAlign val="superscript"/>
      <sz val="7"/>
      <color rgb="FF000000"/>
      <name val="Arial"/>
      <family val="2"/>
    </font>
    <font>
      <sz val="10"/>
      <color theme="1" tint="0.34998626667073579"/>
      <name val="Arial"/>
      <family val="2"/>
    </font>
    <font>
      <b/>
      <sz val="6"/>
      <name val="Calibri"/>
      <family val="2"/>
    </font>
    <font>
      <sz val="10"/>
      <color rgb="FFC4A306"/>
      <name val="Arial"/>
      <family val="2"/>
    </font>
    <font>
      <b/>
      <sz val="9"/>
      <name val="Arial"/>
      <family val="2"/>
    </font>
    <font>
      <sz val="10"/>
      <color theme="4"/>
      <name val="Arial"/>
      <family val="2"/>
    </font>
  </fonts>
  <fills count="15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7D117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medium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rgb="FFFFFFFF"/>
      </right>
      <top/>
      <bottom/>
      <diagonal/>
    </border>
    <border>
      <left/>
      <right/>
      <top/>
      <bottom style="double">
        <color rgb="FFF7D117"/>
      </bottom>
      <diagonal/>
    </border>
    <border>
      <left/>
      <right/>
      <top/>
      <bottom style="double">
        <color rgb="FFF7CA17"/>
      </bottom>
      <diagonal/>
    </border>
    <border>
      <left/>
      <right/>
      <top/>
      <bottom style="double">
        <color rgb="FFFFC000"/>
      </bottom>
      <diagonal/>
    </border>
    <border>
      <left/>
      <right/>
      <top/>
      <bottom style="thin">
        <color rgb="FFFFC000"/>
      </bottom>
      <diagonal/>
    </border>
    <border>
      <left/>
      <right/>
      <top style="double">
        <color rgb="FFFFC00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double">
        <color theme="4"/>
      </top>
      <bottom/>
      <diagonal/>
    </border>
    <border>
      <left/>
      <right/>
      <top style="double">
        <color rgb="FFF7D117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indexed="9"/>
      </left>
      <right style="thin">
        <color theme="0"/>
      </right>
      <top style="thin">
        <color indexed="9"/>
      </top>
      <bottom/>
      <diagonal/>
    </border>
    <border>
      <left style="thin">
        <color theme="0"/>
      </left>
      <right/>
      <top/>
      <bottom style="thin">
        <color indexed="9"/>
      </bottom>
      <diagonal/>
    </border>
    <border>
      <left/>
      <right style="thin">
        <color theme="0"/>
      </right>
      <top/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/>
      <diagonal/>
    </border>
    <border diagonalDown="1">
      <left/>
      <right/>
      <top/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</borders>
  <cellStyleXfs count="277">
    <xf numFmtId="0" fontId="0" fillId="0" borderId="0"/>
    <xf numFmtId="0" fontId="10" fillId="0" borderId="0"/>
    <xf numFmtId="0" fontId="1" fillId="0" borderId="0"/>
    <xf numFmtId="0" fontId="1" fillId="0" borderId="0"/>
    <xf numFmtId="0" fontId="11" fillId="0" borderId="1" applyNumberFormat="0" applyBorder="0" applyProtection="0">
      <alignment horizont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2" borderId="2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1" fillId="0" borderId="0"/>
    <xf numFmtId="0" fontId="1" fillId="0" borderId="0"/>
    <xf numFmtId="0" fontId="30" fillId="0" borderId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0" fillId="0" borderId="0"/>
    <xf numFmtId="0" fontId="30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2" fillId="0" borderId="0"/>
    <xf numFmtId="0" fontId="32" fillId="0" borderId="0"/>
    <xf numFmtId="0" fontId="30" fillId="0" borderId="0"/>
    <xf numFmtId="0" fontId="11" fillId="2" borderId="2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Protection="0">
      <alignment horizontal="left"/>
    </xf>
    <xf numFmtId="0" fontId="1" fillId="0" borderId="0"/>
    <xf numFmtId="0" fontId="7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8" fillId="0" borderId="0"/>
    <xf numFmtId="0" fontId="30" fillId="0" borderId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737">
    <xf numFmtId="0" fontId="0" fillId="0" borderId="0" xfId="0"/>
    <xf numFmtId="0" fontId="1" fillId="6" borderId="0" xfId="21" applyFill="1"/>
    <xf numFmtId="0" fontId="1" fillId="6" borderId="20" xfId="21" applyFill="1" applyBorder="1"/>
    <xf numFmtId="0" fontId="3" fillId="6" borderId="0" xfId="21" applyFont="1" applyFill="1"/>
    <xf numFmtId="3" fontId="1" fillId="6" borderId="0" xfId="21" applyNumberFormat="1" applyFill="1"/>
    <xf numFmtId="0" fontId="2" fillId="6" borderId="0" xfId="21" applyFont="1" applyFill="1"/>
    <xf numFmtId="0" fontId="3" fillId="0" borderId="0" xfId="54" applyFont="1"/>
    <xf numFmtId="0" fontId="1" fillId="0" borderId="0" xfId="54"/>
    <xf numFmtId="0" fontId="1" fillId="0" borderId="22" xfId="54" applyBorder="1"/>
    <xf numFmtId="0" fontId="2" fillId="0" borderId="0" xfId="54" applyFont="1"/>
    <xf numFmtId="170" fontId="1" fillId="0" borderId="0" xfId="54" applyNumberFormat="1"/>
    <xf numFmtId="0" fontId="9" fillId="0" borderId="0" xfId="54" applyFont="1" applyAlignment="1">
      <alignment vertical="center"/>
    </xf>
    <xf numFmtId="0" fontId="9" fillId="0" borderId="0" xfId="54" applyFont="1"/>
    <xf numFmtId="174" fontId="1" fillId="0" borderId="0" xfId="54" applyNumberFormat="1"/>
    <xf numFmtId="0" fontId="1" fillId="0" borderId="0" xfId="28"/>
    <xf numFmtId="0" fontId="3" fillId="0" borderId="0" xfId="22" quotePrefix="1" applyFont="1" applyAlignment="1">
      <alignment horizontal="left" vertical="center"/>
    </xf>
    <xf numFmtId="0" fontId="3" fillId="0" borderId="0" xfId="22" applyFont="1" applyAlignment="1">
      <alignment horizontal="left" vertical="center"/>
    </xf>
    <xf numFmtId="0" fontId="19" fillId="0" borderId="0" xfId="28" quotePrefix="1" applyFont="1" applyAlignment="1">
      <alignment horizontal="left" vertical="center"/>
    </xf>
    <xf numFmtId="165" fontId="3" fillId="0" borderId="0" xfId="28" quotePrefix="1" applyNumberFormat="1" applyFont="1" applyAlignment="1">
      <alignment horizontal="right" vertical="center" wrapText="1"/>
    </xf>
    <xf numFmtId="165" fontId="19" fillId="0" borderId="0" xfId="28" applyNumberFormat="1" applyFont="1" applyAlignment="1">
      <alignment horizontal="right" vertical="center"/>
    </xf>
    <xf numFmtId="0" fontId="3" fillId="0" borderId="0" xfId="36" applyFont="1"/>
    <xf numFmtId="0" fontId="1" fillId="0" borderId="0" xfId="36" applyFont="1"/>
    <xf numFmtId="0" fontId="1" fillId="6" borderId="0" xfId="36" applyFont="1" applyFill="1"/>
    <xf numFmtId="170" fontId="2" fillId="0" borderId="0" xfId="36" applyNumberFormat="1" applyFont="1"/>
    <xf numFmtId="0" fontId="19" fillId="6" borderId="0" xfId="36" applyFont="1" applyFill="1"/>
    <xf numFmtId="0" fontId="19" fillId="6" borderId="0" xfId="36" applyFont="1" applyFill="1" applyAlignment="1">
      <alignment vertical="center"/>
    </xf>
    <xf numFmtId="0" fontId="1" fillId="0" borderId="22" xfId="36" applyFont="1" applyBorder="1"/>
    <xf numFmtId="0" fontId="1" fillId="0" borderId="0" xfId="21"/>
    <xf numFmtId="0" fontId="3" fillId="0" borderId="0" xfId="21" applyFont="1"/>
    <xf numFmtId="168" fontId="3" fillId="0" borderId="0" xfId="21" applyNumberFormat="1" applyFont="1" applyAlignment="1">
      <alignment horizontal="right"/>
    </xf>
    <xf numFmtId="0" fontId="3" fillId="0" borderId="0" xfId="21" applyFont="1" applyAlignment="1">
      <alignment horizontal="left" vertical="center" wrapText="1"/>
    </xf>
    <xf numFmtId="0" fontId="19" fillId="0" borderId="0" xfId="21" applyFont="1"/>
    <xf numFmtId="168" fontId="19" fillId="0" borderId="0" xfId="21" applyNumberFormat="1" applyFont="1" applyAlignment="1">
      <alignment horizontal="right"/>
    </xf>
    <xf numFmtId="168" fontId="9" fillId="0" borderId="0" xfId="21" applyNumberFormat="1" applyFont="1"/>
    <xf numFmtId="0" fontId="9" fillId="0" borderId="0" xfId="21" applyFont="1"/>
    <xf numFmtId="14" fontId="3" fillId="0" borderId="0" xfId="21" quotePrefix="1" applyNumberFormat="1" applyFont="1" applyAlignment="1">
      <alignment horizontal="left"/>
    </xf>
    <xf numFmtId="0" fontId="3" fillId="4" borderId="0" xfId="21" applyFont="1" applyFill="1"/>
    <xf numFmtId="166" fontId="19" fillId="0" borderId="0" xfId="21" quotePrefix="1" applyNumberFormat="1" applyFont="1" applyAlignment="1">
      <alignment horizontal="right" vertical="center"/>
    </xf>
    <xf numFmtId="166" fontId="3" fillId="0" borderId="0" xfId="21" quotePrefix="1" applyNumberFormat="1" applyFont="1" applyAlignment="1">
      <alignment horizontal="right" vertical="center"/>
    </xf>
    <xf numFmtId="0" fontId="25" fillId="4" borderId="0" xfId="21" applyFont="1" applyFill="1"/>
    <xf numFmtId="0" fontId="19" fillId="0" borderId="0" xfId="21" quotePrefix="1" applyFont="1" applyAlignment="1">
      <alignment horizontal="centerContinuous"/>
    </xf>
    <xf numFmtId="166" fontId="19" fillId="0" borderId="0" xfId="21" applyNumberFormat="1" applyFont="1" applyAlignment="1">
      <alignment horizontal="right"/>
    </xf>
    <xf numFmtId="0" fontId="21" fillId="0" borderId="0" xfId="21" applyFont="1" applyAlignment="1">
      <alignment horizontal="left" indent="1"/>
    </xf>
    <xf numFmtId="0" fontId="3" fillId="0" borderId="0" xfId="21" applyFont="1" applyAlignment="1">
      <alignment horizontal="left" indent="2"/>
    </xf>
    <xf numFmtId="166" fontId="3" fillId="0" borderId="0" xfId="21" applyNumberFormat="1" applyFont="1" applyAlignment="1">
      <alignment horizontal="right"/>
    </xf>
    <xf numFmtId="0" fontId="3" fillId="4" borderId="0" xfId="21" applyFont="1" applyFill="1" applyAlignment="1">
      <alignment horizontal="left"/>
    </xf>
    <xf numFmtId="0" fontId="19" fillId="0" borderId="0" xfId="21" applyFont="1" applyAlignment="1">
      <alignment horizontal="centerContinuous"/>
    </xf>
    <xf numFmtId="0" fontId="3" fillId="0" borderId="0" xfId="21" applyFont="1" applyAlignment="1">
      <alignment horizontal="centerContinuous"/>
    </xf>
    <xf numFmtId="0" fontId="3" fillId="0" borderId="0" xfId="21" quotePrefix="1" applyFont="1" applyAlignment="1">
      <alignment horizontal="centerContinuous"/>
    </xf>
    <xf numFmtId="0" fontId="21" fillId="0" borderId="0" xfId="21" applyFont="1" applyAlignment="1">
      <alignment horizontal="centerContinuous"/>
    </xf>
    <xf numFmtId="0" fontId="9" fillId="4" borderId="0" xfId="21" applyFont="1" applyFill="1"/>
    <xf numFmtId="166" fontId="3" fillId="4" borderId="0" xfId="21" applyNumberFormat="1" applyFont="1" applyFill="1"/>
    <xf numFmtId="0" fontId="3" fillId="4" borderId="0" xfId="21" applyFont="1" applyFill="1" applyAlignment="1">
      <alignment horizontal="right"/>
    </xf>
    <xf numFmtId="0" fontId="3" fillId="0" borderId="0" xfId="21" quotePrefix="1" applyFont="1" applyAlignment="1">
      <alignment horizontal="left" indent="2"/>
    </xf>
    <xf numFmtId="0" fontId="19" fillId="0" borderId="0" xfId="21" applyFont="1" applyAlignment="1">
      <alignment horizontal="center"/>
    </xf>
    <xf numFmtId="166" fontId="3" fillId="0" borderId="0" xfId="21" applyNumberFormat="1" applyFont="1"/>
    <xf numFmtId="165" fontId="3" fillId="4" borderId="0" xfId="21" applyNumberFormat="1" applyFont="1" applyFill="1" applyAlignment="1">
      <alignment horizontal="right"/>
    </xf>
    <xf numFmtId="166" fontId="19" fillId="0" borderId="0" xfId="73" applyNumberFormat="1" applyFont="1" applyAlignment="1">
      <alignment horizontal="right"/>
    </xf>
    <xf numFmtId="166" fontId="3" fillId="0" borderId="0" xfId="73" applyNumberFormat="1" applyFont="1" applyAlignment="1">
      <alignment horizontal="right"/>
    </xf>
    <xf numFmtId="0" fontId="19" fillId="0" borderId="0" xfId="75" applyFont="1" applyAlignment="1">
      <alignment horizontal="centerContinuous"/>
    </xf>
    <xf numFmtId="166" fontId="19" fillId="0" borderId="0" xfId="82" applyNumberFormat="1" applyFont="1" applyAlignment="1">
      <alignment horizontal="right"/>
    </xf>
    <xf numFmtId="166" fontId="3" fillId="0" borderId="0" xfId="82" applyNumberFormat="1" applyFont="1" applyAlignment="1">
      <alignment horizontal="right"/>
    </xf>
    <xf numFmtId="165" fontId="1" fillId="0" borderId="0" xfId="21" applyNumberFormat="1"/>
    <xf numFmtId="166" fontId="19" fillId="0" borderId="0" xfId="86" applyNumberFormat="1" applyFont="1" applyAlignment="1">
      <alignment horizontal="right"/>
    </xf>
    <xf numFmtId="166" fontId="3" fillId="0" borderId="0" xfId="86" applyNumberFormat="1" applyFont="1" applyAlignment="1">
      <alignment horizontal="right"/>
    </xf>
    <xf numFmtId="0" fontId="3" fillId="4" borderId="0" xfId="21" quotePrefix="1" applyFont="1" applyFill="1"/>
    <xf numFmtId="3" fontId="3" fillId="4" borderId="0" xfId="21" applyNumberFormat="1" applyFont="1" applyFill="1" applyAlignment="1">
      <alignment horizontal="right" vertical="center"/>
    </xf>
    <xf numFmtId="0" fontId="19" fillId="0" borderId="0" xfId="88" applyFont="1" applyAlignment="1">
      <alignment horizontal="center"/>
    </xf>
    <xf numFmtId="168" fontId="19" fillId="0" borderId="0" xfId="90" applyNumberFormat="1" applyFont="1" applyAlignment="1">
      <alignment horizontal="right"/>
    </xf>
    <xf numFmtId="0" fontId="3" fillId="0" borderId="0" xfId="21" applyFont="1" applyAlignment="1">
      <alignment horizontal="left" indent="1"/>
    </xf>
    <xf numFmtId="168" fontId="3" fillId="0" borderId="0" xfId="90" applyNumberFormat="1" applyFont="1" applyAlignment="1">
      <alignment horizontal="right"/>
    </xf>
    <xf numFmtId="3" fontId="3" fillId="4" borderId="0" xfId="21" applyNumberFormat="1" applyFont="1" applyFill="1"/>
    <xf numFmtId="49" fontId="19" fillId="0" borderId="0" xfId="21" applyNumberFormat="1" applyFont="1"/>
    <xf numFmtId="165" fontId="19" fillId="0" borderId="0" xfId="21" applyNumberFormat="1" applyFont="1" applyAlignment="1">
      <alignment horizontal="right"/>
    </xf>
    <xf numFmtId="1" fontId="19" fillId="0" borderId="0" xfId="21" applyNumberFormat="1" applyFont="1" applyAlignment="1">
      <alignment horizontal="left" indent="1"/>
    </xf>
    <xf numFmtId="1" fontId="3" fillId="0" borderId="0" xfId="21" applyNumberFormat="1" applyFont="1" applyAlignment="1">
      <alignment horizontal="left" indent="1"/>
    </xf>
    <xf numFmtId="0" fontId="3" fillId="0" borderId="0" xfId="21" applyFont="1" applyAlignment="1">
      <alignment horizontal="right"/>
    </xf>
    <xf numFmtId="166" fontId="19" fillId="0" borderId="0" xfId="125" applyNumberFormat="1" applyFont="1" applyAlignment="1">
      <alignment horizontal="right"/>
    </xf>
    <xf numFmtId="166" fontId="3" fillId="0" borderId="0" xfId="125" applyNumberFormat="1" applyFont="1" applyAlignment="1">
      <alignment horizontal="right"/>
    </xf>
    <xf numFmtId="0" fontId="3" fillId="4" borderId="0" xfId="21" quotePrefix="1" applyFont="1" applyFill="1" applyAlignment="1">
      <alignment horizontal="left"/>
    </xf>
    <xf numFmtId="1" fontId="3" fillId="4" borderId="0" xfId="21" applyNumberFormat="1" applyFont="1" applyFill="1"/>
    <xf numFmtId="166" fontId="3" fillId="4" borderId="0" xfId="21" applyNumberFormat="1" applyFont="1" applyFill="1" applyAlignment="1">
      <alignment horizontal="right"/>
    </xf>
    <xf numFmtId="0" fontId="3" fillId="4" borderId="0" xfId="208" applyFont="1" applyFill="1" applyAlignment="1">
      <alignment horizontal="left"/>
    </xf>
    <xf numFmtId="0" fontId="3" fillId="4" borderId="0" xfId="208" applyFont="1" applyFill="1" applyAlignment="1">
      <alignment horizontal="right"/>
    </xf>
    <xf numFmtId="1" fontId="3" fillId="4" borderId="0" xfId="208" applyNumberFormat="1" applyFont="1" applyFill="1"/>
    <xf numFmtId="165" fontId="3" fillId="4" borderId="0" xfId="208" applyNumberFormat="1" applyFont="1" applyFill="1" applyAlignment="1">
      <alignment horizontal="left"/>
    </xf>
    <xf numFmtId="49" fontId="19" fillId="0" borderId="0" xfId="208" applyNumberFormat="1" applyFont="1"/>
    <xf numFmtId="1" fontId="19" fillId="0" borderId="0" xfId="208" applyNumberFormat="1" applyFont="1" applyAlignment="1">
      <alignment horizontal="left"/>
    </xf>
    <xf numFmtId="1" fontId="3" fillId="0" borderId="0" xfId="208" applyNumberFormat="1" applyFont="1" applyAlignment="1">
      <alignment horizontal="left" indent="2"/>
    </xf>
    <xf numFmtId="1" fontId="19" fillId="0" borderId="0" xfId="164" applyNumberFormat="1" applyFont="1" applyAlignment="1">
      <alignment horizontal="left"/>
    </xf>
    <xf numFmtId="0" fontId="3" fillId="0" borderId="0" xfId="208" applyFont="1"/>
    <xf numFmtId="0" fontId="3" fillId="4" borderId="0" xfId="208" applyFont="1" applyFill="1"/>
    <xf numFmtId="0" fontId="3" fillId="4" borderId="0" xfId="54" applyFont="1" applyFill="1" applyAlignment="1">
      <alignment horizontal="left" vertical="center"/>
    </xf>
    <xf numFmtId="3" fontId="3" fillId="4" borderId="0" xfId="54" applyNumberFormat="1" applyFont="1" applyFill="1" applyAlignment="1">
      <alignment vertical="center"/>
    </xf>
    <xf numFmtId="0" fontId="3" fillId="4" borderId="0" xfId="54" applyFont="1" applyFill="1" applyAlignment="1">
      <alignment vertical="center"/>
    </xf>
    <xf numFmtId="3" fontId="19" fillId="0" borderId="4" xfId="54" applyNumberFormat="1" applyFont="1" applyBorder="1" applyAlignment="1">
      <alignment horizontal="center" vertical="center" wrapText="1"/>
    </xf>
    <xf numFmtId="166" fontId="19" fillId="0" borderId="0" xfId="176" applyNumberFormat="1" applyFont="1" applyAlignment="1">
      <alignment horizontal="right"/>
    </xf>
    <xf numFmtId="166" fontId="3" fillId="0" borderId="0" xfId="176" applyNumberFormat="1" applyFont="1" applyAlignment="1">
      <alignment horizontal="right"/>
    </xf>
    <xf numFmtId="0" fontId="3" fillId="0" borderId="22" xfId="54" applyFont="1" applyBorder="1" applyAlignment="1">
      <alignment horizontal="centerContinuous"/>
    </xf>
    <xf numFmtId="166" fontId="3" fillId="0" borderId="0" xfId="54" applyNumberFormat="1" applyFont="1" applyAlignment="1">
      <alignment horizontal="right"/>
    </xf>
    <xf numFmtId="0" fontId="2" fillId="0" borderId="0" xfId="55" applyFont="1"/>
    <xf numFmtId="0" fontId="3" fillId="0" borderId="22" xfId="55" applyFont="1" applyBorder="1"/>
    <xf numFmtId="0" fontId="3" fillId="0" borderId="22" xfId="54" applyFont="1" applyBorder="1"/>
    <xf numFmtId="0" fontId="3" fillId="0" borderId="0" xfId="55" applyFont="1"/>
    <xf numFmtId="0" fontId="19" fillId="0" borderId="0" xfId="54" applyFont="1" applyAlignment="1">
      <alignment horizontal="center"/>
    </xf>
    <xf numFmtId="0" fontId="1" fillId="0" borderId="0" xfId="55"/>
    <xf numFmtId="0" fontId="1" fillId="0" borderId="0" xfId="55" applyAlignment="1">
      <alignment vertical="center"/>
    </xf>
    <xf numFmtId="0" fontId="2" fillId="0" borderId="0" xfId="123" applyFont="1"/>
    <xf numFmtId="0" fontId="1" fillId="0" borderId="0" xfId="123"/>
    <xf numFmtId="3" fontId="3" fillId="0" borderId="0" xfId="54" applyNumberFormat="1" applyFont="1" applyAlignment="1">
      <alignment horizontal="left" vertical="center"/>
    </xf>
    <xf numFmtId="0" fontId="1" fillId="0" borderId="22" xfId="123" applyBorder="1"/>
    <xf numFmtId="0" fontId="3" fillId="0" borderId="0" xfId="123" applyFont="1"/>
    <xf numFmtId="165" fontId="3" fillId="0" borderId="0" xfId="54" applyNumberFormat="1" applyFont="1" applyAlignment="1">
      <alignment horizontal="right" vertical="center"/>
    </xf>
    <xf numFmtId="165" fontId="3" fillId="0" borderId="0" xfId="21" applyNumberFormat="1" applyFont="1" applyAlignment="1">
      <alignment horizontal="right" vertical="center"/>
    </xf>
    <xf numFmtId="165" fontId="3" fillId="0" borderId="0" xfId="21" quotePrefix="1" applyNumberFormat="1" applyFont="1" applyAlignment="1">
      <alignment horizontal="right" vertical="center"/>
    </xf>
    <xf numFmtId="1" fontId="3" fillId="3" borderId="0" xfId="21" applyNumberFormat="1" applyFont="1" applyFill="1" applyAlignment="1">
      <alignment horizontal="left"/>
    </xf>
    <xf numFmtId="3" fontId="3" fillId="3" borderId="0" xfId="21" applyNumberFormat="1" applyFont="1" applyFill="1"/>
    <xf numFmtId="0" fontId="19" fillId="3" borderId="0" xfId="21" applyFont="1" applyFill="1" applyAlignment="1">
      <alignment horizontal="center" vertical="center"/>
    </xf>
    <xf numFmtId="165" fontId="19" fillId="3" borderId="0" xfId="21" applyNumberFormat="1" applyFont="1" applyFill="1" applyAlignment="1">
      <alignment horizontal="right" vertical="center"/>
    </xf>
    <xf numFmtId="0" fontId="16" fillId="3" borderId="0" xfId="21" applyFont="1" applyFill="1"/>
    <xf numFmtId="0" fontId="3" fillId="0" borderId="0" xfId="21" applyFont="1" applyAlignment="1">
      <alignment vertical="center"/>
    </xf>
    <xf numFmtId="165" fontId="3" fillId="0" borderId="0" xfId="21" applyNumberFormat="1" applyFont="1" applyAlignment="1">
      <alignment vertical="center"/>
    </xf>
    <xf numFmtId="180" fontId="3" fillId="0" borderId="0" xfId="21" applyNumberFormat="1" applyFont="1" applyAlignment="1">
      <alignment horizontal="right" vertical="center"/>
    </xf>
    <xf numFmtId="165" fontId="19" fillId="0" borderId="0" xfId="21" applyNumberFormat="1" applyFont="1" applyAlignment="1">
      <alignment vertical="center"/>
    </xf>
    <xf numFmtId="0" fontId="16" fillId="0" borderId="0" xfId="21" applyFont="1"/>
    <xf numFmtId="0" fontId="19" fillId="0" borderId="0" xfId="21" quotePrefix="1" applyFont="1" applyAlignment="1">
      <alignment horizontal="left" vertical="center"/>
    </xf>
    <xf numFmtId="0" fontId="3" fillId="0" borderId="0" xfId="21" quotePrefix="1" applyFont="1" applyAlignment="1">
      <alignment horizontal="left" vertical="center"/>
    </xf>
    <xf numFmtId="0" fontId="3" fillId="3" borderId="0" xfId="21" applyFont="1" applyFill="1"/>
    <xf numFmtId="165" fontId="3" fillId="0" borderId="0" xfId="21" applyNumberFormat="1" applyFont="1"/>
    <xf numFmtId="165" fontId="3" fillId="3" borderId="0" xfId="21" applyNumberFormat="1" applyFont="1" applyFill="1"/>
    <xf numFmtId="0" fontId="3" fillId="3" borderId="0" xfId="21" applyFont="1" applyFill="1" applyAlignment="1">
      <alignment horizontal="centerContinuous"/>
    </xf>
    <xf numFmtId="0" fontId="3" fillId="0" borderId="0" xfId="21" quotePrefix="1" applyFont="1" applyAlignment="1">
      <alignment horizontal="left"/>
    </xf>
    <xf numFmtId="0" fontId="9" fillId="3" borderId="0" xfId="21" quotePrefix="1" applyFont="1" applyFill="1" applyAlignment="1">
      <alignment horizontal="left"/>
    </xf>
    <xf numFmtId="0" fontId="3" fillId="3" borderId="0" xfId="21" quotePrefix="1" applyFont="1" applyFill="1" applyAlignment="1">
      <alignment horizontal="left"/>
    </xf>
    <xf numFmtId="168" fontId="3" fillId="3" borderId="0" xfId="21" applyNumberFormat="1" applyFont="1" applyFill="1" applyAlignment="1">
      <alignment horizontal="right"/>
    </xf>
    <xf numFmtId="0" fontId="19" fillId="0" borderId="0" xfId="21" quotePrefix="1" applyFont="1" applyAlignment="1">
      <alignment horizontal="left"/>
    </xf>
    <xf numFmtId="0" fontId="19" fillId="0" borderId="0" xfId="21" applyFont="1" applyAlignment="1">
      <alignment horizontal="left"/>
    </xf>
    <xf numFmtId="0" fontId="3" fillId="3" borderId="0" xfId="21" applyFont="1" applyFill="1" applyAlignment="1">
      <alignment horizontal="center" vertical="center"/>
    </xf>
    <xf numFmtId="165" fontId="19" fillId="0" borderId="0" xfId="21" applyNumberFormat="1" applyFont="1"/>
    <xf numFmtId="0" fontId="3" fillId="0" borderId="0" xfId="21" applyFont="1" applyAlignment="1">
      <alignment horizontal="left" vertical="center"/>
    </xf>
    <xf numFmtId="0" fontId="19" fillId="0" borderId="0" xfId="21" applyFont="1" applyAlignment="1">
      <alignment horizontal="left" vertical="center"/>
    </xf>
    <xf numFmtId="0" fontId="3" fillId="0" borderId="22" xfId="21" applyFont="1" applyBorder="1" applyAlignment="1">
      <alignment horizontal="centerContinuous"/>
    </xf>
    <xf numFmtId="0" fontId="3" fillId="0" borderId="0" xfId="21" applyFont="1" applyAlignment="1">
      <alignment horizontal="center"/>
    </xf>
    <xf numFmtId="168" fontId="3" fillId="0" borderId="0" xfId="21" quotePrefix="1" applyNumberFormat="1" applyFont="1" applyAlignment="1">
      <alignment horizontal="right"/>
    </xf>
    <xf numFmtId="165" fontId="3" fillId="0" borderId="0" xfId="54" applyNumberFormat="1" applyFont="1" applyAlignment="1">
      <alignment horizontal="right"/>
    </xf>
    <xf numFmtId="0" fontId="3" fillId="0" borderId="0" xfId="54" applyFont="1" applyAlignment="1">
      <alignment horizontal="right" vertical="center"/>
    </xf>
    <xf numFmtId="165" fontId="3" fillId="0" borderId="0" xfId="54" quotePrefix="1" applyNumberFormat="1" applyFont="1" applyAlignment="1">
      <alignment horizontal="right" vertical="center"/>
    </xf>
    <xf numFmtId="0" fontId="28" fillId="0" borderId="0" xfId="22" applyFont="1"/>
    <xf numFmtId="0" fontId="9" fillId="0" borderId="0" xfId="22" applyFont="1"/>
    <xf numFmtId="165" fontId="3" fillId="0" borderId="0" xfId="22" applyNumberFormat="1" applyFont="1" applyAlignment="1">
      <alignment horizontal="right" vertical="center"/>
    </xf>
    <xf numFmtId="0" fontId="9" fillId="0" borderId="0" xfId="22" applyFont="1" applyAlignment="1">
      <alignment horizontal="left" vertical="center"/>
    </xf>
    <xf numFmtId="0" fontId="28" fillId="0" borderId="0" xfId="22" applyFont="1" applyAlignment="1">
      <alignment vertical="center"/>
    </xf>
    <xf numFmtId="0" fontId="9" fillId="0" borderId="0" xfId="22" applyFont="1" applyAlignment="1">
      <alignment vertical="center"/>
    </xf>
    <xf numFmtId="165" fontId="3" fillId="0" borderId="0" xfId="55" applyNumberFormat="1" applyFont="1" applyAlignment="1">
      <alignment horizontal="right" vertical="center"/>
    </xf>
    <xf numFmtId="165" fontId="19" fillId="0" borderId="0" xfId="55" applyNumberFormat="1" applyFont="1"/>
    <xf numFmtId="165" fontId="3" fillId="0" borderId="0" xfId="55" applyNumberFormat="1" applyFont="1"/>
    <xf numFmtId="165" fontId="19" fillId="0" borderId="0" xfId="55" applyNumberFormat="1" applyFont="1" applyAlignment="1">
      <alignment horizontal="right" vertical="center"/>
    </xf>
    <xf numFmtId="0" fontId="3" fillId="0" borderId="0" xfId="55" applyFont="1" applyAlignment="1">
      <alignment vertical="center"/>
    </xf>
    <xf numFmtId="165" fontId="3" fillId="0" borderId="0" xfId="55" applyNumberFormat="1" applyFont="1" applyAlignment="1">
      <alignment vertical="center"/>
    </xf>
    <xf numFmtId="0" fontId="3" fillId="0" borderId="0" xfId="56" applyFont="1"/>
    <xf numFmtId="0" fontId="1" fillId="0" borderId="0" xfId="56"/>
    <xf numFmtId="0" fontId="16" fillId="0" borderId="0" xfId="56" applyFont="1"/>
    <xf numFmtId="165" fontId="3" fillId="0" borderId="0" xfId="21" quotePrefix="1" applyNumberFormat="1" applyFont="1" applyAlignment="1">
      <alignment horizontal="right"/>
    </xf>
    <xf numFmtId="165" fontId="3" fillId="0" borderId="0" xfId="22" applyNumberFormat="1" applyFont="1"/>
    <xf numFmtId="165" fontId="3" fillId="0" borderId="0" xfId="22" quotePrefix="1" applyNumberFormat="1" applyFont="1" applyAlignment="1">
      <alignment horizontal="right"/>
    </xf>
    <xf numFmtId="0" fontId="9" fillId="0" borderId="0" xfId="21" applyFont="1" applyAlignment="1">
      <alignment horizontal="left"/>
    </xf>
    <xf numFmtId="165" fontId="3" fillId="0" borderId="0" xfId="21" applyNumberFormat="1" applyFont="1" applyAlignment="1">
      <alignment horizontal="centerContinuous"/>
    </xf>
    <xf numFmtId="186" fontId="3" fillId="0" borderId="0" xfId="21" applyNumberFormat="1" applyFont="1" applyAlignment="1">
      <alignment horizontal="center"/>
    </xf>
    <xf numFmtId="165" fontId="3" fillId="0" borderId="0" xfId="21" applyNumberFormat="1" applyFont="1" applyAlignment="1">
      <alignment horizontal="center"/>
    </xf>
    <xf numFmtId="49" fontId="3" fillId="0" borderId="0" xfId="22" applyNumberFormat="1" applyFont="1" applyAlignment="1">
      <alignment horizontal="right"/>
    </xf>
    <xf numFmtId="165" fontId="19" fillId="0" borderId="0" xfId="22" applyNumberFormat="1" applyFont="1"/>
    <xf numFmtId="165" fontId="3" fillId="0" borderId="0" xfId="22" applyNumberFormat="1" applyFont="1" applyAlignment="1">
      <alignment horizontal="left" indent="2"/>
    </xf>
    <xf numFmtId="165" fontId="3" fillId="0" borderId="0" xfId="21" applyNumberFormat="1" applyFont="1" applyAlignment="1">
      <alignment horizontal="left" indent="2"/>
    </xf>
    <xf numFmtId="186" fontId="3" fillId="0" borderId="0" xfId="22" applyNumberFormat="1" applyFont="1" applyAlignment="1">
      <alignment horizontal="right"/>
    </xf>
    <xf numFmtId="49" fontId="3" fillId="0" borderId="0" xfId="21" applyNumberFormat="1" applyFont="1" applyAlignment="1">
      <alignment horizontal="right"/>
    </xf>
    <xf numFmtId="170" fontId="19" fillId="0" borderId="0" xfId="21" applyNumberFormat="1" applyFont="1" applyAlignment="1">
      <alignment horizontal="left" indent="1"/>
    </xf>
    <xf numFmtId="170" fontId="19" fillId="0" borderId="0" xfId="22" applyNumberFormat="1" applyFont="1" applyAlignment="1">
      <alignment horizontal="left" indent="1"/>
    </xf>
    <xf numFmtId="170" fontId="3" fillId="0" borderId="0" xfId="21" applyNumberFormat="1" applyFont="1" applyAlignment="1">
      <alignment horizontal="left" indent="2"/>
    </xf>
    <xf numFmtId="170" fontId="3" fillId="0" borderId="0" xfId="22" applyNumberFormat="1" applyFont="1" applyAlignment="1">
      <alignment horizontal="left" indent="2"/>
    </xf>
    <xf numFmtId="165" fontId="19" fillId="0" borderId="0" xfId="21" applyNumberFormat="1" applyFont="1" applyAlignment="1">
      <alignment horizontal="left" indent="1"/>
    </xf>
    <xf numFmtId="165" fontId="19" fillId="0" borderId="0" xfId="22" applyNumberFormat="1" applyFont="1" applyAlignment="1">
      <alignment vertical="center"/>
    </xf>
    <xf numFmtId="165" fontId="3" fillId="0" borderId="0" xfId="22" applyNumberFormat="1" applyFont="1" applyAlignment="1">
      <alignment vertical="center"/>
    </xf>
    <xf numFmtId="0" fontId="1" fillId="0" borderId="0" xfId="21" applyAlignment="1">
      <alignment horizontal="left"/>
    </xf>
    <xf numFmtId="0" fontId="1" fillId="0" borderId="26" xfId="21" applyBorder="1"/>
    <xf numFmtId="49" fontId="3" fillId="0" borderId="0" xfId="21" quotePrefix="1" applyNumberFormat="1" applyFont="1" applyAlignment="1">
      <alignment horizontal="right"/>
    </xf>
    <xf numFmtId="0" fontId="1" fillId="0" borderId="0" xfId="21" applyAlignment="1">
      <alignment horizontal="left" vertical="center"/>
    </xf>
    <xf numFmtId="0" fontId="1" fillId="0" borderId="0" xfId="21" applyAlignment="1">
      <alignment vertical="center"/>
    </xf>
    <xf numFmtId="0" fontId="16" fillId="0" borderId="26" xfId="21" applyFont="1" applyBorder="1" applyAlignment="1">
      <alignment horizontal="left" indent="3"/>
    </xf>
    <xf numFmtId="0" fontId="16" fillId="0" borderId="26" xfId="21" applyFont="1" applyBorder="1" applyAlignment="1">
      <alignment horizontal="right"/>
    </xf>
    <xf numFmtId="167" fontId="1" fillId="0" borderId="0" xfId="226" applyNumberFormat="1" applyFont="1" applyAlignment="1">
      <alignment vertical="center"/>
    </xf>
    <xf numFmtId="0" fontId="3" fillId="0" borderId="0" xfId="21" applyFont="1" applyAlignment="1">
      <alignment horizontal="centerContinuous" vertical="center"/>
    </xf>
    <xf numFmtId="0" fontId="3" fillId="0" borderId="0" xfId="21" applyFont="1" applyAlignment="1">
      <alignment horizontal="left" vertical="center" indent="2"/>
    </xf>
    <xf numFmtId="0" fontId="19" fillId="0" borderId="0" xfId="21" applyFont="1" applyAlignment="1">
      <alignment horizontal="left" vertical="center" indent="2"/>
    </xf>
    <xf numFmtId="0" fontId="3" fillId="0" borderId="0" xfId="21" applyFont="1" applyAlignment="1">
      <alignment horizontal="left" vertical="center" indent="3"/>
    </xf>
    <xf numFmtId="165" fontId="3" fillId="0" borderId="26" xfId="21" applyNumberFormat="1" applyFont="1" applyBorder="1"/>
    <xf numFmtId="0" fontId="1" fillId="0" borderId="0" xfId="22"/>
    <xf numFmtId="166" fontId="19" fillId="0" borderId="0" xfId="0" applyNumberFormat="1" applyFont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165" fontId="19" fillId="0" borderId="0" xfId="0" applyNumberFormat="1" applyFont="1" applyAlignment="1">
      <alignment horizontal="right"/>
    </xf>
    <xf numFmtId="185" fontId="3" fillId="0" borderId="0" xfId="56" applyNumberFormat="1" applyFont="1" applyAlignment="1">
      <alignment horizontal="right" indent="2"/>
    </xf>
    <xf numFmtId="0" fontId="3" fillId="0" borderId="0" xfId="55" applyFont="1" applyAlignment="1">
      <alignment horizontal="left" vertical="center" indent="3"/>
    </xf>
    <xf numFmtId="0" fontId="19" fillId="0" borderId="0" xfId="22" applyFont="1" applyAlignment="1">
      <alignment horizontal="left" vertical="center"/>
    </xf>
    <xf numFmtId="0" fontId="19" fillId="0" borderId="0" xfId="28" applyFont="1" applyAlignment="1">
      <alignment horizontal="left" vertical="center"/>
    </xf>
    <xf numFmtId="166" fontId="3" fillId="0" borderId="0" xfId="22" applyNumberFormat="1" applyFont="1" applyAlignment="1">
      <alignment horizontal="right" vertical="center"/>
    </xf>
    <xf numFmtId="0" fontId="1" fillId="0" borderId="0" xfId="36" applyFont="1" applyAlignment="1">
      <alignment vertical="center"/>
    </xf>
    <xf numFmtId="0" fontId="9" fillId="4" borderId="0" xfId="21" applyFont="1" applyFill="1" applyAlignment="1">
      <alignment vertical="center"/>
    </xf>
    <xf numFmtId="0" fontId="28" fillId="0" borderId="0" xfId="21" applyFont="1" applyAlignment="1">
      <alignment horizontal="left"/>
    </xf>
    <xf numFmtId="0" fontId="28" fillId="3" borderId="0" xfId="21" applyFont="1" applyFill="1" applyAlignment="1">
      <alignment horizontal="left"/>
    </xf>
    <xf numFmtId="165" fontId="3" fillId="0" borderId="0" xfId="21" applyNumberFormat="1" applyFont="1" applyAlignment="1">
      <alignment horizontal="left" indent="1"/>
    </xf>
    <xf numFmtId="0" fontId="1" fillId="0" borderId="0" xfId="54" applyAlignment="1">
      <alignment vertical="center"/>
    </xf>
    <xf numFmtId="0" fontId="29" fillId="0" borderId="0" xfId="21" applyFont="1"/>
    <xf numFmtId="0" fontId="34" fillId="0" borderId="0" xfId="0" applyFont="1"/>
    <xf numFmtId="0" fontId="19" fillId="8" borderId="6" xfId="54" applyFont="1" applyFill="1" applyBorder="1" applyAlignment="1">
      <alignment horizontal="center" vertical="center" wrapText="1"/>
    </xf>
    <xf numFmtId="0" fontId="19" fillId="0" borderId="0" xfId="54" applyFont="1" applyAlignment="1">
      <alignment horizontal="left"/>
    </xf>
    <xf numFmtId="0" fontId="3" fillId="0" borderId="0" xfId="54" applyFont="1" applyAlignment="1">
      <alignment horizontal="left"/>
    </xf>
    <xf numFmtId="0" fontId="19" fillId="8" borderId="8" xfId="54" applyFont="1" applyFill="1" applyBorder="1" applyAlignment="1">
      <alignment horizontal="center" vertical="center" wrapText="1"/>
    </xf>
    <xf numFmtId="0" fontId="28" fillId="0" borderId="0" xfId="54" applyFont="1" applyAlignment="1">
      <alignment vertical="center"/>
    </xf>
    <xf numFmtId="0" fontId="1" fillId="6" borderId="0" xfId="21" applyFill="1" applyAlignment="1">
      <alignment vertical="center"/>
    </xf>
    <xf numFmtId="0" fontId="5" fillId="6" borderId="0" xfId="21" applyFont="1" applyFill="1" applyAlignment="1">
      <alignment horizontal="left" vertical="center" indent="1"/>
    </xf>
    <xf numFmtId="0" fontId="5" fillId="6" borderId="0" xfId="21" applyFont="1" applyFill="1" applyAlignment="1">
      <alignment horizontal="left" vertical="center" indent="2"/>
    </xf>
    <xf numFmtId="0" fontId="5" fillId="6" borderId="0" xfId="21" quotePrefix="1" applyFont="1" applyFill="1" applyAlignment="1">
      <alignment horizontal="left" vertical="center" indent="2"/>
    </xf>
    <xf numFmtId="0" fontId="5" fillId="6" borderId="0" xfId="54" quotePrefix="1" applyFont="1" applyFill="1" applyAlignment="1">
      <alignment horizontal="left" vertical="center" indent="2"/>
    </xf>
    <xf numFmtId="0" fontId="5" fillId="6" borderId="0" xfId="54" applyFont="1" applyFill="1" applyAlignment="1">
      <alignment horizontal="left" vertical="center" indent="2"/>
    </xf>
    <xf numFmtId="0" fontId="3" fillId="0" borderId="0" xfId="56" quotePrefix="1" applyFont="1" applyAlignment="1">
      <alignment horizontal="left" vertical="center"/>
    </xf>
    <xf numFmtId="0" fontId="19" fillId="0" borderId="0" xfId="56" applyFont="1" applyAlignment="1">
      <alignment horizontal="center"/>
    </xf>
    <xf numFmtId="0" fontId="3" fillId="0" borderId="0" xfId="56" applyFont="1" applyAlignment="1">
      <alignment horizontal="right"/>
    </xf>
    <xf numFmtId="0" fontId="19" fillId="8" borderId="3" xfId="56" applyFont="1" applyFill="1" applyBorder="1" applyAlignment="1">
      <alignment horizontal="right"/>
    </xf>
    <xf numFmtId="0" fontId="19" fillId="8" borderId="3" xfId="56" quotePrefix="1" applyFont="1" applyFill="1" applyBorder="1" applyAlignment="1">
      <alignment horizontal="left"/>
    </xf>
    <xf numFmtId="166" fontId="3" fillId="0" borderId="0" xfId="56" applyNumberFormat="1" applyFont="1" applyAlignment="1">
      <alignment horizontal="left"/>
    </xf>
    <xf numFmtId="0" fontId="3" fillId="0" borderId="0" xfId="56" applyFont="1" applyAlignment="1">
      <alignment horizontal="center"/>
    </xf>
    <xf numFmtId="166" fontId="3" fillId="0" borderId="0" xfId="56" applyNumberFormat="1" applyFont="1"/>
    <xf numFmtId="166" fontId="3" fillId="0" borderId="22" xfId="56" applyNumberFormat="1" applyFont="1" applyBorder="1"/>
    <xf numFmtId="0" fontId="3" fillId="0" borderId="22" xfId="56" applyFont="1" applyBorder="1"/>
    <xf numFmtId="165" fontId="3" fillId="0" borderId="22" xfId="56" applyNumberFormat="1" applyFont="1" applyBorder="1" applyAlignment="1">
      <alignment horizontal="right"/>
    </xf>
    <xf numFmtId="165" fontId="3" fillId="0" borderId="22" xfId="56" quotePrefix="1" applyNumberFormat="1" applyFont="1" applyBorder="1" applyAlignment="1">
      <alignment horizontal="right"/>
    </xf>
    <xf numFmtId="0" fontId="9" fillId="0" borderId="0" xfId="56" applyFont="1"/>
    <xf numFmtId="0" fontId="3" fillId="0" borderId="0" xfId="56" applyFont="1" applyAlignment="1">
      <alignment horizontal="left"/>
    </xf>
    <xf numFmtId="0" fontId="1" fillId="0" borderId="0" xfId="56" applyAlignment="1">
      <alignment vertical="center"/>
    </xf>
    <xf numFmtId="0" fontId="3" fillId="0" borderId="0" xfId="56" quotePrefix="1" applyFont="1" applyAlignment="1">
      <alignment horizontal="left"/>
    </xf>
    <xf numFmtId="0" fontId="19" fillId="8" borderId="3" xfId="56" applyFont="1" applyFill="1" applyBorder="1" applyAlignment="1">
      <alignment horizontal="center" vertical="center"/>
    </xf>
    <xf numFmtId="0" fontId="19" fillId="8" borderId="6" xfId="56" applyFont="1" applyFill="1" applyBorder="1" applyAlignment="1">
      <alignment horizontal="center" vertical="center"/>
    </xf>
    <xf numFmtId="0" fontId="3" fillId="0" borderId="0" xfId="56" applyFont="1" applyAlignment="1">
      <alignment vertical="center"/>
    </xf>
    <xf numFmtId="0" fontId="3" fillId="0" borderId="0" xfId="56" applyFont="1" applyAlignment="1">
      <alignment horizontal="left" vertical="center"/>
    </xf>
    <xf numFmtId="0" fontId="28" fillId="0" borderId="0" xfId="56" applyFont="1"/>
    <xf numFmtId="0" fontId="19" fillId="8" borderId="3" xfId="56" quotePrefix="1" applyFont="1" applyFill="1" applyBorder="1" applyAlignment="1">
      <alignment horizontal="center" vertical="center"/>
    </xf>
    <xf numFmtId="0" fontId="19" fillId="0" borderId="0" xfId="56" applyFont="1" applyAlignment="1">
      <alignment horizontal="left" vertical="center"/>
    </xf>
    <xf numFmtId="0" fontId="3" fillId="0" borderId="0" xfId="56" applyFont="1" applyAlignment="1">
      <alignment horizontal="left" vertical="center" indent="1"/>
    </xf>
    <xf numFmtId="0" fontId="19" fillId="8" borderId="3" xfId="56" quotePrefix="1" applyFont="1" applyFill="1" applyBorder="1" applyAlignment="1">
      <alignment horizontal="right"/>
    </xf>
    <xf numFmtId="0" fontId="19" fillId="8" borderId="3" xfId="56" applyFont="1" applyFill="1" applyBorder="1"/>
    <xf numFmtId="0" fontId="1" fillId="0" borderId="0" xfId="56" applyAlignment="1">
      <alignment horizontal="center"/>
    </xf>
    <xf numFmtId="0" fontId="19" fillId="0" borderId="0" xfId="56" applyFont="1" applyAlignment="1">
      <alignment horizontal="left"/>
    </xf>
    <xf numFmtId="0" fontId="3" fillId="0" borderId="22" xfId="56" quotePrefix="1" applyFont="1" applyBorder="1" applyAlignment="1">
      <alignment horizontal="left"/>
    </xf>
    <xf numFmtId="170" fontId="3" fillId="0" borderId="22" xfId="56" applyNumberFormat="1" applyFont="1" applyBorder="1" applyAlignment="1">
      <alignment horizontal="right"/>
    </xf>
    <xf numFmtId="170" fontId="3" fillId="0" borderId="22" xfId="56" quotePrefix="1" applyNumberFormat="1" applyFont="1" applyBorder="1" applyAlignment="1">
      <alignment horizontal="right"/>
    </xf>
    <xf numFmtId="0" fontId="3" fillId="0" borderId="0" xfId="55" applyFont="1" applyAlignment="1">
      <alignment horizontal="left"/>
    </xf>
    <xf numFmtId="0" fontId="3" fillId="0" borderId="0" xfId="55" applyFont="1" applyAlignment="1">
      <alignment horizontal="right" vertical="center"/>
    </xf>
    <xf numFmtId="0" fontId="19" fillId="8" borderId="3" xfId="55" applyFont="1" applyFill="1" applyBorder="1" applyAlignment="1">
      <alignment horizontal="center" vertical="center"/>
    </xf>
    <xf numFmtId="0" fontId="19" fillId="8" borderId="6" xfId="55" applyFont="1" applyFill="1" applyBorder="1" applyAlignment="1">
      <alignment horizontal="center" vertical="center"/>
    </xf>
    <xf numFmtId="0" fontId="1" fillId="0" borderId="0" xfId="55" applyAlignment="1">
      <alignment horizontal="centerContinuous"/>
    </xf>
    <xf numFmtId="166" fontId="19" fillId="0" borderId="0" xfId="55" applyNumberFormat="1" applyFont="1"/>
    <xf numFmtId="184" fontId="19" fillId="0" borderId="0" xfId="56" quotePrefix="1" applyNumberFormat="1" applyFont="1" applyAlignment="1">
      <alignment horizontal="right" vertical="center" indent="2"/>
    </xf>
    <xf numFmtId="0" fontId="1" fillId="0" borderId="22" xfId="55" applyBorder="1"/>
    <xf numFmtId="0" fontId="28" fillId="0" borderId="0" xfId="55" applyFont="1"/>
    <xf numFmtId="3" fontId="1" fillId="0" borderId="0" xfId="22" applyNumberFormat="1"/>
    <xf numFmtId="0" fontId="3" fillId="6" borderId="0" xfId="28" applyFont="1" applyFill="1" applyAlignment="1">
      <alignment horizontal="right" vertical="center"/>
    </xf>
    <xf numFmtId="0" fontId="3" fillId="0" borderId="0" xfId="22" applyFont="1"/>
    <xf numFmtId="0" fontId="3" fillId="0" borderId="0" xfId="22" applyFont="1" applyAlignment="1">
      <alignment horizontal="left"/>
    </xf>
    <xf numFmtId="0" fontId="3" fillId="0" borderId="0" xfId="22" applyFont="1" applyAlignment="1">
      <alignment horizontal="right"/>
    </xf>
    <xf numFmtId="0" fontId="19" fillId="8" borderId="3" xfId="22" applyFont="1" applyFill="1" applyBorder="1" applyAlignment="1">
      <alignment horizontal="right" vertical="center"/>
    </xf>
    <xf numFmtId="0" fontId="3" fillId="0" borderId="0" xfId="22" applyFont="1" applyAlignment="1">
      <alignment vertical="center"/>
    </xf>
    <xf numFmtId="0" fontId="19" fillId="8" borderId="3" xfId="22" applyFont="1" applyFill="1" applyBorder="1"/>
    <xf numFmtId="0" fontId="19" fillId="8" borderId="10" xfId="22" applyFont="1" applyFill="1" applyBorder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 wrapText="1"/>
    </xf>
    <xf numFmtId="165" fontId="19" fillId="0" borderId="0" xfId="22" applyNumberFormat="1" applyFont="1" applyAlignment="1">
      <alignment horizontal="right"/>
    </xf>
    <xf numFmtId="165" fontId="3" fillId="0" borderId="0" xfId="22" applyNumberFormat="1" applyFont="1" applyAlignment="1">
      <alignment horizontal="left"/>
    </xf>
    <xf numFmtId="165" fontId="19" fillId="0" borderId="0" xfId="22" quotePrefix="1" applyNumberFormat="1" applyFont="1" applyAlignment="1">
      <alignment horizontal="right"/>
    </xf>
    <xf numFmtId="165" fontId="3" fillId="0" borderId="0" xfId="22" applyNumberFormat="1" applyFont="1" applyAlignment="1">
      <alignment horizontal="right"/>
    </xf>
    <xf numFmtId="0" fontId="3" fillId="0" borderId="22" xfId="22" applyFont="1" applyBorder="1"/>
    <xf numFmtId="0" fontId="19" fillId="0" borderId="0" xfId="22" applyFont="1" applyAlignment="1">
      <alignment vertical="center"/>
    </xf>
    <xf numFmtId="169" fontId="9" fillId="0" borderId="0" xfId="22" applyNumberFormat="1" applyFont="1"/>
    <xf numFmtId="165" fontId="3" fillId="0" borderId="22" xfId="22" applyNumberFormat="1" applyFont="1" applyBorder="1"/>
    <xf numFmtId="165" fontId="3" fillId="0" borderId="22" xfId="22" applyNumberFormat="1" applyFont="1" applyBorder="1" applyAlignment="1">
      <alignment horizontal="right"/>
    </xf>
    <xf numFmtId="165" fontId="9" fillId="0" borderId="0" xfId="22" applyNumberFormat="1" applyFont="1"/>
    <xf numFmtId="0" fontId="38" fillId="0" borderId="0" xfId="102" applyFont="1"/>
    <xf numFmtId="0" fontId="3" fillId="0" borderId="0" xfId="21" applyFont="1" applyAlignment="1">
      <alignment horizontal="left"/>
    </xf>
    <xf numFmtId="0" fontId="3" fillId="6" borderId="0" xfId="55" applyFont="1" applyFill="1"/>
    <xf numFmtId="0" fontId="3" fillId="6" borderId="0" xfId="55" applyFont="1" applyFill="1" applyAlignment="1">
      <alignment horizontal="right"/>
    </xf>
    <xf numFmtId="165" fontId="19" fillId="8" borderId="8" xfId="21" applyNumberFormat="1" applyFont="1" applyFill="1" applyBorder="1" applyAlignment="1">
      <alignment horizontal="center" vertical="center" wrapText="1"/>
    </xf>
    <xf numFmtId="165" fontId="19" fillId="8" borderId="6" xfId="21" applyNumberFormat="1" applyFont="1" applyFill="1" applyBorder="1" applyAlignment="1">
      <alignment horizontal="center" vertical="center" wrapText="1"/>
    </xf>
    <xf numFmtId="187" fontId="3" fillId="6" borderId="0" xfId="55" applyNumberFormat="1" applyFont="1" applyFill="1"/>
    <xf numFmtId="0" fontId="19" fillId="6" borderId="0" xfId="56" applyFont="1" applyFill="1" applyAlignment="1">
      <alignment horizontal="left" vertical="center" indent="1"/>
    </xf>
    <xf numFmtId="186" fontId="19" fillId="6" borderId="0" xfId="21" applyNumberFormat="1" applyFont="1" applyFill="1" applyAlignment="1">
      <alignment horizontal="right"/>
    </xf>
    <xf numFmtId="0" fontId="3" fillId="6" borderId="0" xfId="56" applyFont="1" applyFill="1" applyAlignment="1">
      <alignment horizontal="left" vertical="center" indent="2"/>
    </xf>
    <xf numFmtId="186" fontId="3" fillId="6" borderId="0" xfId="21" applyNumberFormat="1" applyFont="1" applyFill="1" applyAlignment="1">
      <alignment horizontal="right"/>
    </xf>
    <xf numFmtId="0" fontId="3" fillId="6" borderId="0" xfId="56" applyFont="1" applyFill="1" applyAlignment="1">
      <alignment horizontal="left" vertical="center" indent="4"/>
    </xf>
    <xf numFmtId="187" fontId="19" fillId="6" borderId="0" xfId="56" applyNumberFormat="1" applyFont="1" applyFill="1" applyAlignment="1">
      <alignment horizontal="right" vertical="center"/>
    </xf>
    <xf numFmtId="0" fontId="9" fillId="6" borderId="0" xfId="56" applyFont="1" applyFill="1" applyAlignment="1">
      <alignment horizontal="left" vertical="center"/>
    </xf>
    <xf numFmtId="169" fontId="3" fillId="6" borderId="0" xfId="56" applyNumberFormat="1" applyFont="1" applyFill="1" applyAlignment="1">
      <alignment horizontal="left" vertical="center"/>
    </xf>
    <xf numFmtId="1" fontId="3" fillId="0" borderId="0" xfId="21" applyNumberFormat="1" applyFont="1" applyAlignment="1">
      <alignment horizontal="right"/>
    </xf>
    <xf numFmtId="165" fontId="19" fillId="8" borderId="3" xfId="21" applyNumberFormat="1" applyFont="1" applyFill="1" applyBorder="1" applyAlignment="1">
      <alignment horizontal="right"/>
    </xf>
    <xf numFmtId="165" fontId="19" fillId="8" borderId="3" xfId="21" applyNumberFormat="1" applyFont="1" applyFill="1" applyBorder="1"/>
    <xf numFmtId="0" fontId="1" fillId="0" borderId="0" xfId="21" applyAlignment="1">
      <alignment vertical="center" wrapText="1"/>
    </xf>
    <xf numFmtId="165" fontId="3" fillId="0" borderId="22" xfId="21" applyNumberFormat="1" applyFont="1" applyBorder="1"/>
    <xf numFmtId="0" fontId="25" fillId="0" borderId="0" xfId="21" applyFont="1" applyAlignment="1">
      <alignment horizontal="left"/>
    </xf>
    <xf numFmtId="165" fontId="19" fillId="8" borderId="0" xfId="21" applyNumberFormat="1" applyFont="1" applyFill="1" applyAlignment="1">
      <alignment horizontal="right"/>
    </xf>
    <xf numFmtId="165" fontId="19" fillId="8" borderId="0" xfId="21" applyNumberFormat="1" applyFont="1" applyFill="1"/>
    <xf numFmtId="0" fontId="1" fillId="8" borderId="3" xfId="21" applyFill="1" applyBorder="1"/>
    <xf numFmtId="165" fontId="19" fillId="8" borderId="11" xfId="21" applyNumberFormat="1" applyFont="1" applyFill="1" applyBorder="1" applyAlignment="1">
      <alignment horizontal="centerContinuous" vertical="center"/>
    </xf>
    <xf numFmtId="165" fontId="19" fillId="8" borderId="12" xfId="21" applyNumberFormat="1" applyFont="1" applyFill="1" applyBorder="1" applyAlignment="1">
      <alignment horizontal="centerContinuous" vertical="center"/>
    </xf>
    <xf numFmtId="165" fontId="19" fillId="8" borderId="0" xfId="22" applyNumberFormat="1" applyFont="1" applyFill="1"/>
    <xf numFmtId="165" fontId="19" fillId="8" borderId="3" xfId="21" applyNumberFormat="1" applyFont="1" applyFill="1" applyBorder="1" applyAlignment="1">
      <alignment horizontal="right" vertical="top"/>
    </xf>
    <xf numFmtId="0" fontId="9" fillId="0" borderId="0" xfId="21" applyFont="1" applyAlignment="1">
      <alignment horizontal="right"/>
    </xf>
    <xf numFmtId="165" fontId="19" fillId="8" borderId="3" xfId="21" applyNumberFormat="1" applyFont="1" applyFill="1" applyBorder="1" applyAlignment="1">
      <alignment vertical="center"/>
    </xf>
    <xf numFmtId="186" fontId="19" fillId="0" borderId="0" xfId="21" applyNumberFormat="1" applyFont="1" applyAlignment="1">
      <alignment horizontal="right"/>
    </xf>
    <xf numFmtId="0" fontId="25" fillId="0" borderId="22" xfId="21" applyFont="1" applyBorder="1" applyAlignment="1">
      <alignment horizontal="left"/>
    </xf>
    <xf numFmtId="165" fontId="19" fillId="8" borderId="3" xfId="21" applyNumberFormat="1" applyFont="1" applyFill="1" applyBorder="1" applyAlignment="1">
      <alignment wrapText="1"/>
    </xf>
    <xf numFmtId="186" fontId="3" fillId="0" borderId="0" xfId="21" applyNumberFormat="1" applyFont="1" applyAlignment="1">
      <alignment horizontal="right" vertical="center"/>
    </xf>
    <xf numFmtId="165" fontId="3" fillId="0" borderId="0" xfId="21" applyNumberFormat="1" applyFont="1" applyAlignment="1">
      <alignment vertical="center" wrapText="1"/>
    </xf>
    <xf numFmtId="165" fontId="3" fillId="0" borderId="22" xfId="21" applyNumberFormat="1" applyFont="1" applyBorder="1" applyAlignment="1">
      <alignment vertical="center"/>
    </xf>
    <xf numFmtId="0" fontId="9" fillId="0" borderId="0" xfId="21" applyFont="1" applyAlignment="1">
      <alignment horizontal="left" vertical="center"/>
    </xf>
    <xf numFmtId="165" fontId="9" fillId="0" borderId="0" xfId="21" applyNumberFormat="1" applyFont="1" applyAlignment="1">
      <alignment horizontal="right" vertical="center"/>
    </xf>
    <xf numFmtId="186" fontId="3" fillId="0" borderId="0" xfId="21" applyNumberFormat="1" applyFont="1" applyAlignment="1">
      <alignment horizontal="right"/>
    </xf>
    <xf numFmtId="165" fontId="19" fillId="8" borderId="3" xfId="21" applyNumberFormat="1" applyFont="1" applyFill="1" applyBorder="1" applyAlignment="1">
      <alignment horizontal="right" vertical="center" wrapText="1"/>
    </xf>
    <xf numFmtId="165" fontId="19" fillId="0" borderId="0" xfId="21" applyNumberFormat="1" applyFont="1" applyAlignment="1">
      <alignment horizontal="left"/>
    </xf>
    <xf numFmtId="186" fontId="19" fillId="0" borderId="0" xfId="22" applyNumberFormat="1" applyFont="1" applyAlignment="1">
      <alignment horizontal="right"/>
    </xf>
    <xf numFmtId="165" fontId="3" fillId="0" borderId="0" xfId="21" applyNumberFormat="1" applyFont="1" applyAlignment="1">
      <alignment horizontal="left" indent="3"/>
    </xf>
    <xf numFmtId="186" fontId="3" fillId="0" borderId="0" xfId="22" applyNumberFormat="1" applyFont="1"/>
    <xf numFmtId="186" fontId="3" fillId="0" borderId="0" xfId="21" applyNumberFormat="1" applyFont="1"/>
    <xf numFmtId="165" fontId="19" fillId="0" borderId="0" xfId="21" applyNumberFormat="1" applyFont="1" applyAlignment="1">
      <alignment horizontal="left" vertical="center" wrapText="1"/>
    </xf>
    <xf numFmtId="165" fontId="19" fillId="0" borderId="0" xfId="21" applyNumberFormat="1" applyFont="1" applyAlignment="1">
      <alignment horizontal="center" vertical="center" wrapText="1"/>
    </xf>
    <xf numFmtId="0" fontId="1" fillId="0" borderId="0" xfId="21" applyAlignment="1">
      <alignment horizontal="center" vertical="center" wrapText="1"/>
    </xf>
    <xf numFmtId="165" fontId="19" fillId="0" borderId="0" xfId="22" applyNumberFormat="1" applyFont="1" applyAlignment="1">
      <alignment horizontal="left" indent="1"/>
    </xf>
    <xf numFmtId="165" fontId="19" fillId="8" borderId="3" xfId="21" applyNumberFormat="1" applyFont="1" applyFill="1" applyBorder="1" applyAlignment="1">
      <alignment horizontal="right" vertical="center"/>
    </xf>
    <xf numFmtId="165" fontId="19" fillId="8" borderId="3" xfId="21" quotePrefix="1" applyNumberFormat="1" applyFont="1" applyFill="1" applyBorder="1" applyAlignment="1">
      <alignment horizontal="left" wrapText="1"/>
    </xf>
    <xf numFmtId="165" fontId="19" fillId="8" borderId="7" xfId="21" applyNumberFormat="1" applyFont="1" applyFill="1" applyBorder="1" applyAlignment="1">
      <alignment horizontal="left" vertical="center" wrapText="1"/>
    </xf>
    <xf numFmtId="165" fontId="5" fillId="0" borderId="0" xfId="21" applyNumberFormat="1" applyFont="1" applyAlignment="1">
      <alignment horizontal="left" indent="2"/>
    </xf>
    <xf numFmtId="165" fontId="6" fillId="0" borderId="0" xfId="21" applyNumberFormat="1" applyFont="1" applyAlignment="1">
      <alignment horizontal="left" indent="1"/>
    </xf>
    <xf numFmtId="165" fontId="3" fillId="0" borderId="3" xfId="21" applyNumberFormat="1" applyFont="1" applyBorder="1" applyAlignment="1">
      <alignment horizontal="center"/>
    </xf>
    <xf numFmtId="1" fontId="3" fillId="0" borderId="0" xfId="22" applyNumberFormat="1" applyFont="1" applyAlignment="1">
      <alignment horizontal="left"/>
    </xf>
    <xf numFmtId="1" fontId="3" fillId="0" borderId="0" xfId="22" applyNumberFormat="1" applyFont="1" applyAlignment="1">
      <alignment horizontal="right"/>
    </xf>
    <xf numFmtId="165" fontId="19" fillId="8" borderId="0" xfId="22" applyNumberFormat="1" applyFont="1" applyFill="1" applyAlignment="1">
      <alignment horizontal="right" vertical="center"/>
    </xf>
    <xf numFmtId="170" fontId="19" fillId="0" borderId="0" xfId="22" applyNumberFormat="1" applyFont="1" applyAlignment="1">
      <alignment horizontal="centerContinuous"/>
    </xf>
    <xf numFmtId="165" fontId="19" fillId="0" borderId="0" xfId="22" applyNumberFormat="1" applyFont="1" applyAlignment="1">
      <alignment horizontal="center" vertical="top"/>
    </xf>
    <xf numFmtId="165" fontId="19" fillId="0" borderId="0" xfId="22" applyNumberFormat="1" applyFont="1" applyAlignment="1">
      <alignment horizontal="left"/>
    </xf>
    <xf numFmtId="186" fontId="19" fillId="0" borderId="0" xfId="21" applyNumberFormat="1" applyFont="1" applyAlignment="1">
      <alignment horizontal="left" vertical="center"/>
    </xf>
    <xf numFmtId="1" fontId="3" fillId="0" borderId="0" xfId="21" applyNumberFormat="1" applyFont="1"/>
    <xf numFmtId="186" fontId="19" fillId="0" borderId="0" xfId="21" applyNumberFormat="1" applyFont="1" applyAlignment="1">
      <alignment horizontal="left"/>
    </xf>
    <xf numFmtId="165" fontId="19" fillId="8" borderId="8" xfId="22" applyNumberFormat="1" applyFont="1" applyFill="1" applyBorder="1" applyAlignment="1">
      <alignment horizontal="center" vertical="center"/>
    </xf>
    <xf numFmtId="165" fontId="19" fillId="8" borderId="6" xfId="22" applyNumberFormat="1" applyFont="1" applyFill="1" applyBorder="1" applyAlignment="1">
      <alignment horizontal="center" vertical="center"/>
    </xf>
    <xf numFmtId="0" fontId="19" fillId="0" borderId="0" xfId="21" applyFont="1" applyAlignment="1">
      <alignment horizontal="center" vertical="center" wrapText="1"/>
    </xf>
    <xf numFmtId="0" fontId="1" fillId="3" borderId="0" xfId="21" applyFill="1"/>
    <xf numFmtId="0" fontId="19" fillId="8" borderId="0" xfId="21" applyFont="1" applyFill="1" applyAlignment="1">
      <alignment horizontal="right" vertical="top"/>
    </xf>
    <xf numFmtId="0" fontId="19" fillId="8" borderId="0" xfId="21" applyFont="1" applyFill="1" applyAlignment="1">
      <alignment horizontal="left"/>
    </xf>
    <xf numFmtId="0" fontId="19" fillId="0" borderId="0" xfId="21" applyFont="1" applyAlignment="1">
      <alignment horizontal="center" vertical="center" shrinkToFit="1"/>
    </xf>
    <xf numFmtId="0" fontId="19" fillId="8" borderId="0" xfId="21" applyFont="1" applyFill="1"/>
    <xf numFmtId="0" fontId="3" fillId="0" borderId="22" xfId="54" quotePrefix="1" applyFont="1" applyBorder="1"/>
    <xf numFmtId="0" fontId="19" fillId="8" borderId="0" xfId="21" applyFont="1" applyFill="1" applyAlignment="1">
      <alignment horizontal="right"/>
    </xf>
    <xf numFmtId="0" fontId="19" fillId="8" borderId="0" xfId="21" quotePrefix="1" applyFont="1" applyFill="1" applyAlignment="1">
      <alignment horizontal="left"/>
    </xf>
    <xf numFmtId="0" fontId="19" fillId="8" borderId="27" xfId="21" applyFont="1" applyFill="1" applyBorder="1" applyAlignment="1">
      <alignment horizontal="right"/>
    </xf>
    <xf numFmtId="0" fontId="9" fillId="0" borderId="0" xfId="21" quotePrefix="1" applyFont="1" applyAlignment="1">
      <alignment horizontal="left" vertical="center"/>
    </xf>
    <xf numFmtId="3" fontId="19" fillId="8" borderId="27" xfId="21" quotePrefix="1" applyNumberFormat="1" applyFont="1" applyFill="1" applyBorder="1" applyAlignment="1">
      <alignment horizontal="right"/>
    </xf>
    <xf numFmtId="3" fontId="19" fillId="8" borderId="27" xfId="21" applyNumberFormat="1" applyFont="1" applyFill="1" applyBorder="1" applyAlignment="1">
      <alignment horizontal="left"/>
    </xf>
    <xf numFmtId="3" fontId="19" fillId="0" borderId="0" xfId="21" applyNumberFormat="1" applyFont="1" applyAlignment="1">
      <alignment horizontal="left"/>
    </xf>
    <xf numFmtId="3" fontId="19" fillId="0" borderId="0" xfId="21" applyNumberFormat="1" applyFont="1" applyAlignment="1">
      <alignment horizontal="center" vertical="center" shrinkToFit="1"/>
    </xf>
    <xf numFmtId="173" fontId="9" fillId="0" borderId="0" xfId="22" applyNumberFormat="1" applyFont="1"/>
    <xf numFmtId="0" fontId="19" fillId="8" borderId="3" xfId="22" applyFont="1" applyFill="1" applyBorder="1" applyAlignment="1">
      <alignment horizontal="left" vertical="center"/>
    </xf>
    <xf numFmtId="0" fontId="3" fillId="3" borderId="0" xfId="22" applyFont="1" applyFill="1"/>
    <xf numFmtId="165" fontId="3" fillId="0" borderId="22" xfId="22" applyNumberFormat="1" applyFont="1" applyBorder="1" applyAlignment="1">
      <alignment horizontal="center" vertical="center"/>
    </xf>
    <xf numFmtId="0" fontId="9" fillId="3" borderId="0" xfId="21" applyFont="1" applyFill="1" applyAlignment="1">
      <alignment horizontal="centerContinuous" vertical="center"/>
    </xf>
    <xf numFmtId="0" fontId="3" fillId="3" borderId="0" xfId="21" applyFont="1" applyFill="1" applyAlignment="1">
      <alignment horizontal="right" vertical="center"/>
    </xf>
    <xf numFmtId="165" fontId="3" fillId="3" borderId="0" xfId="21" applyNumberFormat="1" applyFont="1" applyFill="1" applyAlignment="1">
      <alignment horizontal="center" vertical="center" wrapText="1"/>
    </xf>
    <xf numFmtId="0" fontId="3" fillId="3" borderId="0" xfId="21" applyFont="1" applyFill="1" applyAlignment="1">
      <alignment horizontal="center" vertical="center" wrapText="1"/>
    </xf>
    <xf numFmtId="0" fontId="3" fillId="0" borderId="0" xfId="21" applyFont="1" applyAlignment="1">
      <alignment horizontal="left" vertical="center" indent="1"/>
    </xf>
    <xf numFmtId="0" fontId="3" fillId="3" borderId="0" xfId="21" applyFont="1" applyFill="1" applyAlignment="1">
      <alignment horizontal="centerContinuous" vertical="center"/>
    </xf>
    <xf numFmtId="0" fontId="3" fillId="3" borderId="5" xfId="21" applyFont="1" applyFill="1" applyBorder="1" applyAlignment="1">
      <alignment horizontal="left" vertical="center"/>
    </xf>
    <xf numFmtId="0" fontId="19" fillId="0" borderId="0" xfId="54" applyFont="1"/>
    <xf numFmtId="0" fontId="3" fillId="0" borderId="0" xfId="54" applyFont="1" applyAlignment="1">
      <alignment horizontal="left" vertical="center"/>
    </xf>
    <xf numFmtId="0" fontId="3" fillId="3" borderId="0" xfId="54" applyFont="1" applyFill="1" applyAlignment="1">
      <alignment horizontal="centerContinuous" vertical="center"/>
    </xf>
    <xf numFmtId="0" fontId="3" fillId="3" borderId="0" xfId="54" applyFont="1" applyFill="1" applyAlignment="1">
      <alignment horizontal="right" vertical="center"/>
    </xf>
    <xf numFmtId="0" fontId="3" fillId="0" borderId="0" xfId="54" applyFont="1" applyAlignment="1">
      <alignment vertical="center"/>
    </xf>
    <xf numFmtId="165" fontId="3" fillId="0" borderId="0" xfId="54" applyNumberFormat="1" applyFont="1"/>
    <xf numFmtId="0" fontId="19" fillId="8" borderId="0" xfId="123" quotePrefix="1" applyFont="1" applyFill="1" applyAlignment="1">
      <alignment horizontal="right"/>
    </xf>
    <xf numFmtId="0" fontId="19" fillId="8" borderId="0" xfId="123" applyFont="1" applyFill="1"/>
    <xf numFmtId="0" fontId="3" fillId="0" borderId="0" xfId="123" applyFont="1" applyAlignment="1">
      <alignment horizontal="centerContinuous"/>
    </xf>
    <xf numFmtId="0" fontId="19" fillId="8" borderId="7" xfId="55" applyFont="1" applyFill="1" applyBorder="1" applyAlignment="1">
      <alignment horizontal="center" vertical="center" wrapText="1"/>
    </xf>
    <xf numFmtId="0" fontId="19" fillId="8" borderId="10" xfId="55" applyFont="1" applyFill="1" applyBorder="1" applyAlignment="1">
      <alignment horizontal="center" vertical="center" wrapText="1"/>
    </xf>
    <xf numFmtId="0" fontId="3" fillId="0" borderId="0" xfId="55" applyFont="1" applyAlignment="1">
      <alignment horizontal="centerContinuous"/>
    </xf>
    <xf numFmtId="0" fontId="19" fillId="0" borderId="0" xfId="55" applyFont="1" applyAlignment="1">
      <alignment horizontal="left"/>
    </xf>
    <xf numFmtId="177" fontId="3" fillId="0" borderId="0" xfId="54" applyNumberFormat="1" applyFont="1" applyAlignment="1">
      <alignment horizontal="right"/>
    </xf>
    <xf numFmtId="170" fontId="3" fillId="0" borderId="0" xfId="55" applyNumberFormat="1" applyFont="1" applyAlignment="1">
      <alignment horizontal="right" vertical="center"/>
    </xf>
    <xf numFmtId="0" fontId="9" fillId="0" borderId="0" xfId="147" applyFont="1"/>
    <xf numFmtId="0" fontId="19" fillId="8" borderId="10" xfId="55" quotePrefix="1" applyFont="1" applyFill="1" applyBorder="1" applyAlignment="1">
      <alignment horizontal="center" vertical="center" wrapText="1"/>
    </xf>
    <xf numFmtId="0" fontId="19" fillId="8" borderId="3" xfId="54" quotePrefix="1" applyFont="1" applyFill="1" applyBorder="1" applyAlignment="1">
      <alignment horizontal="right" vertical="top"/>
    </xf>
    <xf numFmtId="0" fontId="19" fillId="8" borderId="3" xfId="54" applyFont="1" applyFill="1" applyBorder="1"/>
    <xf numFmtId="0" fontId="19" fillId="8" borderId="7" xfId="54" quotePrefix="1" applyFont="1" applyFill="1" applyBorder="1" applyAlignment="1">
      <alignment horizontal="center" vertical="center" wrapText="1"/>
    </xf>
    <xf numFmtId="0" fontId="19" fillId="8" borderId="10" xfId="54" quotePrefix="1" applyFont="1" applyFill="1" applyBorder="1" applyAlignment="1">
      <alignment horizontal="center" vertical="center" wrapText="1"/>
    </xf>
    <xf numFmtId="0" fontId="3" fillId="0" borderId="0" xfId="54" applyFont="1" applyAlignment="1">
      <alignment horizontal="centerContinuous"/>
    </xf>
    <xf numFmtId="178" fontId="3" fillId="0" borderId="0" xfId="54" applyNumberFormat="1" applyFont="1" applyAlignment="1">
      <alignment horizontal="right"/>
    </xf>
    <xf numFmtId="0" fontId="40" fillId="0" borderId="0" xfId="147" applyFont="1"/>
    <xf numFmtId="0" fontId="21" fillId="0" borderId="0" xfId="55" applyFont="1"/>
    <xf numFmtId="3" fontId="19" fillId="8" borderId="3" xfId="54" applyNumberFormat="1" applyFont="1" applyFill="1" applyBorder="1" applyAlignment="1">
      <alignment horizontal="right" vertical="top" wrapText="1"/>
    </xf>
    <xf numFmtId="0" fontId="1" fillId="0" borderId="0" xfId="208"/>
    <xf numFmtId="0" fontId="3" fillId="0" borderId="0" xfId="162" quotePrefix="1" applyFont="1" applyAlignment="1">
      <alignment horizontal="left" vertical="center"/>
    </xf>
    <xf numFmtId="3" fontId="19" fillId="8" borderId="3" xfId="54" applyNumberFormat="1" applyFont="1" applyFill="1" applyBorder="1" applyAlignment="1">
      <alignment wrapText="1"/>
    </xf>
    <xf numFmtId="0" fontId="19" fillId="8" borderId="0" xfId="208" applyFont="1" applyFill="1" applyAlignment="1">
      <alignment horizontal="right" vertical="top" wrapText="1"/>
    </xf>
    <xf numFmtId="0" fontId="19" fillId="8" borderId="4" xfId="208" applyFont="1" applyFill="1" applyBorder="1" applyAlignment="1">
      <alignment wrapText="1"/>
    </xf>
    <xf numFmtId="0" fontId="19" fillId="3" borderId="22" xfId="21" applyFont="1" applyFill="1" applyBorder="1" applyAlignment="1" applyProtection="1">
      <alignment horizontal="left" vertical="center" wrapText="1"/>
      <protection locked="0"/>
    </xf>
    <xf numFmtId="176" fontId="19" fillId="3" borderId="22" xfId="4" applyNumberFormat="1" applyFont="1" applyFill="1" applyBorder="1" applyAlignment="1" applyProtection="1">
      <alignment horizontal="right" vertical="center" wrapText="1"/>
      <protection locked="0"/>
    </xf>
    <xf numFmtId="176" fontId="19" fillId="3" borderId="22" xfId="4" applyNumberFormat="1" applyFont="1" applyFill="1" applyBorder="1" applyAlignment="1" applyProtection="1">
      <alignment horizontal="right" vertical="center" wrapText="1"/>
    </xf>
    <xf numFmtId="0" fontId="19" fillId="8" borderId="32" xfId="21" applyFont="1" applyFill="1" applyBorder="1" applyAlignment="1">
      <alignment horizontal="left"/>
    </xf>
    <xf numFmtId="0" fontId="19" fillId="8" borderId="0" xfId="21" applyFont="1" applyFill="1" applyAlignment="1">
      <alignment horizontal="left" wrapText="1"/>
    </xf>
    <xf numFmtId="3" fontId="19" fillId="8" borderId="13" xfId="21" applyNumberFormat="1" applyFont="1" applyFill="1" applyBorder="1" applyAlignment="1">
      <alignment horizontal="right" vertical="top" wrapText="1"/>
    </xf>
    <xf numFmtId="3" fontId="19" fillId="8" borderId="13" xfId="21" applyNumberFormat="1" applyFont="1" applyFill="1" applyBorder="1"/>
    <xf numFmtId="3" fontId="19" fillId="8" borderId="27" xfId="21" applyNumberFormat="1" applyFont="1" applyFill="1" applyBorder="1" applyAlignment="1">
      <alignment horizontal="right" vertical="top" wrapText="1"/>
    </xf>
    <xf numFmtId="3" fontId="19" fillId="8" borderId="27" xfId="21" applyNumberFormat="1" applyFont="1" applyFill="1" applyBorder="1"/>
    <xf numFmtId="0" fontId="19" fillId="8" borderId="27" xfId="21" applyFont="1" applyFill="1" applyBorder="1" applyAlignment="1">
      <alignment horizontal="right" vertical="top"/>
    </xf>
    <xf numFmtId="0" fontId="19" fillId="8" borderId="27" xfId="21" quotePrefix="1" applyFont="1" applyFill="1" applyBorder="1" applyAlignment="1">
      <alignment horizontal="left"/>
    </xf>
    <xf numFmtId="0" fontId="3" fillId="0" borderId="0" xfId="21" quotePrefix="1" applyFont="1" applyAlignment="1">
      <alignment horizontal="left" vertical="center" indent="1"/>
    </xf>
    <xf numFmtId="0" fontId="19" fillId="8" borderId="8" xfId="21" applyFont="1" applyFill="1" applyBorder="1" applyAlignment="1">
      <alignment horizontal="center" vertical="center" wrapText="1" shrinkToFit="1"/>
    </xf>
    <xf numFmtId="0" fontId="19" fillId="8" borderId="7" xfId="21" applyFont="1" applyFill="1" applyBorder="1" applyAlignment="1">
      <alignment horizontal="center" vertical="center" wrapText="1" shrinkToFit="1"/>
    </xf>
    <xf numFmtId="0" fontId="1" fillId="4" borderId="0" xfId="21" applyFill="1"/>
    <xf numFmtId="0" fontId="3" fillId="3" borderId="0" xfId="4" applyNumberFormat="1" applyFont="1" applyFill="1" applyBorder="1" applyAlignment="1" applyProtection="1">
      <alignment horizontal="center" vertical="center" wrapText="1"/>
    </xf>
    <xf numFmtId="168" fontId="3" fillId="0" borderId="0" xfId="21" applyNumberFormat="1" applyFont="1"/>
    <xf numFmtId="0" fontId="9" fillId="3" borderId="0" xfId="21" applyFont="1" applyFill="1" applyAlignment="1" applyProtection="1">
      <alignment horizontal="left" vertical="center"/>
      <protection locked="0"/>
    </xf>
    <xf numFmtId="49" fontId="3" fillId="0" borderId="0" xfId="36" applyNumberFormat="1" applyFont="1" applyAlignment="1">
      <alignment horizontal="left" vertical="center"/>
    </xf>
    <xf numFmtId="0" fontId="3" fillId="0" borderId="0" xfId="36" applyFont="1" applyAlignment="1">
      <alignment horizontal="right"/>
    </xf>
    <xf numFmtId="0" fontId="19" fillId="8" borderId="27" xfId="36" quotePrefix="1" applyFont="1" applyFill="1" applyBorder="1" applyAlignment="1">
      <alignment horizontal="right"/>
    </xf>
    <xf numFmtId="0" fontId="19" fillId="8" borderId="27" xfId="36" quotePrefix="1" applyFont="1" applyFill="1" applyBorder="1" applyAlignment="1">
      <alignment vertical="center"/>
    </xf>
    <xf numFmtId="0" fontId="19" fillId="8" borderId="25" xfId="36" applyFont="1" applyFill="1" applyBorder="1" applyAlignment="1">
      <alignment horizontal="center" vertical="center"/>
    </xf>
    <xf numFmtId="0" fontId="19" fillId="6" borderId="0" xfId="36" applyFont="1" applyFill="1" applyAlignment="1">
      <alignment horizontal="center" vertical="center" wrapText="1"/>
    </xf>
    <xf numFmtId="0" fontId="19" fillId="6" borderId="0" xfId="36" applyFont="1" applyFill="1" applyAlignment="1">
      <alignment horizontal="center" vertical="center"/>
    </xf>
    <xf numFmtId="0" fontId="3" fillId="0" borderId="0" xfId="36" applyFont="1" applyAlignment="1">
      <alignment horizontal="left"/>
    </xf>
    <xf numFmtId="0" fontId="28" fillId="0" borderId="0" xfId="36" applyFont="1"/>
    <xf numFmtId="0" fontId="9" fillId="0" borderId="0" xfId="36" applyFont="1"/>
    <xf numFmtId="170" fontId="9" fillId="0" borderId="0" xfId="36" applyNumberFormat="1" applyFont="1"/>
    <xf numFmtId="0" fontId="19" fillId="8" borderId="28" xfId="36" applyFont="1" applyFill="1" applyBorder="1" applyAlignment="1">
      <alignment horizontal="center" vertical="center" wrapText="1"/>
    </xf>
    <xf numFmtId="0" fontId="3" fillId="0" borderId="0" xfId="36" applyFont="1" applyAlignment="1">
      <alignment horizontal="left" vertical="center" indent="1"/>
    </xf>
    <xf numFmtId="0" fontId="3" fillId="0" borderId="0" xfId="36" applyFont="1" applyAlignment="1">
      <alignment horizontal="right" vertical="center"/>
    </xf>
    <xf numFmtId="0" fontId="19" fillId="8" borderId="27" xfId="36" applyFont="1" applyFill="1" applyBorder="1"/>
    <xf numFmtId="0" fontId="19" fillId="8" borderId="25" xfId="36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 wrapText="1"/>
    </xf>
    <xf numFmtId="0" fontId="19" fillId="8" borderId="29" xfId="36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vertical="center"/>
    </xf>
    <xf numFmtId="0" fontId="3" fillId="3" borderId="0" xfId="21" applyFont="1" applyFill="1" applyAlignment="1">
      <alignment horizontal="left" vertical="center"/>
    </xf>
    <xf numFmtId="0" fontId="3" fillId="3" borderId="0" xfId="21" applyFont="1" applyFill="1" applyAlignment="1">
      <alignment vertical="center"/>
    </xf>
    <xf numFmtId="0" fontId="19" fillId="8" borderId="3" xfId="21" applyFont="1" applyFill="1" applyBorder="1" applyAlignment="1">
      <alignment horizontal="right" vertical="center"/>
    </xf>
    <xf numFmtId="0" fontId="19" fillId="8" borderId="3" xfId="21" applyFont="1" applyFill="1" applyBorder="1" applyAlignment="1">
      <alignment horizontal="left"/>
    </xf>
    <xf numFmtId="0" fontId="3" fillId="0" borderId="22" xfId="21" quotePrefix="1" applyFont="1" applyBorder="1"/>
    <xf numFmtId="0" fontId="28" fillId="0" borderId="0" xfId="21" applyFont="1"/>
    <xf numFmtId="0" fontId="19" fillId="0" borderId="0" xfId="55" applyFont="1"/>
    <xf numFmtId="0" fontId="3" fillId="3" borderId="0" xfId="55" applyFont="1" applyFill="1" applyAlignment="1">
      <alignment horizontal="left" vertical="center"/>
    </xf>
    <xf numFmtId="0" fontId="3" fillId="3" borderId="0" xfId="55" applyFont="1" applyFill="1"/>
    <xf numFmtId="0" fontId="3" fillId="3" borderId="0" xfId="55" applyFont="1" applyFill="1" applyAlignment="1">
      <alignment vertical="center"/>
    </xf>
    <xf numFmtId="0" fontId="3" fillId="3" borderId="0" xfId="55" applyFont="1" applyFill="1" applyAlignment="1">
      <alignment horizontal="right" vertical="center"/>
    </xf>
    <xf numFmtId="0" fontId="3" fillId="3" borderId="0" xfId="55" applyFont="1" applyFill="1" applyAlignment="1">
      <alignment horizontal="center" vertical="center"/>
    </xf>
    <xf numFmtId="0" fontId="3" fillId="3" borderId="0" xfId="55" applyFont="1" applyFill="1" applyAlignment="1">
      <alignment horizontal="right"/>
    </xf>
    <xf numFmtId="0" fontId="19" fillId="8" borderId="3" xfId="55" applyFont="1" applyFill="1" applyBorder="1" applyAlignment="1">
      <alignment horizontal="right" vertical="center"/>
    </xf>
    <xf numFmtId="0" fontId="19" fillId="8" borderId="3" xfId="55" applyFont="1" applyFill="1" applyBorder="1" applyAlignment="1">
      <alignment horizontal="left"/>
    </xf>
    <xf numFmtId="0" fontId="19" fillId="8" borderId="6" xfId="55" applyFont="1" applyFill="1" applyBorder="1" applyAlignment="1">
      <alignment horizontal="center" vertical="center" wrapText="1"/>
    </xf>
    <xf numFmtId="0" fontId="3" fillId="3" borderId="0" xfId="55" applyFont="1" applyFill="1" applyAlignment="1">
      <alignment horizontal="center" vertical="center" wrapText="1"/>
    </xf>
    <xf numFmtId="0" fontId="3" fillId="0" borderId="0" xfId="55" applyFont="1" applyAlignment="1">
      <alignment horizontal="left" vertical="center"/>
    </xf>
    <xf numFmtId="0" fontId="28" fillId="0" borderId="0" xfId="55" applyFont="1" applyAlignment="1">
      <alignment vertical="center"/>
    </xf>
    <xf numFmtId="0" fontId="9" fillId="3" borderId="0" xfId="21" applyFont="1" applyFill="1"/>
    <xf numFmtId="0" fontId="9" fillId="3" borderId="0" xfId="21" applyFont="1" applyFill="1" applyAlignment="1">
      <alignment vertical="center"/>
    </xf>
    <xf numFmtId="0" fontId="9" fillId="3" borderId="0" xfId="21" applyFont="1" applyFill="1" applyAlignment="1">
      <alignment horizontal="right" vertical="center"/>
    </xf>
    <xf numFmtId="0" fontId="19" fillId="8" borderId="0" xfId="21" applyFont="1" applyFill="1" applyAlignment="1">
      <alignment horizontal="centerContinuous" vertical="center"/>
    </xf>
    <xf numFmtId="0" fontId="19" fillId="8" borderId="3" xfId="21" applyFont="1" applyFill="1" applyBorder="1"/>
    <xf numFmtId="183" fontId="3" fillId="3" borderId="0" xfId="21" applyNumberFormat="1" applyFont="1" applyFill="1" applyAlignment="1">
      <alignment horizontal="center" vertical="center"/>
    </xf>
    <xf numFmtId="0" fontId="3" fillId="3" borderId="0" xfId="21" applyFont="1" applyFill="1" applyAlignment="1">
      <alignment horizontal="centerContinuous" vertical="center" wrapText="1"/>
    </xf>
    <xf numFmtId="0" fontId="3" fillId="3" borderId="0" xfId="55" applyFont="1" applyFill="1" applyAlignment="1">
      <alignment horizontal="centerContinuous" vertical="center"/>
    </xf>
    <xf numFmtId="0" fontId="19" fillId="8" borderId="3" xfId="55" applyFont="1" applyFill="1" applyBorder="1" applyAlignment="1">
      <alignment horizontal="left" vertical="center"/>
    </xf>
    <xf numFmtId="0" fontId="3" fillId="3" borderId="22" xfId="55" quotePrefix="1" applyFont="1" applyFill="1" applyBorder="1"/>
    <xf numFmtId="0" fontId="19" fillId="8" borderId="3" xfId="55" applyFont="1" applyFill="1" applyBorder="1" applyAlignment="1">
      <alignment horizontal="centerContinuous" vertical="center"/>
    </xf>
    <xf numFmtId="0" fontId="19" fillId="8" borderId="7" xfId="55" applyFont="1" applyFill="1" applyBorder="1" applyAlignment="1">
      <alignment horizontal="center" vertical="center"/>
    </xf>
    <xf numFmtId="0" fontId="19" fillId="8" borderId="10" xfId="55" applyFont="1" applyFill="1" applyBorder="1" applyAlignment="1">
      <alignment horizontal="center" vertical="center"/>
    </xf>
    <xf numFmtId="0" fontId="3" fillId="3" borderId="3" xfId="55" applyFont="1" applyFill="1" applyBorder="1" applyAlignment="1">
      <alignment horizontal="center" vertical="center"/>
    </xf>
    <xf numFmtId="0" fontId="9" fillId="0" borderId="0" xfId="55" applyFont="1"/>
    <xf numFmtId="0" fontId="9" fillId="3" borderId="0" xfId="55" applyFont="1" applyFill="1" applyAlignment="1">
      <alignment vertical="center"/>
    </xf>
    <xf numFmtId="0" fontId="9" fillId="3" borderId="0" xfId="55" applyFont="1" applyFill="1" applyAlignment="1">
      <alignment horizontal="centerContinuous" vertical="center"/>
    </xf>
    <xf numFmtId="0" fontId="19" fillId="8" borderId="3" xfId="55" applyFont="1" applyFill="1" applyBorder="1" applyAlignment="1">
      <alignment horizontal="right" vertical="top"/>
    </xf>
    <xf numFmtId="0" fontId="3" fillId="0" borderId="6" xfId="55" applyFont="1" applyBorder="1" applyAlignment="1">
      <alignment horizontal="left" vertical="center"/>
    </xf>
    <xf numFmtId="0" fontId="3" fillId="0" borderId="0" xfId="55" applyFont="1" applyAlignment="1">
      <alignment horizontal="center" vertical="center"/>
    </xf>
    <xf numFmtId="0" fontId="3" fillId="0" borderId="0" xfId="55" applyFont="1" applyAlignment="1">
      <alignment horizontal="center" vertical="center" wrapText="1"/>
    </xf>
    <xf numFmtId="166" fontId="1" fillId="0" borderId="0" xfId="22" applyNumberFormat="1"/>
    <xf numFmtId="166" fontId="19" fillId="0" borderId="0" xfId="22" applyNumberFormat="1" applyFont="1" applyAlignment="1">
      <alignment horizontal="left"/>
    </xf>
    <xf numFmtId="166" fontId="3" fillId="0" borderId="0" xfId="22" applyNumberFormat="1" applyFont="1"/>
    <xf numFmtId="166" fontId="19" fillId="8" borderId="3" xfId="22" applyNumberFormat="1" applyFont="1" applyFill="1" applyBorder="1" applyAlignment="1">
      <alignment horizontal="left" vertical="center"/>
    </xf>
    <xf numFmtId="182" fontId="19" fillId="8" borderId="8" xfId="22" applyNumberFormat="1" applyFont="1" applyFill="1" applyBorder="1" applyAlignment="1">
      <alignment horizontal="center" vertical="center" wrapText="1"/>
    </xf>
    <xf numFmtId="182" fontId="19" fillId="8" borderId="6" xfId="22" applyNumberFormat="1" applyFont="1" applyFill="1" applyBorder="1" applyAlignment="1">
      <alignment horizontal="center" vertical="center" wrapText="1"/>
    </xf>
    <xf numFmtId="166" fontId="3" fillId="0" borderId="0" xfId="22" applyNumberFormat="1" applyFont="1" applyAlignment="1">
      <alignment horizontal="right" indent="1"/>
    </xf>
    <xf numFmtId="0" fontId="19" fillId="0" borderId="0" xfId="22" applyFont="1" applyAlignment="1">
      <alignment horizontal="left"/>
    </xf>
    <xf numFmtId="0" fontId="3" fillId="3" borderId="0" xfId="22" applyFont="1" applyFill="1" applyAlignment="1">
      <alignment horizontal="center" vertical="center"/>
    </xf>
    <xf numFmtId="0" fontId="3" fillId="3" borderId="0" xfId="22" applyFont="1" applyFill="1" applyAlignment="1">
      <alignment horizontal="center" vertical="center" wrapText="1"/>
    </xf>
    <xf numFmtId="0" fontId="19" fillId="0" borderId="0" xfId="56" applyFont="1"/>
    <xf numFmtId="0" fontId="19" fillId="8" borderId="3" xfId="22" applyFont="1" applyFill="1" applyBorder="1" applyAlignment="1">
      <alignment horizontal="centerContinuous" vertical="center"/>
    </xf>
    <xf numFmtId="0" fontId="3" fillId="3" borderId="6" xfId="22" applyFont="1" applyFill="1" applyBorder="1" applyAlignment="1">
      <alignment horizontal="left" vertical="center"/>
    </xf>
    <xf numFmtId="0" fontId="19" fillId="0" borderId="6" xfId="22" applyFont="1" applyBorder="1" applyAlignment="1">
      <alignment horizontal="left"/>
    </xf>
    <xf numFmtId="0" fontId="3" fillId="0" borderId="6" xfId="22" applyFont="1" applyBorder="1" applyAlignment="1">
      <alignment horizontal="left" indent="1"/>
    </xf>
    <xf numFmtId="0" fontId="3" fillId="0" borderId="6" xfId="22" applyFont="1" applyBorder="1" applyAlignment="1">
      <alignment horizontal="left" vertical="center" indent="1"/>
    </xf>
    <xf numFmtId="1" fontId="3" fillId="0" borderId="0" xfId="54" applyNumberFormat="1" applyFont="1" applyAlignment="1">
      <alignment horizontal="right" vertical="center"/>
    </xf>
    <xf numFmtId="0" fontId="3" fillId="0" borderId="0" xfId="22" applyFont="1" applyAlignment="1">
      <alignment horizontal="left" vertical="center" indent="1"/>
    </xf>
    <xf numFmtId="0" fontId="3" fillId="0" borderId="6" xfId="22" applyFont="1" applyBorder="1" applyAlignment="1">
      <alignment horizontal="left" vertical="center"/>
    </xf>
    <xf numFmtId="0" fontId="19" fillId="8" borderId="3" xfId="21" quotePrefix="1" applyFont="1" applyFill="1" applyBorder="1" applyAlignment="1">
      <alignment horizontal="right"/>
    </xf>
    <xf numFmtId="0" fontId="19" fillId="8" borderId="3" xfId="21" quotePrefix="1" applyFont="1" applyFill="1" applyBorder="1" applyAlignment="1">
      <alignment horizontal="left"/>
    </xf>
    <xf numFmtId="0" fontId="19" fillId="8" borderId="3" xfId="21" applyFont="1" applyFill="1" applyBorder="1" applyAlignment="1">
      <alignment horizontal="right"/>
    </xf>
    <xf numFmtId="0" fontId="19" fillId="8" borderId="7" xfId="21" applyFont="1" applyFill="1" applyBorder="1" applyAlignment="1">
      <alignment horizontal="center"/>
    </xf>
    <xf numFmtId="0" fontId="19" fillId="8" borderId="10" xfId="21" applyFont="1" applyFill="1" applyBorder="1" applyAlignment="1">
      <alignment horizontal="center"/>
    </xf>
    <xf numFmtId="0" fontId="19" fillId="8" borderId="0" xfId="22" applyFont="1" applyFill="1"/>
    <xf numFmtId="0" fontId="19" fillId="8" borderId="6" xfId="22" applyFont="1" applyFill="1" applyBorder="1" applyAlignment="1">
      <alignment horizontal="center" vertical="center" wrapText="1" shrinkToFit="1"/>
    </xf>
    <xf numFmtId="0" fontId="19" fillId="8" borderId="8" xfId="22" applyFont="1" applyFill="1" applyBorder="1" applyAlignment="1">
      <alignment horizontal="center" vertical="center" wrapText="1" shrinkToFit="1"/>
    </xf>
    <xf numFmtId="0" fontId="19" fillId="8" borderId="3" xfId="22" applyFont="1" applyFill="1" applyBorder="1" applyAlignment="1">
      <alignment horizontal="right" vertical="center" wrapText="1"/>
    </xf>
    <xf numFmtId="0" fontId="19" fillId="8" borderId="3" xfId="21" applyFont="1" applyFill="1" applyBorder="1" applyAlignment="1">
      <alignment horizontal="right" vertical="top"/>
    </xf>
    <xf numFmtId="0" fontId="19" fillId="8" borderId="30" xfId="21" applyFont="1" applyFill="1" applyBorder="1" applyAlignment="1">
      <alignment horizontal="center" vertical="center" wrapText="1"/>
    </xf>
    <xf numFmtId="165" fontId="19" fillId="0" borderId="0" xfId="21" applyNumberFormat="1" applyFont="1" applyAlignment="1">
      <alignment horizontal="right" vertical="center"/>
    </xf>
    <xf numFmtId="0" fontId="7" fillId="0" borderId="0" xfId="21" applyFont="1"/>
    <xf numFmtId="0" fontId="44" fillId="0" borderId="0" xfId="21" applyFont="1"/>
    <xf numFmtId="0" fontId="43" fillId="0" borderId="0" xfId="21" applyFont="1" applyAlignment="1">
      <alignment horizontal="right"/>
    </xf>
    <xf numFmtId="0" fontId="7" fillId="0" borderId="0" xfId="21" applyFont="1" applyAlignment="1">
      <alignment horizontal="centerContinuous"/>
    </xf>
    <xf numFmtId="0" fontId="45" fillId="0" borderId="0" xfId="21" quotePrefix="1" applyFont="1" applyAlignment="1">
      <alignment horizontal="left" vertical="center"/>
    </xf>
    <xf numFmtId="0" fontId="43" fillId="0" borderId="0" xfId="21" applyFont="1" applyAlignment="1">
      <alignment vertical="center"/>
    </xf>
    <xf numFmtId="169" fontId="43" fillId="0" borderId="0" xfId="21" quotePrefix="1" applyNumberFormat="1" applyFont="1" applyAlignment="1">
      <alignment horizontal="right" vertical="center"/>
    </xf>
    <xf numFmtId="0" fontId="45" fillId="0" borderId="0" xfId="21" applyFont="1" applyAlignment="1">
      <alignment vertical="center"/>
    </xf>
    <xf numFmtId="169" fontId="45" fillId="0" borderId="0" xfId="21" applyNumberFormat="1" applyFont="1" applyAlignment="1">
      <alignment horizontal="right" vertical="center"/>
    </xf>
    <xf numFmtId="169" fontId="43" fillId="0" borderId="0" xfId="21" applyNumberFormat="1" applyFont="1" applyAlignment="1">
      <alignment horizontal="right" vertical="center"/>
    </xf>
    <xf numFmtId="0" fontId="7" fillId="0" borderId="26" xfId="21" applyFont="1" applyBorder="1"/>
    <xf numFmtId="0" fontId="46" fillId="0" borderId="0" xfId="21" applyFont="1" applyAlignment="1">
      <alignment horizontal="left"/>
    </xf>
    <xf numFmtId="0" fontId="43" fillId="0" borderId="0" xfId="21" applyFont="1"/>
    <xf numFmtId="0" fontId="7" fillId="0" borderId="0" xfId="21" quotePrefix="1" applyFont="1" applyAlignment="1">
      <alignment horizontal="left" vertical="center"/>
    </xf>
    <xf numFmtId="0" fontId="7" fillId="0" borderId="0" xfId="21" applyFont="1" applyAlignment="1">
      <alignment horizontal="center" vertical="center" wrapText="1"/>
    </xf>
    <xf numFmtId="179" fontId="45" fillId="0" borderId="0" xfId="21" applyNumberFormat="1" applyFont="1" applyAlignment="1">
      <alignment horizontal="right" vertical="center"/>
    </xf>
    <xf numFmtId="179" fontId="43" fillId="0" borderId="0" xfId="21" applyNumberFormat="1" applyFont="1" applyAlignment="1">
      <alignment horizontal="right" vertical="center"/>
    </xf>
    <xf numFmtId="179" fontId="43" fillId="0" borderId="0" xfId="21" quotePrefix="1" applyNumberFormat="1" applyFont="1" applyAlignment="1">
      <alignment horizontal="right" vertical="center"/>
    </xf>
    <xf numFmtId="0" fontId="43" fillId="0" borderId="3" xfId="21" applyFont="1" applyBorder="1" applyAlignment="1">
      <alignment vertical="center"/>
    </xf>
    <xf numFmtId="0" fontId="46" fillId="0" borderId="0" xfId="21" applyFont="1"/>
    <xf numFmtId="14" fontId="43" fillId="0" borderId="0" xfId="21" applyNumberFormat="1" applyFont="1" applyAlignment="1">
      <alignment horizontal="right"/>
    </xf>
    <xf numFmtId="0" fontId="7" fillId="0" borderId="0" xfId="21" quotePrefix="1" applyFont="1" applyAlignment="1">
      <alignment horizontal="center" vertical="center" wrapText="1"/>
    </xf>
    <xf numFmtId="0" fontId="45" fillId="0" borderId="0" xfId="21" applyFont="1" applyAlignment="1">
      <alignment horizontal="left" vertical="center"/>
    </xf>
    <xf numFmtId="0" fontId="43" fillId="0" borderId="0" xfId="21" applyFont="1" applyAlignment="1">
      <alignment horizontal="left" vertical="center" indent="1"/>
    </xf>
    <xf numFmtId="173" fontId="43" fillId="0" borderId="0" xfId="21" applyNumberFormat="1" applyFont="1" applyAlignment="1">
      <alignment horizontal="right" vertical="center"/>
    </xf>
    <xf numFmtId="180" fontId="45" fillId="0" borderId="0" xfId="21" applyNumberFormat="1" applyFont="1" applyAlignment="1">
      <alignment horizontal="right" vertical="center"/>
    </xf>
    <xf numFmtId="180" fontId="45" fillId="0" borderId="0" xfId="21" quotePrefix="1" applyNumberFormat="1" applyFont="1" applyAlignment="1">
      <alignment horizontal="right" vertical="center"/>
    </xf>
    <xf numFmtId="180" fontId="45" fillId="0" borderId="0" xfId="21" applyNumberFormat="1" applyFont="1" applyAlignment="1">
      <alignment vertical="center"/>
    </xf>
    <xf numFmtId="1" fontId="45" fillId="0" borderId="0" xfId="21" applyNumberFormat="1" applyFont="1" applyAlignment="1">
      <alignment horizontal="right" vertical="center"/>
    </xf>
    <xf numFmtId="165" fontId="43" fillId="0" borderId="0" xfId="21" applyNumberFormat="1" applyFont="1" applyAlignment="1">
      <alignment horizontal="right" vertical="center"/>
    </xf>
    <xf numFmtId="180" fontId="43" fillId="0" borderId="0" xfId="21" applyNumberFormat="1" applyFont="1" applyAlignment="1">
      <alignment vertical="center"/>
    </xf>
    <xf numFmtId="180" fontId="43" fillId="0" borderId="0" xfId="21" applyNumberFormat="1" applyFont="1" applyAlignment="1">
      <alignment horizontal="right" vertical="center"/>
    </xf>
    <xf numFmtId="0" fontId="45" fillId="3" borderId="0" xfId="21" applyFont="1" applyFill="1" applyAlignment="1">
      <alignment horizontal="left" vertical="center"/>
    </xf>
    <xf numFmtId="180" fontId="45" fillId="3" borderId="0" xfId="21" applyNumberFormat="1" applyFont="1" applyFill="1" applyAlignment="1">
      <alignment vertical="center"/>
    </xf>
    <xf numFmtId="165" fontId="7" fillId="0" borderId="26" xfId="21" applyNumberFormat="1" applyFont="1" applyBorder="1"/>
    <xf numFmtId="0" fontId="46" fillId="0" borderId="0" xfId="21" applyFont="1" applyAlignment="1">
      <alignment vertical="center"/>
    </xf>
    <xf numFmtId="185" fontId="47" fillId="0" borderId="0" xfId="226" applyNumberFormat="1" applyFont="1"/>
    <xf numFmtId="185" fontId="47" fillId="0" borderId="0" xfId="226" applyNumberFormat="1" applyFont="1" applyAlignment="1"/>
    <xf numFmtId="49" fontId="43" fillId="0" borderId="0" xfId="21" applyNumberFormat="1" applyFont="1" applyAlignment="1">
      <alignment horizontal="left" vertical="center"/>
    </xf>
    <xf numFmtId="0" fontId="43" fillId="0" borderId="0" xfId="21" applyFont="1" applyAlignment="1">
      <alignment horizontal="right" vertical="center"/>
    </xf>
    <xf numFmtId="0" fontId="7" fillId="0" borderId="3" xfId="21" applyFont="1" applyBorder="1" applyAlignment="1">
      <alignment horizontal="centerContinuous" vertical="center"/>
    </xf>
    <xf numFmtId="0" fontId="7" fillId="0" borderId="0" xfId="21" applyFont="1" applyAlignment="1">
      <alignment horizontal="centerContinuous" vertical="center"/>
    </xf>
    <xf numFmtId="0" fontId="7" fillId="0" borderId="0" xfId="21" applyFont="1" applyAlignment="1">
      <alignment horizontal="center" vertical="center"/>
    </xf>
    <xf numFmtId="0" fontId="7" fillId="0" borderId="0" xfId="21" applyFont="1" applyAlignment="1">
      <alignment vertical="center"/>
    </xf>
    <xf numFmtId="0" fontId="45" fillId="0" borderId="0" xfId="21" applyFont="1" applyAlignment="1">
      <alignment horizontal="left" vertical="center" indent="1"/>
    </xf>
    <xf numFmtId="0" fontId="43" fillId="0" borderId="0" xfId="21" quotePrefix="1" applyFont="1" applyAlignment="1">
      <alignment horizontal="left" vertical="center" indent="2"/>
    </xf>
    <xf numFmtId="180" fontId="43" fillId="0" borderId="0" xfId="21" quotePrefix="1" applyNumberFormat="1" applyFont="1" applyAlignment="1">
      <alignment horizontal="right" vertical="center"/>
    </xf>
    <xf numFmtId="0" fontId="44" fillId="0" borderId="0" xfId="21" applyFont="1" applyAlignment="1">
      <alignment horizontal="left"/>
    </xf>
    <xf numFmtId="0" fontId="43" fillId="0" borderId="0" xfId="21" applyFont="1" applyAlignment="1">
      <alignment horizontal="left" vertical="center" indent="2"/>
    </xf>
    <xf numFmtId="0" fontId="7" fillId="0" borderId="26" xfId="21" applyFont="1" applyBorder="1" applyAlignment="1">
      <alignment horizontal="center"/>
    </xf>
    <xf numFmtId="0" fontId="44" fillId="0" borderId="0" xfId="21" applyFont="1" applyAlignment="1">
      <alignment horizontal="left" vertical="center"/>
    </xf>
    <xf numFmtId="0" fontId="44" fillId="0" borderId="0" xfId="21" quotePrefix="1" applyFont="1" applyAlignment="1">
      <alignment horizontal="center"/>
    </xf>
    <xf numFmtId="0" fontId="44" fillId="0" borderId="0" xfId="21" applyFont="1" applyAlignment="1">
      <alignment horizontal="center"/>
    </xf>
    <xf numFmtId="1" fontId="43" fillId="0" borderId="0" xfId="21" applyNumberFormat="1" applyFont="1" applyAlignment="1">
      <alignment horizontal="left" vertical="center"/>
    </xf>
    <xf numFmtId="0" fontId="45" fillId="0" borderId="0" xfId="21" quotePrefix="1" applyFont="1" applyAlignment="1">
      <alignment horizontal="center" vertical="center"/>
    </xf>
    <xf numFmtId="165" fontId="45" fillId="0" borderId="0" xfId="21" applyNumberFormat="1" applyFont="1" applyAlignment="1">
      <alignment vertical="center"/>
    </xf>
    <xf numFmtId="49" fontId="43" fillId="0" borderId="0" xfId="21" quotePrefix="1" applyNumberFormat="1" applyFont="1" applyAlignment="1">
      <alignment horizontal="center" vertical="center"/>
    </xf>
    <xf numFmtId="165" fontId="43" fillId="0" borderId="0" xfId="21" applyNumberFormat="1" applyFont="1" applyAlignment="1">
      <alignment vertical="center"/>
    </xf>
    <xf numFmtId="49" fontId="45" fillId="0" borderId="0" xfId="21" quotePrefix="1" applyNumberFormat="1" applyFont="1" applyAlignment="1">
      <alignment horizontal="center" vertical="center"/>
    </xf>
    <xf numFmtId="173" fontId="45" fillId="0" borderId="0" xfId="21" applyNumberFormat="1" applyFont="1" applyAlignment="1">
      <alignment vertical="center"/>
    </xf>
    <xf numFmtId="173" fontId="43" fillId="0" borderId="0" xfId="21" applyNumberFormat="1" applyFont="1" applyAlignment="1">
      <alignment vertical="center"/>
    </xf>
    <xf numFmtId="0" fontId="45" fillId="0" borderId="0" xfId="21" applyFont="1" applyAlignment="1">
      <alignment horizontal="centerContinuous" vertical="center"/>
    </xf>
    <xf numFmtId="168" fontId="43" fillId="0" borderId="0" xfId="21" applyNumberFormat="1" applyFont="1" applyAlignment="1">
      <alignment vertical="center"/>
    </xf>
    <xf numFmtId="0" fontId="43" fillId="0" borderId="0" xfId="21" quotePrefix="1" applyFont="1" applyAlignment="1">
      <alignment horizontal="left" vertical="center"/>
    </xf>
    <xf numFmtId="0" fontId="43" fillId="0" borderId="0" xfId="21" quotePrefix="1" applyFont="1" applyAlignment="1">
      <alignment horizontal="center" vertical="center"/>
    </xf>
    <xf numFmtId="0" fontId="45" fillId="0" borderId="0" xfId="21" applyFont="1" applyAlignment="1">
      <alignment horizontal="left"/>
    </xf>
    <xf numFmtId="170" fontId="45" fillId="0" borderId="0" xfId="21" applyNumberFormat="1" applyFont="1" applyAlignment="1">
      <alignment horizontal="right"/>
    </xf>
    <xf numFmtId="0" fontId="43" fillId="0" borderId="0" xfId="21" quotePrefix="1" applyFont="1" applyAlignment="1">
      <alignment horizontal="left"/>
    </xf>
    <xf numFmtId="170" fontId="43" fillId="0" borderId="0" xfId="21" applyNumberFormat="1" applyFont="1" applyAlignment="1">
      <alignment horizontal="right"/>
    </xf>
    <xf numFmtId="170" fontId="43" fillId="0" borderId="0" xfId="21" quotePrefix="1" applyNumberFormat="1" applyFont="1" applyAlignment="1">
      <alignment horizontal="right"/>
    </xf>
    <xf numFmtId="0" fontId="7" fillId="0" borderId="0" xfId="22" applyFont="1"/>
    <xf numFmtId="1" fontId="43" fillId="0" borderId="0" xfId="22" applyNumberFormat="1" applyFont="1" applyAlignment="1">
      <alignment horizontal="left" vertical="center"/>
    </xf>
    <xf numFmtId="0" fontId="43" fillId="0" borderId="0" xfId="22" applyFont="1" applyAlignment="1">
      <alignment horizontal="left"/>
    </xf>
    <xf numFmtId="49" fontId="43" fillId="0" borderId="0" xfId="22" quotePrefix="1" applyNumberFormat="1" applyFont="1" applyAlignment="1">
      <alignment horizontal="right"/>
    </xf>
    <xf numFmtId="0" fontId="43" fillId="0" borderId="0" xfId="22" applyFont="1"/>
    <xf numFmtId="3" fontId="7" fillId="0" borderId="0" xfId="22" applyNumberFormat="1" applyFont="1"/>
    <xf numFmtId="0" fontId="45" fillId="0" borderId="0" xfId="22" applyFont="1" applyAlignment="1">
      <alignment horizontal="left" vertical="center"/>
    </xf>
    <xf numFmtId="165" fontId="45" fillId="0" borderId="0" xfId="22" applyNumberFormat="1" applyFont="1" applyAlignment="1">
      <alignment vertical="center"/>
    </xf>
    <xf numFmtId="165" fontId="1" fillId="0" borderId="0" xfId="54" applyNumberFormat="1"/>
    <xf numFmtId="165" fontId="43" fillId="0" borderId="0" xfId="22" quotePrefix="1" applyNumberFormat="1" applyFont="1" applyAlignment="1" applyProtection="1">
      <alignment horizontal="right" vertical="center"/>
      <protection locked="0"/>
    </xf>
    <xf numFmtId="165" fontId="43" fillId="0" borderId="0" xfId="22" applyNumberFormat="1" applyFont="1" applyAlignment="1" applyProtection="1">
      <alignment vertical="center"/>
      <protection locked="0"/>
    </xf>
    <xf numFmtId="165" fontId="43" fillId="0" borderId="0" xfId="22" applyNumberFormat="1" applyFont="1" applyAlignment="1">
      <alignment vertical="center"/>
    </xf>
    <xf numFmtId="165" fontId="43" fillId="0" borderId="0" xfId="22" quotePrefix="1" applyNumberFormat="1" applyFont="1" applyAlignment="1">
      <alignment vertical="center"/>
    </xf>
    <xf numFmtId="0" fontId="7" fillId="0" borderId="26" xfId="22" applyFont="1" applyBorder="1"/>
    <xf numFmtId="0" fontId="41" fillId="0" borderId="26" xfId="22" applyFont="1" applyBorder="1"/>
    <xf numFmtId="3" fontId="7" fillId="0" borderId="26" xfId="22" applyNumberFormat="1" applyFont="1" applyBorder="1"/>
    <xf numFmtId="0" fontId="44" fillId="0" borderId="0" xfId="22" applyFont="1"/>
    <xf numFmtId="0" fontId="7" fillId="0" borderId="0" xfId="22" applyFont="1" applyAlignment="1">
      <alignment vertical="center"/>
    </xf>
    <xf numFmtId="0" fontId="46" fillId="0" borderId="0" xfId="22" applyFont="1"/>
    <xf numFmtId="0" fontId="43" fillId="0" borderId="0" xfId="21" applyFont="1" applyAlignment="1">
      <alignment horizontal="left"/>
    </xf>
    <xf numFmtId="49" fontId="43" fillId="0" borderId="0" xfId="21" quotePrefix="1" applyNumberFormat="1" applyFont="1" applyAlignment="1">
      <alignment horizontal="right"/>
    </xf>
    <xf numFmtId="3" fontId="7" fillId="0" borderId="0" xfId="21" applyNumberFormat="1" applyFont="1"/>
    <xf numFmtId="0" fontId="43" fillId="0" borderId="0" xfId="21" applyFont="1" applyAlignment="1">
      <alignment horizontal="left" vertical="center" wrapText="1" indent="1"/>
    </xf>
    <xf numFmtId="0" fontId="43" fillId="0" borderId="0" xfId="21" quotePrefix="1" applyFont="1" applyAlignment="1">
      <alignment horizontal="left" vertical="center" wrapText="1" indent="1"/>
    </xf>
    <xf numFmtId="3" fontId="7" fillId="0" borderId="26" xfId="21" applyNumberFormat="1" applyFont="1" applyBorder="1"/>
    <xf numFmtId="0" fontId="1" fillId="0" borderId="26" xfId="22" applyBorder="1" applyAlignment="1">
      <alignment horizontal="right"/>
    </xf>
    <xf numFmtId="0" fontId="1" fillId="0" borderId="26" xfId="22" applyBorder="1"/>
    <xf numFmtId="165" fontId="1" fillId="0" borderId="26" xfId="22" applyNumberFormat="1" applyBorder="1"/>
    <xf numFmtId="165" fontId="1" fillId="0" borderId="0" xfId="22" applyNumberFormat="1"/>
    <xf numFmtId="170" fontId="45" fillId="0" borderId="0" xfId="21" applyNumberFormat="1" applyFont="1" applyAlignment="1">
      <alignment horizontal="right" vertical="center"/>
    </xf>
    <xf numFmtId="170" fontId="43" fillId="0" borderId="0" xfId="21" applyNumberFormat="1" applyFont="1" applyAlignment="1">
      <alignment horizontal="right" vertical="center"/>
    </xf>
    <xf numFmtId="170" fontId="43" fillId="0" borderId="0" xfId="21" quotePrefix="1" applyNumberFormat="1" applyFont="1" applyAlignment="1">
      <alignment horizontal="right" vertical="center"/>
    </xf>
    <xf numFmtId="0" fontId="45" fillId="0" borderId="0" xfId="21" applyFont="1"/>
    <xf numFmtId="166" fontId="45" fillId="0" borderId="0" xfId="21" applyNumberFormat="1" applyFont="1" applyAlignment="1">
      <alignment horizontal="right" vertical="center"/>
    </xf>
    <xf numFmtId="166" fontId="43" fillId="0" borderId="0" xfId="21" applyNumberFormat="1" applyFont="1" applyAlignment="1">
      <alignment horizontal="right" vertical="center"/>
    </xf>
    <xf numFmtId="165" fontId="7" fillId="0" borderId="0" xfId="21" applyNumberFormat="1" applyFont="1"/>
    <xf numFmtId="165" fontId="43" fillId="0" borderId="0" xfId="21" applyNumberFormat="1" applyFont="1"/>
    <xf numFmtId="0" fontId="43" fillId="0" borderId="0" xfId="21" applyFont="1" applyAlignment="1">
      <alignment horizontal="centerContinuous" vertical="center"/>
    </xf>
    <xf numFmtId="165" fontId="43" fillId="0" borderId="0" xfId="21" quotePrefix="1" applyNumberFormat="1" applyFont="1" applyAlignment="1">
      <alignment horizontal="right" vertical="center"/>
    </xf>
    <xf numFmtId="165" fontId="44" fillId="0" borderId="0" xfId="21" applyNumberFormat="1" applyFont="1"/>
    <xf numFmtId="0" fontId="43" fillId="0" borderId="0" xfId="21" applyFont="1" applyAlignment="1">
      <alignment horizontal="centerContinuous"/>
    </xf>
    <xf numFmtId="0" fontId="43" fillId="0" borderId="0" xfId="21" applyFont="1" applyAlignment="1">
      <alignment horizontal="left" vertical="center"/>
    </xf>
    <xf numFmtId="165" fontId="45" fillId="0" borderId="0" xfId="21" quotePrefix="1" applyNumberFormat="1" applyFont="1" applyAlignment="1">
      <alignment horizontal="right" vertical="center"/>
    </xf>
    <xf numFmtId="0" fontId="7" fillId="0" borderId="26" xfId="21" applyFont="1" applyBorder="1" applyAlignment="1">
      <alignment vertical="center"/>
    </xf>
    <xf numFmtId="0" fontId="46" fillId="0" borderId="0" xfId="21" applyFont="1" applyAlignment="1">
      <alignment horizontal="left" vertical="center"/>
    </xf>
    <xf numFmtId="0" fontId="45" fillId="0" borderId="0" xfId="21" quotePrefix="1" applyFont="1" applyAlignment="1">
      <alignment horizontal="justify" vertical="center" wrapText="1"/>
    </xf>
    <xf numFmtId="165" fontId="45" fillId="0" borderId="0" xfId="21" applyNumberFormat="1" applyFont="1" applyAlignment="1">
      <alignment horizontal="right" vertical="top"/>
    </xf>
    <xf numFmtId="165" fontId="45" fillId="0" borderId="0" xfId="21" quotePrefix="1" applyNumberFormat="1" applyFont="1" applyAlignment="1">
      <alignment horizontal="right" vertical="top"/>
    </xf>
    <xf numFmtId="0" fontId="43" fillId="0" borderId="0" xfId="21" quotePrefix="1" applyFont="1" applyAlignment="1">
      <alignment horizontal="left" vertical="center" wrapText="1"/>
    </xf>
    <xf numFmtId="165" fontId="43" fillId="0" borderId="0" xfId="21" applyNumberFormat="1" applyFont="1" applyAlignment="1">
      <alignment horizontal="right" vertical="top"/>
    </xf>
    <xf numFmtId="0" fontId="43" fillId="0" borderId="0" xfId="21" applyFont="1" applyAlignment="1">
      <alignment horizontal="left" vertical="center" wrapText="1"/>
    </xf>
    <xf numFmtId="165" fontId="43" fillId="0" borderId="0" xfId="21" quotePrefix="1" applyNumberFormat="1" applyFont="1" applyAlignment="1">
      <alignment horizontal="right" vertical="top"/>
    </xf>
    <xf numFmtId="14" fontId="43" fillId="0" borderId="0" xfId="21" quotePrefix="1" applyNumberFormat="1" applyFont="1" applyAlignment="1">
      <alignment horizontal="left" vertical="center"/>
    </xf>
    <xf numFmtId="0" fontId="51" fillId="0" borderId="0" xfId="21" applyFont="1" applyAlignment="1">
      <alignment horizontal="center" vertical="center"/>
    </xf>
    <xf numFmtId="0" fontId="45" fillId="0" borderId="5" xfId="21" applyFont="1" applyBorder="1" applyAlignment="1">
      <alignment vertical="center"/>
    </xf>
    <xf numFmtId="1" fontId="43" fillId="0" borderId="0" xfId="21" quotePrefix="1" applyNumberFormat="1" applyFont="1" applyAlignment="1">
      <alignment horizontal="left" vertical="center"/>
    </xf>
    <xf numFmtId="3" fontId="7" fillId="0" borderId="0" xfId="21" applyNumberFormat="1" applyFont="1" applyAlignment="1">
      <alignment horizontal="centerContinuous"/>
    </xf>
    <xf numFmtId="0" fontId="45" fillId="0" borderId="0" xfId="21" applyFont="1" applyAlignment="1">
      <alignment horizontal="left" vertical="center" indent="2"/>
    </xf>
    <xf numFmtId="0" fontId="43" fillId="0" borderId="0" xfId="21" applyFont="1" applyAlignment="1">
      <alignment horizontal="left" vertical="center" indent="3"/>
    </xf>
    <xf numFmtId="0" fontId="43" fillId="0" borderId="26" xfId="21" applyFont="1" applyBorder="1" applyAlignment="1">
      <alignment horizontal="left" indent="2"/>
    </xf>
    <xf numFmtId="14" fontId="43" fillId="0" borderId="0" xfId="21" quotePrefix="1" applyNumberFormat="1" applyFont="1" applyAlignment="1">
      <alignment horizontal="left"/>
    </xf>
    <xf numFmtId="0" fontId="52" fillId="0" borderId="0" xfId="21" applyFont="1" applyAlignment="1">
      <alignment horizontal="left" vertical="center"/>
    </xf>
    <xf numFmtId="165" fontId="52" fillId="0" borderId="0" xfId="21" applyNumberFormat="1" applyFont="1" applyAlignment="1">
      <alignment horizontal="right" vertical="center"/>
    </xf>
    <xf numFmtId="0" fontId="53" fillId="0" borderId="0" xfId="21" quotePrefix="1" applyFont="1" applyAlignment="1">
      <alignment horizontal="left" vertical="center"/>
    </xf>
    <xf numFmtId="0" fontId="53" fillId="0" borderId="0" xfId="21" applyFont="1" applyAlignment="1">
      <alignment horizontal="left" vertical="center"/>
    </xf>
    <xf numFmtId="0" fontId="52" fillId="0" borderId="0" xfId="21" quotePrefix="1" applyFont="1" applyAlignment="1">
      <alignment horizontal="left" vertical="center"/>
    </xf>
    <xf numFmtId="0" fontId="45" fillId="0" borderId="0" xfId="21" applyFont="1" applyAlignment="1">
      <alignment horizontal="center" vertical="center"/>
    </xf>
    <xf numFmtId="165" fontId="45" fillId="0" borderId="0" xfId="21" applyNumberFormat="1" applyFont="1" applyAlignment="1">
      <alignment horizontal="right" vertical="center"/>
    </xf>
    <xf numFmtId="0" fontId="46" fillId="0" borderId="0" xfId="22" applyFont="1" applyAlignment="1">
      <alignment horizontal="left" vertical="center"/>
    </xf>
    <xf numFmtId="0" fontId="53" fillId="0" borderId="0" xfId="22" quotePrefix="1" applyFont="1" applyAlignment="1">
      <alignment horizontal="left" vertical="center"/>
    </xf>
    <xf numFmtId="165" fontId="43" fillId="0" borderId="0" xfId="22" applyNumberFormat="1" applyFont="1" applyAlignment="1">
      <alignment horizontal="right" vertical="center"/>
    </xf>
    <xf numFmtId="165" fontId="43" fillId="0" borderId="0" xfId="22" quotePrefix="1" applyNumberFormat="1" applyFont="1" applyAlignment="1">
      <alignment horizontal="right" vertical="center"/>
    </xf>
    <xf numFmtId="0" fontId="53" fillId="0" borderId="0" xfId="22" applyFont="1" applyAlignment="1">
      <alignment horizontal="left" vertical="center"/>
    </xf>
    <xf numFmtId="0" fontId="43" fillId="0" borderId="0" xfId="21" applyFont="1" applyAlignment="1">
      <alignment horizontal="center" vertical="center"/>
    </xf>
    <xf numFmtId="165" fontId="53" fillId="0" borderId="0" xfId="21" applyNumberFormat="1" applyFont="1" applyAlignment="1">
      <alignment horizontal="right" vertical="center"/>
    </xf>
    <xf numFmtId="4" fontId="43" fillId="0" borderId="0" xfId="21" applyNumberFormat="1" applyFont="1" applyAlignment="1">
      <alignment horizontal="center" vertical="center"/>
    </xf>
    <xf numFmtId="0" fontId="44" fillId="0" borderId="0" xfId="22" applyFont="1" applyAlignment="1">
      <alignment horizontal="left" vertical="center"/>
    </xf>
    <xf numFmtId="0" fontId="7" fillId="0" borderId="0" xfId="22" applyFont="1" applyAlignment="1">
      <alignment horizontal="center"/>
    </xf>
    <xf numFmtId="0" fontId="44" fillId="0" borderId="0" xfId="22" applyFont="1" applyAlignment="1">
      <alignment vertical="center"/>
    </xf>
    <xf numFmtId="165" fontId="3" fillId="0" borderId="0" xfId="0" applyNumberFormat="1" applyFont="1" applyAlignment="1">
      <alignment horizontal="right" vertical="center"/>
    </xf>
    <xf numFmtId="0" fontId="19" fillId="3" borderId="0" xfId="21" applyFont="1" applyFill="1" applyAlignment="1">
      <alignment horizontal="center"/>
    </xf>
    <xf numFmtId="0" fontId="3" fillId="0" borderId="0" xfId="21" quotePrefix="1" applyFont="1" applyAlignment="1">
      <alignment horizontal="left" indent="1"/>
    </xf>
    <xf numFmtId="0" fontId="43" fillId="0" borderId="0" xfId="22" applyFont="1" applyAlignment="1">
      <alignment horizontal="left" vertical="center"/>
    </xf>
    <xf numFmtId="165" fontId="43" fillId="0" borderId="22" xfId="22" applyNumberFormat="1" applyFont="1" applyBorder="1" applyAlignment="1">
      <alignment horizontal="center" vertical="center"/>
    </xf>
    <xf numFmtId="0" fontId="43" fillId="0" borderId="0" xfId="55" applyFont="1" applyAlignment="1">
      <alignment horizontal="left" indent="7"/>
    </xf>
    <xf numFmtId="0" fontId="43" fillId="0" borderId="0" xfId="55" applyFont="1" applyAlignment="1">
      <alignment horizontal="left"/>
    </xf>
    <xf numFmtId="170" fontId="45" fillId="0" borderId="0" xfId="55" applyNumberFormat="1" applyFont="1"/>
    <xf numFmtId="170" fontId="45" fillId="0" borderId="0" xfId="55" applyNumberFormat="1" applyFont="1" applyAlignment="1">
      <alignment horizontal="right"/>
    </xf>
    <xf numFmtId="170" fontId="43" fillId="0" borderId="0" xfId="55" applyNumberFormat="1" applyFont="1" applyAlignment="1">
      <alignment horizontal="right"/>
    </xf>
    <xf numFmtId="0" fontId="45" fillId="0" borderId="0" xfId="54" applyFont="1" applyAlignment="1">
      <alignment horizontal="center"/>
    </xf>
    <xf numFmtId="0" fontId="45" fillId="0" borderId="0" xfId="55" applyFont="1" applyAlignment="1">
      <alignment horizontal="left"/>
    </xf>
    <xf numFmtId="168" fontId="45" fillId="0" borderId="0" xfId="55" applyNumberFormat="1" applyFont="1" applyAlignment="1">
      <alignment horizontal="right"/>
    </xf>
    <xf numFmtId="168" fontId="43" fillId="0" borderId="0" xfId="55" applyNumberFormat="1" applyFont="1" applyAlignment="1">
      <alignment horizontal="right"/>
    </xf>
    <xf numFmtId="0" fontId="43" fillId="0" borderId="0" xfId="123" applyFont="1" applyAlignment="1">
      <alignment horizontal="left"/>
    </xf>
    <xf numFmtId="170" fontId="43" fillId="0" borderId="0" xfId="123" applyNumberFormat="1" applyFont="1" applyAlignment="1">
      <alignment horizontal="center"/>
    </xf>
    <xf numFmtId="0" fontId="43" fillId="0" borderId="0" xfId="54" applyFont="1" applyAlignment="1">
      <alignment horizontal="left"/>
    </xf>
    <xf numFmtId="170" fontId="43" fillId="0" borderId="0" xfId="54" applyNumberFormat="1" applyFont="1" applyAlignment="1">
      <alignment horizontal="center"/>
    </xf>
    <xf numFmtId="0" fontId="45" fillId="3" borderId="0" xfId="55" applyFont="1" applyFill="1" applyAlignment="1">
      <alignment horizontal="left" vertical="center"/>
    </xf>
    <xf numFmtId="165" fontId="45" fillId="0" borderId="0" xfId="55" applyNumberFormat="1" applyFont="1" applyAlignment="1">
      <alignment horizontal="right" vertical="center"/>
    </xf>
    <xf numFmtId="0" fontId="43" fillId="0" borderId="0" xfId="55" applyFont="1" applyAlignment="1">
      <alignment horizontal="left" vertical="center" indent="1"/>
    </xf>
    <xf numFmtId="165" fontId="43" fillId="0" borderId="0" xfId="55" applyNumberFormat="1" applyFont="1" applyAlignment="1">
      <alignment horizontal="right" vertical="center"/>
    </xf>
    <xf numFmtId="0" fontId="45" fillId="0" borderId="0" xfId="55" applyFont="1" applyAlignment="1">
      <alignment horizontal="left" vertical="center"/>
    </xf>
    <xf numFmtId="0" fontId="43" fillId="0" borderId="0" xfId="55" applyFont="1"/>
    <xf numFmtId="165" fontId="45" fillId="0" borderId="0" xfId="55" applyNumberFormat="1" applyFont="1"/>
    <xf numFmtId="165" fontId="45" fillId="0" borderId="0" xfId="55" applyNumberFormat="1" applyFont="1" applyAlignment="1">
      <alignment horizontal="right"/>
    </xf>
    <xf numFmtId="0" fontId="43" fillId="0" borderId="0" xfId="54" applyFont="1" applyAlignment="1">
      <alignment vertical="center"/>
    </xf>
    <xf numFmtId="0" fontId="43" fillId="0" borderId="0" xfId="54" applyFont="1"/>
    <xf numFmtId="165" fontId="43" fillId="0" borderId="0" xfId="54" applyNumberFormat="1" applyFont="1" applyAlignment="1">
      <alignment horizontal="right" vertical="center"/>
    </xf>
    <xf numFmtId="165" fontId="45" fillId="0" borderId="0" xfId="21" applyNumberFormat="1" applyFont="1" applyAlignment="1">
      <alignment horizontal="right"/>
    </xf>
    <xf numFmtId="165" fontId="43" fillId="0" borderId="0" xfId="21" applyNumberFormat="1" applyFont="1" applyAlignment="1">
      <alignment horizontal="right"/>
    </xf>
    <xf numFmtId="2" fontId="43" fillId="0" borderId="0" xfId="21" applyNumberFormat="1" applyFont="1" applyAlignment="1">
      <alignment horizontal="right" vertical="center"/>
    </xf>
    <xf numFmtId="0" fontId="44" fillId="0" borderId="0" xfId="21" applyFont="1" applyAlignment="1">
      <alignment horizontal="right"/>
    </xf>
    <xf numFmtId="0" fontId="45" fillId="0" borderId="0" xfId="54" applyFont="1" applyAlignment="1">
      <alignment horizontal="left"/>
    </xf>
    <xf numFmtId="165" fontId="43" fillId="0" borderId="0" xfId="55" applyNumberFormat="1" applyFont="1" applyAlignment="1">
      <alignment horizontal="right"/>
    </xf>
    <xf numFmtId="0" fontId="43" fillId="0" borderId="0" xfId="55" applyFont="1" applyAlignment="1">
      <alignment horizontal="right"/>
    </xf>
    <xf numFmtId="0" fontId="19" fillId="8" borderId="0" xfId="21" applyFont="1" applyFill="1" applyAlignment="1">
      <alignment horizontal="right" vertical="center"/>
    </xf>
    <xf numFmtId="186" fontId="43" fillId="0" borderId="0" xfId="21" applyNumberFormat="1" applyFont="1" applyAlignment="1">
      <alignment horizontal="right"/>
    </xf>
    <xf numFmtId="0" fontId="7" fillId="0" borderId="0" xfId="54" applyFont="1" applyAlignment="1">
      <alignment vertical="center"/>
    </xf>
    <xf numFmtId="14" fontId="43" fillId="0" borderId="0" xfId="54" quotePrefix="1" applyNumberFormat="1" applyFont="1" applyAlignment="1">
      <alignment horizontal="left" wrapText="1"/>
    </xf>
    <xf numFmtId="0" fontId="7" fillId="0" borderId="0" xfId="54" applyFont="1"/>
    <xf numFmtId="1" fontId="43" fillId="0" borderId="0" xfId="54" applyNumberFormat="1" applyFont="1" applyAlignment="1">
      <alignment horizontal="right"/>
    </xf>
    <xf numFmtId="165" fontId="45" fillId="0" borderId="0" xfId="54" applyNumberFormat="1" applyFont="1" applyAlignment="1">
      <alignment vertical="center"/>
    </xf>
    <xf numFmtId="0" fontId="45" fillId="0" borderId="0" xfId="54" quotePrefix="1" applyFont="1" applyAlignment="1">
      <alignment horizontal="left" vertical="center" indent="1"/>
    </xf>
    <xf numFmtId="0" fontId="45" fillId="0" borderId="0" xfId="54" quotePrefix="1" applyFont="1" applyAlignment="1">
      <alignment horizontal="left" vertical="center" indent="2"/>
    </xf>
    <xf numFmtId="0" fontId="45" fillId="0" borderId="0" xfId="54" applyFont="1"/>
    <xf numFmtId="0" fontId="43" fillId="0" borderId="0" xfId="54" applyFont="1" applyAlignment="1">
      <alignment horizontal="left" vertical="center" indent="3"/>
    </xf>
    <xf numFmtId="165" fontId="43" fillId="0" borderId="0" xfId="54" applyNumberFormat="1" applyFont="1" applyAlignment="1">
      <alignment vertical="center"/>
    </xf>
    <xf numFmtId="0" fontId="45" fillId="0" borderId="0" xfId="54" applyFont="1" applyAlignment="1">
      <alignment horizontal="left" vertical="center" indent="2"/>
    </xf>
    <xf numFmtId="165" fontId="45" fillId="0" borderId="0" xfId="54" applyNumberFormat="1" applyFont="1" applyAlignment="1">
      <alignment horizontal="right" vertical="center"/>
    </xf>
    <xf numFmtId="165" fontId="43" fillId="0" borderId="0" xfId="54" quotePrefix="1" applyNumberFormat="1" applyFont="1" applyAlignment="1">
      <alignment horizontal="right" vertical="center"/>
    </xf>
    <xf numFmtId="0" fontId="43" fillId="0" borderId="26" xfId="54" applyFont="1" applyBorder="1"/>
    <xf numFmtId="165" fontId="43" fillId="0" borderId="26" xfId="54" applyNumberFormat="1" applyFont="1" applyBorder="1"/>
    <xf numFmtId="0" fontId="55" fillId="0" borderId="0" xfId="54" applyFont="1" applyAlignment="1">
      <alignment vertical="center"/>
    </xf>
    <xf numFmtId="0" fontId="7" fillId="0" borderId="0" xfId="54" quotePrefix="1" applyFont="1" applyAlignment="1">
      <alignment horizontal="center"/>
    </xf>
    <xf numFmtId="3" fontId="7" fillId="0" borderId="0" xfId="54" applyNumberFormat="1" applyFont="1"/>
    <xf numFmtId="14" fontId="43" fillId="0" borderId="0" xfId="54" quotePrefix="1" applyNumberFormat="1" applyFont="1" applyAlignment="1">
      <alignment horizontal="left"/>
    </xf>
    <xf numFmtId="14" fontId="43" fillId="0" borderId="0" xfId="54" quotePrefix="1" applyNumberFormat="1" applyFont="1" applyAlignment="1">
      <alignment horizontal="left" vertical="center"/>
    </xf>
    <xf numFmtId="3" fontId="43" fillId="0" borderId="0" xfId="54" applyNumberFormat="1" applyFont="1" applyAlignment="1" applyProtection="1">
      <alignment horizontal="right"/>
      <protection locked="0"/>
    </xf>
    <xf numFmtId="3" fontId="45" fillId="0" borderId="0" xfId="54" applyNumberFormat="1" applyFont="1" applyAlignment="1" applyProtection="1">
      <alignment horizontal="right"/>
      <protection locked="0"/>
    </xf>
    <xf numFmtId="14" fontId="43" fillId="0" borderId="0" xfId="54" quotePrefix="1" applyNumberFormat="1" applyFont="1" applyAlignment="1">
      <alignment horizontal="right"/>
    </xf>
    <xf numFmtId="1" fontId="43" fillId="0" borderId="0" xfId="54" applyNumberFormat="1" applyFont="1"/>
    <xf numFmtId="3" fontId="43" fillId="0" borderId="0" xfId="54" applyNumberFormat="1" applyFont="1" applyAlignment="1">
      <alignment horizontal="center"/>
    </xf>
    <xf numFmtId="3" fontId="9" fillId="0" borderId="0" xfId="54" applyNumberFormat="1" applyFont="1" applyAlignment="1">
      <alignment vertical="center"/>
    </xf>
    <xf numFmtId="0" fontId="43" fillId="0" borderId="0" xfId="54" quotePrefix="1" applyFont="1" applyAlignment="1">
      <alignment horizontal="left"/>
    </xf>
    <xf numFmtId="0" fontId="43" fillId="0" borderId="0" xfId="54" quotePrefix="1" applyFont="1" applyAlignment="1">
      <alignment horizontal="left" vertical="center"/>
    </xf>
    <xf numFmtId="0" fontId="43" fillId="0" borderId="0" xfId="54" applyFont="1" applyAlignment="1">
      <alignment horizontal="right" vertical="center"/>
    </xf>
    <xf numFmtId="165" fontId="43" fillId="0" borderId="26" xfId="54" quotePrefix="1" applyNumberFormat="1" applyFont="1" applyBorder="1"/>
    <xf numFmtId="165" fontId="45" fillId="0" borderId="0" xfId="54" applyNumberFormat="1" applyFont="1"/>
    <xf numFmtId="165" fontId="43" fillId="0" borderId="0" xfId="54" applyNumberFormat="1" applyFont="1"/>
    <xf numFmtId="0" fontId="43" fillId="0" borderId="0" xfId="54" quotePrefix="1" applyFont="1" applyAlignment="1">
      <alignment horizontal="left" indent="1"/>
    </xf>
    <xf numFmtId="0" fontId="58" fillId="0" borderId="0" xfId="28" applyFont="1" applyAlignment="1">
      <alignment horizontal="left"/>
    </xf>
    <xf numFmtId="0" fontId="43" fillId="0" borderId="0" xfId="28" applyFont="1" applyAlignment="1">
      <alignment horizontal="left" indent="1"/>
    </xf>
    <xf numFmtId="0" fontId="7" fillId="0" borderId="0" xfId="28" applyFont="1" applyAlignment="1">
      <alignment vertical="center"/>
    </xf>
    <xf numFmtId="0" fontId="43" fillId="0" borderId="0" xfId="28" applyFont="1" applyAlignment="1">
      <alignment horizontal="left"/>
    </xf>
    <xf numFmtId="0" fontId="7" fillId="0" borderId="0" xfId="28" applyFont="1"/>
    <xf numFmtId="0" fontId="43" fillId="0" borderId="0" xfId="28" applyFont="1" applyAlignment="1">
      <alignment horizontal="right"/>
    </xf>
    <xf numFmtId="165" fontId="43" fillId="0" borderId="0" xfId="28" applyNumberFormat="1" applyFont="1" applyAlignment="1">
      <alignment vertical="center"/>
    </xf>
    <xf numFmtId="0" fontId="43" fillId="0" borderId="0" xfId="28" applyFont="1" applyAlignment="1">
      <alignment horizontal="left" vertical="center" indent="1"/>
    </xf>
    <xf numFmtId="0" fontId="43" fillId="0" borderId="26" xfId="28" applyFont="1" applyBorder="1"/>
    <xf numFmtId="0" fontId="55" fillId="0" borderId="0" xfId="28" applyFont="1"/>
    <xf numFmtId="165" fontId="43" fillId="0" borderId="0" xfId="28" applyNumberFormat="1" applyFont="1"/>
    <xf numFmtId="0" fontId="43" fillId="0" borderId="0" xfId="28" applyFont="1"/>
    <xf numFmtId="168" fontId="43" fillId="0" borderId="0" xfId="28" applyNumberFormat="1" applyFont="1"/>
    <xf numFmtId="0" fontId="43" fillId="0" borderId="0" xfId="28" quotePrefix="1" applyFont="1" applyAlignment="1">
      <alignment horizontal="left" vertical="center"/>
    </xf>
    <xf numFmtId="0" fontId="43" fillId="0" borderId="0" xfId="28" applyFont="1" applyAlignment="1">
      <alignment horizontal="center" vertical="center"/>
    </xf>
    <xf numFmtId="0" fontId="45" fillId="0" borderId="0" xfId="28" applyFont="1" applyAlignment="1">
      <alignment horizontal="left" vertical="center"/>
    </xf>
    <xf numFmtId="0" fontId="45" fillId="0" borderId="0" xfId="28" quotePrefix="1" applyFont="1" applyAlignment="1">
      <alignment horizontal="center" vertical="center"/>
    </xf>
    <xf numFmtId="165" fontId="45" fillId="0" borderId="0" xfId="28" applyNumberFormat="1" applyFont="1" applyAlignment="1">
      <alignment vertical="center"/>
    </xf>
    <xf numFmtId="0" fontId="43" fillId="0" borderId="0" xfId="28" quotePrefix="1" applyFont="1" applyAlignment="1">
      <alignment horizontal="center" vertical="center"/>
    </xf>
    <xf numFmtId="0" fontId="45" fillId="0" borderId="0" xfId="28" applyFont="1" applyAlignment="1">
      <alignment horizontal="center" vertical="center"/>
    </xf>
    <xf numFmtId="0" fontId="43" fillId="0" borderId="26" xfId="28" quotePrefix="1" applyFont="1" applyBorder="1" applyAlignment="1">
      <alignment horizontal="left"/>
    </xf>
    <xf numFmtId="0" fontId="43" fillId="0" borderId="26" xfId="28" quotePrefix="1" applyFont="1" applyBorder="1" applyAlignment="1">
      <alignment horizontal="center"/>
    </xf>
    <xf numFmtId="165" fontId="43" fillId="0" borderId="26" xfId="28" applyNumberFormat="1" applyFont="1" applyBorder="1" applyAlignment="1">
      <alignment horizontal="right"/>
    </xf>
    <xf numFmtId="165" fontId="43" fillId="0" borderId="26" xfId="28" applyNumberFormat="1" applyFont="1" applyBorder="1"/>
    <xf numFmtId="0" fontId="44" fillId="0" borderId="0" xfId="28" applyFont="1"/>
    <xf numFmtId="165" fontId="7" fillId="0" borderId="0" xfId="28" applyNumberFormat="1" applyFont="1"/>
    <xf numFmtId="166" fontId="45" fillId="0" borderId="0" xfId="28" applyNumberFormat="1" applyFont="1" applyAlignment="1">
      <alignment vertical="center"/>
    </xf>
    <xf numFmtId="166" fontId="43" fillId="0" borderId="0" xfId="28" applyNumberFormat="1" applyFont="1" applyAlignment="1">
      <alignment vertical="center"/>
    </xf>
    <xf numFmtId="166" fontId="43" fillId="0" borderId="0" xfId="28" applyNumberFormat="1" applyFont="1" applyAlignment="1">
      <alignment horizontal="right"/>
    </xf>
    <xf numFmtId="2" fontId="43" fillId="0" borderId="0" xfId="28" applyNumberFormat="1" applyFont="1" applyAlignment="1">
      <alignment vertical="center"/>
    </xf>
    <xf numFmtId="166" fontId="43" fillId="0" borderId="0" xfId="28" applyNumberFormat="1" applyFont="1" applyAlignment="1">
      <alignment horizontal="right" vertical="center"/>
    </xf>
    <xf numFmtId="3" fontId="9" fillId="0" borderId="0" xfId="28" applyNumberFormat="1" applyFont="1" applyAlignment="1">
      <alignment vertical="center"/>
    </xf>
    <xf numFmtId="14" fontId="43" fillId="0" borderId="0" xfId="28" quotePrefix="1" applyNumberFormat="1" applyFont="1" applyAlignment="1">
      <alignment horizontal="left"/>
    </xf>
    <xf numFmtId="0" fontId="3" fillId="0" borderId="0" xfId="28" applyFont="1"/>
    <xf numFmtId="0" fontId="3" fillId="0" borderId="0" xfId="28" applyFont="1" applyAlignment="1">
      <alignment horizontal="right" vertical="center"/>
    </xf>
    <xf numFmtId="0" fontId="19" fillId="0" borderId="0" xfId="28" applyFont="1" applyAlignment="1">
      <alignment horizontal="left" vertical="center" indent="1"/>
    </xf>
    <xf numFmtId="0" fontId="53" fillId="0" borderId="0" xfId="28" applyFont="1" applyAlignment="1">
      <alignment horizontal="right" vertical="center"/>
    </xf>
    <xf numFmtId="0" fontId="53" fillId="0" borderId="0" xfId="28" quotePrefix="1" applyFont="1" applyAlignment="1">
      <alignment horizontal="right" vertical="center"/>
    </xf>
    <xf numFmtId="0" fontId="43" fillId="0" borderId="0" xfId="28" quotePrefix="1" applyFont="1" applyAlignment="1">
      <alignment horizontal="left" vertical="center" indent="2"/>
    </xf>
    <xf numFmtId="0" fontId="3" fillId="0" borderId="0" xfId="28" quotePrefix="1" applyFont="1" applyAlignment="1">
      <alignment horizontal="right" vertical="center"/>
    </xf>
    <xf numFmtId="0" fontId="3" fillId="0" borderId="0" xfId="28" quotePrefix="1" applyFont="1" applyAlignment="1">
      <alignment horizontal="left" vertical="center" indent="2"/>
    </xf>
    <xf numFmtId="0" fontId="43" fillId="0" borderId="26" xfId="28" quotePrefix="1" applyFont="1" applyBorder="1" applyAlignment="1">
      <alignment horizontal="left" indent="1"/>
    </xf>
    <xf numFmtId="0" fontId="59" fillId="0" borderId="26" xfId="28" applyFont="1" applyBorder="1" applyAlignment="1">
      <alignment horizontal="right"/>
    </xf>
    <xf numFmtId="0" fontId="59" fillId="0" borderId="26" xfId="28" quotePrefix="1" applyFont="1" applyBorder="1" applyAlignment="1">
      <alignment horizontal="right"/>
    </xf>
    <xf numFmtId="165" fontId="9" fillId="0" borderId="0" xfId="22" applyNumberFormat="1" applyFont="1" applyAlignment="1">
      <alignment vertical="center"/>
    </xf>
    <xf numFmtId="14" fontId="43" fillId="0" borderId="0" xfId="22" quotePrefix="1" applyNumberFormat="1" applyFont="1" applyAlignment="1">
      <alignment horizontal="left"/>
    </xf>
    <xf numFmtId="0" fontId="44" fillId="0" borderId="0" xfId="22" quotePrefix="1" applyFont="1" applyAlignment="1">
      <alignment horizontal="right"/>
    </xf>
    <xf numFmtId="0" fontId="3" fillId="0" borderId="0" xfId="22" applyFont="1" applyAlignment="1">
      <alignment horizontal="right" vertical="center"/>
    </xf>
    <xf numFmtId="0" fontId="19" fillId="0" borderId="0" xfId="22" applyFont="1" applyAlignment="1">
      <alignment horizontal="left" vertical="center" indent="1"/>
    </xf>
    <xf numFmtId="0" fontId="53" fillId="0" borderId="0" xfId="22" applyFont="1" applyAlignment="1">
      <alignment horizontal="right" vertical="center"/>
    </xf>
    <xf numFmtId="165" fontId="53" fillId="0" borderId="0" xfId="22" quotePrefix="1" applyNumberFormat="1" applyFont="1" applyAlignment="1">
      <alignment horizontal="right" vertical="center" wrapText="1"/>
    </xf>
    <xf numFmtId="0" fontId="43" fillId="0" borderId="0" xfId="22" quotePrefix="1" applyFont="1" applyAlignment="1">
      <alignment horizontal="left" vertical="center" indent="2"/>
    </xf>
    <xf numFmtId="0" fontId="3" fillId="0" borderId="0" xfId="22" quotePrefix="1" applyFont="1" applyAlignment="1">
      <alignment horizontal="left" vertical="center" indent="2"/>
    </xf>
    <xf numFmtId="165" fontId="3" fillId="0" borderId="0" xfId="22" quotePrefix="1" applyNumberFormat="1" applyFont="1" applyAlignment="1">
      <alignment horizontal="right" vertical="center" wrapText="1"/>
    </xf>
    <xf numFmtId="0" fontId="1" fillId="0" borderId="0" xfId="22" applyAlignment="1">
      <alignment vertical="center"/>
    </xf>
    <xf numFmtId="165" fontId="3" fillId="0" borderId="0" xfId="22" applyNumberFormat="1" applyFont="1" applyAlignment="1">
      <alignment horizontal="right" vertical="center" wrapText="1"/>
    </xf>
    <xf numFmtId="165" fontId="3" fillId="6" borderId="0" xfId="22" quotePrefix="1" applyNumberFormat="1" applyFont="1" applyFill="1" applyAlignment="1">
      <alignment horizontal="right" vertical="center" wrapText="1"/>
    </xf>
    <xf numFmtId="165" fontId="3" fillId="6" borderId="0" xfId="22" applyNumberFormat="1" applyFont="1" applyFill="1" applyAlignment="1">
      <alignment horizontal="right" vertical="center" wrapText="1"/>
    </xf>
    <xf numFmtId="3" fontId="55" fillId="0" borderId="0" xfId="28" applyNumberFormat="1" applyFont="1" applyAlignment="1">
      <alignment vertical="center"/>
    </xf>
    <xf numFmtId="0" fontId="3" fillId="0" borderId="0" xfId="22" quotePrefix="1" applyFont="1" applyAlignment="1">
      <alignment horizontal="left"/>
    </xf>
    <xf numFmtId="3" fontId="44" fillId="0" borderId="0" xfId="22" applyNumberFormat="1" applyFont="1"/>
    <xf numFmtId="3" fontId="44" fillId="0" borderId="0" xfId="22" quotePrefix="1" applyNumberFormat="1" applyFont="1" applyAlignment="1">
      <alignment horizontal="right"/>
    </xf>
    <xf numFmtId="3" fontId="1" fillId="0" borderId="0" xfId="22" applyNumberFormat="1" applyAlignment="1">
      <alignment horizontal="center"/>
    </xf>
    <xf numFmtId="0" fontId="19" fillId="0" borderId="0" xfId="22" applyFont="1" applyAlignment="1">
      <alignment horizontal="left" vertical="center" wrapText="1"/>
    </xf>
    <xf numFmtId="0" fontId="45" fillId="0" borderId="0" xfId="22" quotePrefix="1" applyFont="1" applyAlignment="1">
      <alignment horizontal="left" vertical="center" wrapText="1"/>
    </xf>
    <xf numFmtId="0" fontId="3" fillId="0" borderId="0" xfId="22" applyFont="1" applyAlignment="1">
      <alignment horizontal="left" vertical="center" wrapText="1" indent="1"/>
    </xf>
    <xf numFmtId="0" fontId="43" fillId="0" borderId="0" xfId="22" applyFont="1" applyAlignment="1">
      <alignment horizontal="left" vertical="center" wrapText="1" indent="1"/>
    </xf>
    <xf numFmtId="0" fontId="43" fillId="0" borderId="0" xfId="22" quotePrefix="1" applyFont="1" applyAlignment="1">
      <alignment horizontal="left" vertical="center" wrapText="1" indent="1"/>
    </xf>
    <xf numFmtId="0" fontId="43" fillId="0" borderId="0" xfId="22" quotePrefix="1" applyFont="1" applyAlignment="1">
      <alignment horizontal="right"/>
    </xf>
    <xf numFmtId="3" fontId="1" fillId="0" borderId="26" xfId="22" applyNumberFormat="1" applyBorder="1"/>
    <xf numFmtId="3" fontId="9" fillId="0" borderId="0" xfId="22" applyNumberFormat="1" applyFont="1" applyAlignment="1">
      <alignment vertical="center"/>
    </xf>
    <xf numFmtId="0" fontId="43" fillId="0" borderId="0" xfId="22" quotePrefix="1" applyFont="1" applyAlignment="1">
      <alignment horizontal="left"/>
    </xf>
    <xf numFmtId="165" fontId="44" fillId="0" borderId="0" xfId="22" applyNumberFormat="1" applyFont="1"/>
    <xf numFmtId="168" fontId="1" fillId="0" borderId="0" xfId="22" applyNumberFormat="1"/>
    <xf numFmtId="1" fontId="43" fillId="0" borderId="0" xfId="22" quotePrefix="1" applyNumberFormat="1" applyFont="1" applyAlignment="1">
      <alignment horizontal="left"/>
    </xf>
    <xf numFmtId="165" fontId="44" fillId="0" borderId="24" xfId="22" applyNumberFormat="1" applyFont="1" applyBorder="1" applyAlignment="1">
      <alignment vertical="center"/>
    </xf>
    <xf numFmtId="165" fontId="44" fillId="0" borderId="24" xfId="22" applyNumberFormat="1" applyFont="1" applyBorder="1"/>
    <xf numFmtId="0" fontId="32" fillId="0" borderId="0" xfId="215" applyAlignment="1">
      <alignment vertical="center"/>
    </xf>
    <xf numFmtId="1" fontId="43" fillId="0" borderId="0" xfId="22" quotePrefix="1" applyNumberFormat="1" applyFont="1" applyAlignment="1">
      <alignment horizontal="left" vertical="center"/>
    </xf>
    <xf numFmtId="0" fontId="32" fillId="0" borderId="0" xfId="215"/>
    <xf numFmtId="165" fontId="43" fillId="0" borderId="0" xfId="28" applyNumberFormat="1" applyFont="1" applyAlignment="1">
      <alignment horizontal="right" vertical="center"/>
    </xf>
    <xf numFmtId="0" fontId="7" fillId="0" borderId="0" xfId="22" applyFont="1" applyAlignment="1">
      <alignment horizontal="centerContinuous" vertical="center"/>
    </xf>
    <xf numFmtId="0" fontId="43" fillId="0" borderId="0" xfId="22" applyFont="1" applyAlignment="1">
      <alignment vertical="center"/>
    </xf>
    <xf numFmtId="0" fontId="3" fillId="0" borderId="0" xfId="22" quotePrefix="1" applyFont="1" applyAlignment="1">
      <alignment horizontal="left" vertical="center" indent="3"/>
    </xf>
    <xf numFmtId="0" fontId="43" fillId="0" borderId="0" xfId="22" quotePrefix="1" applyFont="1" applyAlignment="1">
      <alignment horizontal="left" vertical="center" indent="3"/>
    </xf>
    <xf numFmtId="188" fontId="43" fillId="0" borderId="0" xfId="22" applyNumberFormat="1" applyFont="1" applyAlignment="1">
      <alignment horizontal="right" vertical="center"/>
    </xf>
    <xf numFmtId="0" fontId="43" fillId="0" borderId="0" xfId="22" applyFont="1" applyAlignment="1">
      <alignment horizontal="left" vertical="center" indent="3"/>
    </xf>
    <xf numFmtId="0" fontId="43" fillId="0" borderId="26" xfId="22" applyFont="1" applyBorder="1" applyAlignment="1">
      <alignment horizontal="left" vertical="center" indent="3"/>
    </xf>
    <xf numFmtId="165" fontId="43" fillId="0" borderId="26" xfId="22" applyNumberFormat="1" applyFont="1" applyBorder="1" applyAlignment="1">
      <alignment horizontal="right"/>
    </xf>
    <xf numFmtId="0" fontId="55" fillId="0" borderId="0" xfId="22" applyFont="1" applyAlignment="1">
      <alignment vertical="center"/>
    </xf>
    <xf numFmtId="165" fontId="43" fillId="0" borderId="0" xfId="22" applyNumberFormat="1" applyFont="1"/>
    <xf numFmtId="3" fontId="43" fillId="0" borderId="0" xfId="22" applyNumberFormat="1" applyFont="1"/>
    <xf numFmtId="1" fontId="43" fillId="0" borderId="0" xfId="22" quotePrefix="1" applyNumberFormat="1" applyFont="1" applyAlignment="1">
      <alignment horizontal="right"/>
    </xf>
    <xf numFmtId="3" fontId="51" fillId="0" borderId="0" xfId="22" applyNumberFormat="1" applyFont="1" applyAlignment="1">
      <alignment horizontal="left"/>
    </xf>
    <xf numFmtId="3" fontId="51" fillId="0" borderId="0" xfId="22" applyNumberFormat="1" applyFont="1" applyAlignment="1">
      <alignment horizontal="center" vertical="center"/>
    </xf>
    <xf numFmtId="3" fontId="51" fillId="0" borderId="0" xfId="22" quotePrefix="1" applyNumberFormat="1" applyFont="1" applyAlignment="1">
      <alignment horizontal="center" vertical="center"/>
    </xf>
    <xf numFmtId="3" fontId="45" fillId="0" borderId="0" xfId="22" quotePrefix="1" applyNumberFormat="1" applyFont="1" applyAlignment="1">
      <alignment horizontal="left" vertical="center"/>
    </xf>
    <xf numFmtId="3" fontId="45" fillId="0" borderId="0" xfId="22" applyNumberFormat="1" applyFont="1" applyAlignment="1">
      <alignment horizontal="left" vertical="center"/>
    </xf>
    <xf numFmtId="3" fontId="43" fillId="0" borderId="0" xfId="22" applyNumberFormat="1" applyFont="1" applyAlignment="1">
      <alignment horizontal="left" vertical="center" indent="1"/>
    </xf>
    <xf numFmtId="3" fontId="43" fillId="0" borderId="26" xfId="22" applyNumberFormat="1" applyFont="1" applyBorder="1"/>
    <xf numFmtId="165" fontId="43" fillId="0" borderId="26" xfId="22" applyNumberFormat="1" applyFont="1" applyBorder="1"/>
    <xf numFmtId="3" fontId="45" fillId="0" borderId="0" xfId="22" applyNumberFormat="1" applyFont="1" applyAlignment="1">
      <alignment horizontal="left" vertical="center" indent="1"/>
    </xf>
    <xf numFmtId="3" fontId="43" fillId="0" borderId="0" xfId="22" applyNumberFormat="1" applyFont="1" applyAlignment="1">
      <alignment horizontal="left" vertical="center" indent="2"/>
    </xf>
    <xf numFmtId="0" fontId="62" fillId="6" borderId="0" xfId="21" applyFont="1" applyFill="1"/>
    <xf numFmtId="0" fontId="61" fillId="6" borderId="0" xfId="22" quotePrefix="1" applyFont="1" applyFill="1" applyAlignment="1">
      <alignment horizontal="left" vertical="center" wrapText="1"/>
    </xf>
    <xf numFmtId="0" fontId="1" fillId="6" borderId="26" xfId="21" applyFill="1" applyBorder="1"/>
    <xf numFmtId="167" fontId="32" fillId="6" borderId="0" xfId="226" applyNumberFormat="1" applyFont="1" applyFill="1" applyBorder="1"/>
    <xf numFmtId="0" fontId="65" fillId="6" borderId="0" xfId="21" applyFont="1" applyFill="1" applyAlignment="1">
      <alignment horizontal="left"/>
    </xf>
    <xf numFmtId="0" fontId="67" fillId="6" borderId="0" xfId="21" applyFont="1" applyFill="1" applyAlignment="1">
      <alignment horizontal="left" vertical="center"/>
    </xf>
    <xf numFmtId="0" fontId="67" fillId="6" borderId="0" xfId="21" applyFont="1" applyFill="1" applyAlignment="1">
      <alignment horizontal="left" vertical="center" indent="1"/>
    </xf>
    <xf numFmtId="0" fontId="67" fillId="6" borderId="0" xfId="21" applyFont="1" applyFill="1" applyAlignment="1">
      <alignment horizontal="left" vertical="center" indent="2"/>
    </xf>
    <xf numFmtId="0" fontId="67" fillId="6" borderId="0" xfId="21" quotePrefix="1" applyFont="1" applyFill="1" applyAlignment="1">
      <alignment horizontal="left" vertical="center" indent="2"/>
    </xf>
    <xf numFmtId="165" fontId="66" fillId="6" borderId="0" xfId="21" applyNumberFormat="1" applyFont="1" applyFill="1" applyAlignment="1">
      <alignment vertical="center"/>
    </xf>
    <xf numFmtId="0" fontId="67" fillId="6" borderId="0" xfId="21" quotePrefix="1" applyFont="1" applyFill="1" applyAlignment="1">
      <alignment horizontal="left" vertical="center"/>
    </xf>
    <xf numFmtId="0" fontId="67" fillId="6" borderId="0" xfId="21" quotePrefix="1" applyFont="1" applyFill="1" applyAlignment="1">
      <alignment horizontal="left" vertical="center" indent="1"/>
    </xf>
    <xf numFmtId="0" fontId="67" fillId="6" borderId="0" xfId="21" applyFont="1" applyFill="1" applyAlignment="1">
      <alignment horizontal="left" vertical="center" indent="3"/>
    </xf>
    <xf numFmtId="0" fontId="67" fillId="6" borderId="0" xfId="21" quotePrefix="1" applyFont="1" applyFill="1" applyAlignment="1">
      <alignment horizontal="left" vertical="center" indent="3"/>
    </xf>
    <xf numFmtId="0" fontId="60" fillId="6" borderId="20" xfId="21" applyFont="1" applyFill="1" applyBorder="1"/>
    <xf numFmtId="3" fontId="60" fillId="6" borderId="20" xfId="21" applyNumberFormat="1" applyFont="1" applyFill="1" applyBorder="1"/>
    <xf numFmtId="0" fontId="65" fillId="6" borderId="0" xfId="21" applyFont="1" applyFill="1" applyAlignment="1">
      <alignment horizontal="left" vertical="center"/>
    </xf>
    <xf numFmtId="174" fontId="64" fillId="6" borderId="0" xfId="234" applyNumberFormat="1" applyFont="1" applyFill="1" applyAlignment="1">
      <alignment horizontal="right" vertical="center"/>
    </xf>
    <xf numFmtId="0" fontId="67" fillId="6" borderId="0" xfId="54" quotePrefix="1" applyFont="1" applyFill="1" applyAlignment="1">
      <alignment horizontal="left" vertical="center" indent="2"/>
    </xf>
    <xf numFmtId="0" fontId="67" fillId="6" borderId="0" xfId="54" applyFont="1" applyFill="1" applyAlignment="1">
      <alignment horizontal="left" vertical="center" indent="2"/>
    </xf>
    <xf numFmtId="191" fontId="2" fillId="0" borderId="0" xfId="21" applyNumberFormat="1" applyFont="1"/>
    <xf numFmtId="169" fontId="3" fillId="6" borderId="0" xfId="234" applyNumberFormat="1" applyFont="1" applyFill="1"/>
    <xf numFmtId="0" fontId="3" fillId="6" borderId="0" xfId="234" applyFont="1" applyFill="1"/>
    <xf numFmtId="169" fontId="1" fillId="6" borderId="0" xfId="234" applyNumberFormat="1" applyFont="1" applyFill="1"/>
    <xf numFmtId="0" fontId="1" fillId="6" borderId="0" xfId="234" applyFont="1" applyFill="1"/>
    <xf numFmtId="168" fontId="64" fillId="6" borderId="0" xfId="234" quotePrefix="1" applyNumberFormat="1" applyFont="1" applyFill="1" applyAlignment="1">
      <alignment horizontal="left" vertical="center"/>
    </xf>
    <xf numFmtId="168" fontId="1" fillId="6" borderId="0" xfId="234" applyNumberFormat="1" applyFont="1" applyFill="1"/>
    <xf numFmtId="0" fontId="64" fillId="6" borderId="0" xfId="234" applyFont="1" applyFill="1" applyAlignment="1">
      <alignment horizontal="left" vertical="center" indent="1"/>
    </xf>
    <xf numFmtId="0" fontId="67" fillId="6" borderId="0" xfId="234" quotePrefix="1" applyFont="1" applyFill="1" applyAlignment="1">
      <alignment horizontal="left" vertical="center"/>
    </xf>
    <xf numFmtId="0" fontId="67" fillId="6" borderId="0" xfId="234" applyFont="1" applyFill="1" applyAlignment="1">
      <alignment horizontal="left" vertical="center" indent="1"/>
    </xf>
    <xf numFmtId="0" fontId="65" fillId="6" borderId="0" xfId="234" applyFont="1" applyFill="1" applyAlignment="1">
      <alignment horizontal="left"/>
    </xf>
    <xf numFmtId="0" fontId="9" fillId="6" borderId="0" xfId="234" applyFont="1" applyFill="1" applyAlignment="1">
      <alignment horizontal="center"/>
    </xf>
    <xf numFmtId="0" fontId="1" fillId="6" borderId="21" xfId="234" applyFont="1" applyFill="1" applyBorder="1"/>
    <xf numFmtId="169" fontId="1" fillId="6" borderId="21" xfId="234" applyNumberFormat="1" applyFont="1" applyFill="1" applyBorder="1"/>
    <xf numFmtId="186" fontId="19" fillId="6" borderId="0" xfId="21" applyNumberFormat="1" applyFont="1" applyFill="1"/>
    <xf numFmtId="165" fontId="9" fillId="0" borderId="0" xfId="22" applyNumberFormat="1" applyFont="1" applyAlignment="1">
      <alignment horizontal="center" vertical="center"/>
    </xf>
    <xf numFmtId="165" fontId="3" fillId="0" borderId="0" xfId="22" applyNumberFormat="1" applyFont="1" applyAlignment="1">
      <alignment horizontal="center" vertical="center"/>
    </xf>
    <xf numFmtId="0" fontId="3" fillId="0" borderId="0" xfId="22" applyFont="1" applyAlignment="1">
      <alignment horizontal="center" vertical="center"/>
    </xf>
    <xf numFmtId="181" fontId="3" fillId="0" borderId="0" xfId="22" applyNumberFormat="1" applyFont="1" applyAlignment="1">
      <alignment horizontal="left"/>
    </xf>
    <xf numFmtId="0" fontId="3" fillId="0" borderId="0" xfId="22" applyFont="1" applyAlignment="1">
      <alignment horizontal="center"/>
    </xf>
    <xf numFmtId="49" fontId="3" fillId="0" borderId="0" xfId="36" applyNumberFormat="1" applyFont="1" applyAlignment="1">
      <alignment horizontal="left"/>
    </xf>
    <xf numFmtId="1" fontId="3" fillId="3" borderId="0" xfId="21" applyNumberFormat="1" applyFont="1" applyFill="1" applyAlignment="1">
      <alignment horizontal="left" vertical="center"/>
    </xf>
    <xf numFmtId="0" fontId="28" fillId="3" borderId="0" xfId="21" applyFont="1" applyFill="1" applyAlignment="1">
      <alignment horizontal="left" vertical="center"/>
    </xf>
    <xf numFmtId="0" fontId="19" fillId="8" borderId="0" xfId="21" applyFont="1" applyFill="1" applyAlignment="1">
      <alignment horizontal="left" vertical="center"/>
    </xf>
    <xf numFmtId="165" fontId="19" fillId="0" borderId="0" xfId="22" applyNumberFormat="1" applyFont="1" applyAlignment="1">
      <alignment horizontal="right" vertical="center"/>
    </xf>
    <xf numFmtId="0" fontId="3" fillId="6" borderId="0" xfId="21" applyFont="1" applyFill="1" applyAlignment="1">
      <alignment horizontal="left"/>
    </xf>
    <xf numFmtId="0" fontId="9" fillId="6" borderId="0" xfId="21" applyFont="1" applyFill="1"/>
    <xf numFmtId="0" fontId="9" fillId="6" borderId="0" xfId="21" quotePrefix="1" applyFont="1" applyFill="1" applyAlignment="1">
      <alignment horizontal="left"/>
    </xf>
    <xf numFmtId="49" fontId="9" fillId="6" borderId="0" xfId="21" applyNumberFormat="1" applyFont="1" applyFill="1" applyAlignment="1">
      <alignment horizontal="right"/>
    </xf>
    <xf numFmtId="0" fontId="19" fillId="8" borderId="19" xfId="21" applyFont="1" applyFill="1" applyBorder="1" applyAlignment="1">
      <alignment horizontal="right" vertical="top" wrapText="1"/>
    </xf>
    <xf numFmtId="0" fontId="19" fillId="8" borderId="19" xfId="21" applyFont="1" applyFill="1" applyBorder="1" applyAlignment="1">
      <alignment horizontal="left" wrapText="1"/>
    </xf>
    <xf numFmtId="0" fontId="19" fillId="9" borderId="35" xfId="21" applyFont="1" applyFill="1" applyBorder="1" applyAlignment="1">
      <alignment horizontal="center" vertical="center"/>
    </xf>
    <xf numFmtId="0" fontId="19" fillId="6" borderId="0" xfId="22" applyFont="1" applyFill="1" applyAlignment="1">
      <alignment horizontal="left" vertical="center"/>
    </xf>
    <xf numFmtId="169" fontId="3" fillId="6" borderId="0" xfId="234" quotePrefix="1" applyNumberFormat="1" applyFont="1" applyFill="1" applyAlignment="1">
      <alignment horizontal="left"/>
    </xf>
    <xf numFmtId="49" fontId="3" fillId="6" borderId="0" xfId="234" applyNumberFormat="1" applyFont="1" applyFill="1" applyAlignment="1">
      <alignment horizontal="right"/>
    </xf>
    <xf numFmtId="169" fontId="3" fillId="6" borderId="0" xfId="234" applyNumberFormat="1" applyFont="1" applyFill="1" applyAlignment="1">
      <alignment vertical="center"/>
    </xf>
    <xf numFmtId="165" fontId="3" fillId="6" borderId="0" xfId="234" applyNumberFormat="1" applyFont="1" applyFill="1" applyAlignment="1">
      <alignment vertical="center"/>
    </xf>
    <xf numFmtId="0" fontId="3" fillId="6" borderId="0" xfId="234" applyFont="1" applyFill="1" applyAlignment="1">
      <alignment horizontal="left"/>
    </xf>
    <xf numFmtId="0" fontId="3" fillId="6" borderId="0" xfId="21" quotePrefix="1" applyFont="1" applyFill="1" applyAlignment="1">
      <alignment horizontal="left"/>
    </xf>
    <xf numFmtId="49" fontId="3" fillId="6" borderId="0" xfId="21" applyNumberFormat="1" applyFont="1" applyFill="1" applyAlignment="1">
      <alignment horizontal="right"/>
    </xf>
    <xf numFmtId="168" fontId="3" fillId="6" borderId="0" xfId="234" applyNumberFormat="1" applyFont="1" applyFill="1"/>
    <xf numFmtId="168" fontId="62" fillId="6" borderId="0" xfId="234" applyNumberFormat="1" applyFont="1" applyFill="1" applyAlignment="1">
      <alignment vertical="center"/>
    </xf>
    <xf numFmtId="168" fontId="9" fillId="6" borderId="0" xfId="234" applyNumberFormat="1" applyFont="1" applyFill="1" applyAlignment="1">
      <alignment horizontal="center"/>
    </xf>
    <xf numFmtId="168" fontId="1" fillId="6" borderId="21" xfId="234" applyNumberFormat="1" applyFont="1" applyFill="1" applyBorder="1"/>
    <xf numFmtId="168" fontId="60" fillId="6" borderId="21" xfId="234" applyNumberFormat="1" applyFont="1" applyFill="1" applyBorder="1" applyAlignment="1">
      <alignment vertical="center"/>
    </xf>
    <xf numFmtId="169" fontId="64" fillId="6" borderId="0" xfId="234" applyNumberFormat="1" applyFont="1" applyFill="1" applyAlignment="1">
      <alignment horizontal="right" vertical="center"/>
    </xf>
    <xf numFmtId="169" fontId="3" fillId="6" borderId="0" xfId="21" applyNumberFormat="1" applyFont="1" applyFill="1"/>
    <xf numFmtId="169" fontId="1" fillId="6" borderId="0" xfId="21" applyNumberFormat="1" applyFill="1"/>
    <xf numFmtId="169" fontId="60" fillId="6" borderId="20" xfId="21" applyNumberFormat="1" applyFont="1" applyFill="1" applyBorder="1"/>
    <xf numFmtId="169" fontId="1" fillId="6" borderId="0" xfId="21" applyNumberFormat="1" applyFill="1" applyAlignment="1">
      <alignment vertical="center"/>
    </xf>
    <xf numFmtId="169" fontId="2" fillId="0" borderId="0" xfId="21" applyNumberFormat="1" applyFont="1"/>
    <xf numFmtId="168" fontId="3" fillId="6" borderId="0" xfId="234" quotePrefix="1" applyNumberFormat="1" applyFont="1" applyFill="1" applyAlignment="1">
      <alignment horizontal="left"/>
    </xf>
    <xf numFmtId="168" fontId="3" fillId="6" borderId="0" xfId="234" applyNumberFormat="1" applyFont="1" applyFill="1" applyAlignment="1">
      <alignment horizontal="right"/>
    </xf>
    <xf numFmtId="168" fontId="3" fillId="6" borderId="0" xfId="234" applyNumberFormat="1" applyFont="1" applyFill="1" applyAlignment="1">
      <alignment vertical="center"/>
    </xf>
    <xf numFmtId="0" fontId="25" fillId="4" borderId="0" xfId="21" applyFont="1" applyFill="1" applyAlignment="1">
      <alignment vertical="center"/>
    </xf>
    <xf numFmtId="0" fontId="69" fillId="0" borderId="0" xfId="147" applyFont="1"/>
    <xf numFmtId="0" fontId="71" fillId="0" borderId="0" xfId="147" applyFont="1"/>
    <xf numFmtId="0" fontId="69" fillId="0" borderId="0" xfId="147" applyFont="1" applyAlignment="1">
      <alignment vertical="center"/>
    </xf>
    <xf numFmtId="0" fontId="19" fillId="8" borderId="8" xfId="55" applyFont="1" applyFill="1" applyBorder="1" applyAlignment="1">
      <alignment horizontal="right" vertical="top"/>
    </xf>
    <xf numFmtId="0" fontId="19" fillId="8" borderId="8" xfId="55" applyFont="1" applyFill="1" applyBorder="1"/>
    <xf numFmtId="165" fontId="3" fillId="10" borderId="0" xfId="21" applyNumberFormat="1" applyFont="1" applyFill="1"/>
    <xf numFmtId="165" fontId="19" fillId="10" borderId="0" xfId="21" applyNumberFormat="1" applyFont="1" applyFill="1" applyAlignment="1">
      <alignment vertical="center"/>
    </xf>
    <xf numFmtId="170" fontId="19" fillId="10" borderId="0" xfId="21" applyNumberFormat="1" applyFont="1" applyFill="1" applyAlignment="1">
      <alignment vertical="center"/>
    </xf>
    <xf numFmtId="165" fontId="19" fillId="10" borderId="0" xfId="21" applyNumberFormat="1" applyFont="1" applyFill="1" applyAlignment="1">
      <alignment horizontal="center" vertical="center"/>
    </xf>
    <xf numFmtId="165" fontId="3" fillId="12" borderId="0" xfId="21" applyNumberFormat="1" applyFont="1" applyFill="1"/>
    <xf numFmtId="170" fontId="19" fillId="10" borderId="0" xfId="22" applyNumberFormat="1" applyFont="1" applyFill="1" applyAlignment="1">
      <alignment vertical="center"/>
    </xf>
    <xf numFmtId="0" fontId="19" fillId="8" borderId="27" xfId="54" quotePrefix="1" applyFont="1" applyFill="1" applyBorder="1" applyAlignment="1">
      <alignment horizontal="right"/>
    </xf>
    <xf numFmtId="0" fontId="19" fillId="8" borderId="27" xfId="54" quotePrefix="1" applyFont="1" applyFill="1" applyBorder="1" applyAlignment="1">
      <alignment horizontal="left"/>
    </xf>
    <xf numFmtId="165" fontId="3" fillId="0" borderId="0" xfId="54" applyNumberFormat="1" applyFont="1" applyAlignment="1">
      <alignment vertical="center"/>
    </xf>
    <xf numFmtId="0" fontId="19" fillId="0" borderId="0" xfId="54" quotePrefix="1" applyFont="1" applyAlignment="1">
      <alignment horizontal="left" vertical="center"/>
    </xf>
    <xf numFmtId="165" fontId="19" fillId="0" borderId="0" xfId="54" applyNumberFormat="1" applyFont="1" applyAlignment="1">
      <alignment vertical="center"/>
    </xf>
    <xf numFmtId="0" fontId="19" fillId="8" borderId="25" xfId="28" applyFont="1" applyFill="1" applyBorder="1" applyAlignment="1">
      <alignment horizontal="center" vertical="center" wrapText="1"/>
    </xf>
    <xf numFmtId="165" fontId="1" fillId="0" borderId="0" xfId="28" applyNumberFormat="1"/>
    <xf numFmtId="166" fontId="19" fillId="0" borderId="0" xfId="28" applyNumberFormat="1" applyFont="1" applyAlignment="1">
      <alignment vertical="center"/>
    </xf>
    <xf numFmtId="0" fontId="3" fillId="0" borderId="0" xfId="28" applyFont="1" applyAlignment="1">
      <alignment horizontal="left" vertical="center" indent="1"/>
    </xf>
    <xf numFmtId="0" fontId="3" fillId="0" borderId="0" xfId="28" applyFont="1" applyAlignment="1">
      <alignment vertical="center"/>
    </xf>
    <xf numFmtId="166" fontId="3" fillId="0" borderId="0" xfId="28" applyNumberFormat="1" applyFont="1" applyAlignment="1">
      <alignment vertical="center"/>
    </xf>
    <xf numFmtId="0" fontId="19" fillId="8" borderId="8" xfId="28" applyFont="1" applyFill="1" applyBorder="1" applyAlignment="1">
      <alignment horizontal="center" vertical="center"/>
    </xf>
    <xf numFmtId="0" fontId="1" fillId="0" borderId="0" xfId="28" applyAlignment="1">
      <alignment horizontal="centerContinuous" vertical="center"/>
    </xf>
    <xf numFmtId="0" fontId="1" fillId="0" borderId="0" xfId="28" applyAlignment="1">
      <alignment vertical="center"/>
    </xf>
    <xf numFmtId="0" fontId="1" fillId="0" borderId="0" xfId="28" applyAlignment="1">
      <alignment horizontal="right" vertical="center"/>
    </xf>
    <xf numFmtId="165" fontId="3" fillId="0" borderId="0" xfId="28" applyNumberFormat="1" applyFont="1" applyAlignment="1">
      <alignment vertical="center"/>
    </xf>
    <xf numFmtId="0" fontId="3" fillId="0" borderId="0" xfId="28" quotePrefix="1" applyFont="1" applyAlignment="1">
      <alignment horizontal="left" vertical="center"/>
    </xf>
    <xf numFmtId="0" fontId="3" fillId="0" borderId="0" xfId="28" applyFont="1" applyAlignment="1">
      <alignment horizontal="center" vertical="center"/>
    </xf>
    <xf numFmtId="0" fontId="19" fillId="8" borderId="0" xfId="28" applyFont="1" applyFill="1" applyAlignment="1">
      <alignment horizontal="right" vertical="center"/>
    </xf>
    <xf numFmtId="0" fontId="19" fillId="8" borderId="10" xfId="28" applyFont="1" applyFill="1" applyBorder="1" applyAlignment="1">
      <alignment horizontal="center" vertical="center" wrapText="1"/>
    </xf>
    <xf numFmtId="0" fontId="19" fillId="0" borderId="0" xfId="28" applyFont="1" applyAlignment="1">
      <alignment vertical="center"/>
    </xf>
    <xf numFmtId="165" fontId="19" fillId="0" borderId="0" xfId="28" applyNumberFormat="1" applyFont="1" applyAlignment="1">
      <alignment vertical="center"/>
    </xf>
    <xf numFmtId="0" fontId="19" fillId="8" borderId="6" xfId="54" applyFont="1" applyFill="1" applyBorder="1" applyAlignment="1">
      <alignment horizontal="center" vertical="center"/>
    </xf>
    <xf numFmtId="165" fontId="19" fillId="0" borderId="0" xfId="54" applyNumberFormat="1" applyFont="1"/>
    <xf numFmtId="0" fontId="3" fillId="0" borderId="0" xfId="54" applyFont="1" applyAlignment="1">
      <alignment horizontal="left" indent="1"/>
    </xf>
    <xf numFmtId="0" fontId="19" fillId="8" borderId="27" xfId="54" applyFont="1" applyFill="1" applyBorder="1" applyAlignment="1">
      <alignment horizontal="right" vertical="center"/>
    </xf>
    <xf numFmtId="0" fontId="19" fillId="8" borderId="27" xfId="54" applyFont="1" applyFill="1" applyBorder="1" applyAlignment="1">
      <alignment horizontal="left" vertical="center"/>
    </xf>
    <xf numFmtId="0" fontId="19" fillId="8" borderId="27" xfId="54" applyFont="1" applyFill="1" applyBorder="1" applyAlignment="1">
      <alignment horizontal="right"/>
    </xf>
    <xf numFmtId="0" fontId="19" fillId="8" borderId="0" xfId="54" applyFont="1" applyFill="1" applyAlignment="1">
      <alignment horizontal="left"/>
    </xf>
    <xf numFmtId="0" fontId="3" fillId="0" borderId="0" xfId="54" applyFont="1" applyAlignment="1">
      <alignment horizontal="centerContinuous" vertical="center"/>
    </xf>
    <xf numFmtId="0" fontId="3" fillId="0" borderId="0" xfId="54" applyFont="1" applyAlignment="1">
      <alignment horizontal="center" vertical="center"/>
    </xf>
    <xf numFmtId="1" fontId="19" fillId="0" borderId="0" xfId="54" applyNumberFormat="1" applyFont="1" applyAlignment="1">
      <alignment horizontal="right"/>
    </xf>
    <xf numFmtId="3" fontId="19" fillId="8" borderId="7" xfId="54" applyNumberFormat="1" applyFont="1" applyFill="1" applyBorder="1" applyAlignment="1">
      <alignment horizontal="center" vertical="center" wrapText="1"/>
    </xf>
    <xf numFmtId="0" fontId="19" fillId="0" borderId="0" xfId="54" applyFont="1" applyAlignment="1">
      <alignment horizontal="center" vertical="center" wrapText="1"/>
    </xf>
    <xf numFmtId="3" fontId="3" fillId="0" borderId="0" xfId="54" applyNumberFormat="1" applyFont="1" applyAlignment="1" applyProtection="1">
      <alignment horizontal="right"/>
      <protection locked="0"/>
    </xf>
    <xf numFmtId="3" fontId="19" fillId="0" borderId="0" xfId="54" applyNumberFormat="1" applyFont="1" applyAlignment="1">
      <alignment horizontal="center" vertical="center" wrapText="1"/>
    </xf>
    <xf numFmtId="3" fontId="19" fillId="0" borderId="0" xfId="54" applyNumberFormat="1" applyFont="1" applyAlignment="1" applyProtection="1">
      <alignment horizontal="right"/>
      <protection locked="0"/>
    </xf>
    <xf numFmtId="168" fontId="43" fillId="0" borderId="0" xfId="55" applyNumberFormat="1" applyFont="1" applyAlignment="1">
      <alignment horizontal="right" vertical="center" indent="2"/>
    </xf>
    <xf numFmtId="169" fontId="43" fillId="0" borderId="0" xfId="123" applyNumberFormat="1" applyFont="1" applyAlignment="1">
      <alignment horizontal="right"/>
    </xf>
    <xf numFmtId="169" fontId="43" fillId="0" borderId="0" xfId="54" applyNumberFormat="1" applyFont="1" applyAlignment="1">
      <alignment horizontal="right"/>
    </xf>
    <xf numFmtId="0" fontId="43" fillId="0" borderId="0" xfId="28" applyFont="1" applyAlignment="1">
      <alignment horizontal="left" vertical="center" indent="2"/>
    </xf>
    <xf numFmtId="0" fontId="19" fillId="8" borderId="6" xfId="22" applyFont="1" applyFill="1" applyBorder="1" applyAlignment="1">
      <alignment horizontal="center" vertical="center"/>
    </xf>
    <xf numFmtId="0" fontId="43" fillId="0" borderId="0" xfId="22" applyFont="1" applyAlignment="1">
      <alignment horizontal="center" vertical="center"/>
    </xf>
    <xf numFmtId="0" fontId="43" fillId="0" borderId="0" xfId="22" quotePrefix="1" applyFont="1" applyAlignment="1">
      <alignment horizontal="center" vertical="center"/>
    </xf>
    <xf numFmtId="0" fontId="43" fillId="0" borderId="26" xfId="22" applyFont="1" applyBorder="1" applyAlignment="1">
      <alignment horizontal="center" vertical="center"/>
    </xf>
    <xf numFmtId="0" fontId="19" fillId="8" borderId="0" xfId="22" applyFont="1" applyFill="1" applyAlignment="1">
      <alignment horizontal="right" vertical="top" wrapText="1"/>
    </xf>
    <xf numFmtId="3" fontId="19" fillId="8" borderId="0" xfId="22" quotePrefix="1" applyNumberFormat="1" applyFont="1" applyFill="1" applyAlignment="1">
      <alignment horizontal="right"/>
    </xf>
    <xf numFmtId="3" fontId="19" fillId="8" borderId="0" xfId="22" applyNumberFormat="1" applyFont="1" applyFill="1" applyAlignment="1">
      <alignment horizontal="left"/>
    </xf>
    <xf numFmtId="0" fontId="19" fillId="8" borderId="0" xfId="22" quotePrefix="1" applyFont="1" applyFill="1" applyAlignment="1">
      <alignment horizontal="left"/>
    </xf>
    <xf numFmtId="165" fontId="3" fillId="10" borderId="0" xfId="22" applyNumberFormat="1" applyFont="1" applyFill="1" applyAlignment="1">
      <alignment vertical="center"/>
    </xf>
    <xf numFmtId="0" fontId="3" fillId="10" borderId="0" xfId="22" applyFont="1" applyFill="1" applyAlignment="1">
      <alignment vertical="center"/>
    </xf>
    <xf numFmtId="0" fontId="19" fillId="10" borderId="0" xfId="22" quotePrefix="1" applyFont="1" applyFill="1" applyAlignment="1">
      <alignment horizontal="centerContinuous" vertical="center"/>
    </xf>
    <xf numFmtId="0" fontId="3" fillId="10" borderId="0" xfId="22" applyFont="1" applyFill="1" applyAlignment="1">
      <alignment horizontal="centerContinuous" vertical="center"/>
    </xf>
    <xf numFmtId="165" fontId="19" fillId="10" borderId="0" xfId="22" quotePrefix="1" applyNumberFormat="1" applyFont="1" applyFill="1" applyAlignment="1">
      <alignment horizontal="centerContinuous" vertical="center"/>
    </xf>
    <xf numFmtId="165" fontId="5" fillId="10" borderId="0" xfId="22" applyNumberFormat="1" applyFont="1" applyFill="1" applyAlignment="1">
      <alignment horizontal="centerContinuous" vertical="center"/>
    </xf>
    <xf numFmtId="0" fontId="19" fillId="8" borderId="29" xfId="22" applyFont="1" applyFill="1" applyBorder="1" applyAlignment="1">
      <alignment horizontal="right" vertical="top" wrapText="1"/>
    </xf>
    <xf numFmtId="0" fontId="19" fillId="8" borderId="29" xfId="22" applyFont="1" applyFill="1" applyBorder="1" applyAlignment="1">
      <alignment horizontal="left" wrapText="1"/>
    </xf>
    <xf numFmtId="0" fontId="19" fillId="8" borderId="29" xfId="22" applyFont="1" applyFill="1" applyBorder="1" applyAlignment="1">
      <alignment horizontal="center" vertical="center" wrapText="1"/>
    </xf>
    <xf numFmtId="0" fontId="3" fillId="0" borderId="0" xfId="28" applyFont="1" applyAlignment="1">
      <alignment horizontal="center" vertical="center" wrapText="1"/>
    </xf>
    <xf numFmtId="0" fontId="19" fillId="8" borderId="33" xfId="22" applyFont="1" applyFill="1" applyBorder="1" applyAlignment="1">
      <alignment horizontal="center" vertical="center" wrapText="1"/>
    </xf>
    <xf numFmtId="0" fontId="19" fillId="8" borderId="30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right" vertical="top" wrapText="1"/>
    </xf>
    <xf numFmtId="0" fontId="53" fillId="0" borderId="0" xfId="215" applyFont="1" applyAlignment="1">
      <alignment horizontal="center" vertical="center"/>
    </xf>
    <xf numFmtId="0" fontId="19" fillId="8" borderId="28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right" vertical="top"/>
    </xf>
    <xf numFmtId="3" fontId="19" fillId="8" borderId="7" xfId="22" applyNumberFormat="1" applyFont="1" applyFill="1" applyBorder="1" applyAlignment="1">
      <alignment horizontal="center" vertical="center"/>
    </xf>
    <xf numFmtId="3" fontId="19" fillId="8" borderId="10" xfId="22" quotePrefix="1" applyNumberFormat="1" applyFont="1" applyFill="1" applyBorder="1" applyAlignment="1">
      <alignment horizontal="center" vertical="center"/>
    </xf>
    <xf numFmtId="3" fontId="43" fillId="10" borderId="0" xfId="22" applyNumberFormat="1" applyFont="1" applyFill="1" applyAlignment="1">
      <alignment vertical="center"/>
    </xf>
    <xf numFmtId="3" fontId="19" fillId="8" borderId="3" xfId="22" applyNumberFormat="1" applyFont="1" applyFill="1" applyBorder="1" applyAlignment="1">
      <alignment horizontal="right"/>
    </xf>
    <xf numFmtId="3" fontId="19" fillId="8" borderId="0" xfId="22" quotePrefix="1" applyNumberFormat="1" applyFont="1" applyFill="1" applyAlignment="1">
      <alignment horizontal="left"/>
    </xf>
    <xf numFmtId="0" fontId="19" fillId="8" borderId="0" xfId="22" applyFont="1" applyFill="1" applyAlignment="1">
      <alignment horizontal="center" vertical="center"/>
    </xf>
    <xf numFmtId="0" fontId="19" fillId="8" borderId="0" xfId="36" applyFont="1" applyFill="1" applyAlignment="1">
      <alignment horizontal="center" vertical="center" wrapText="1"/>
    </xf>
    <xf numFmtId="0" fontId="19" fillId="8" borderId="28" xfId="21" applyFont="1" applyFill="1" applyBorder="1" applyAlignment="1">
      <alignment horizontal="center" vertical="center"/>
    </xf>
    <xf numFmtId="0" fontId="19" fillId="8" borderId="11" xfId="55" applyFont="1" applyFill="1" applyBorder="1" applyAlignment="1">
      <alignment horizontal="center" vertical="center" wrapText="1"/>
    </xf>
    <xf numFmtId="0" fontId="19" fillId="8" borderId="3" xfId="55" applyFont="1" applyFill="1" applyBorder="1" applyAlignment="1">
      <alignment vertical="center"/>
    </xf>
    <xf numFmtId="0" fontId="19" fillId="8" borderId="12" xfId="55" applyFont="1" applyFill="1" applyBorder="1" applyAlignment="1">
      <alignment horizontal="center" vertical="center" wrapText="1"/>
    </xf>
    <xf numFmtId="3" fontId="9" fillId="0" borderId="0" xfId="22" applyNumberFormat="1" applyFont="1" applyAlignment="1">
      <alignment horizontal="right" vertical="center"/>
    </xf>
    <xf numFmtId="3" fontId="44" fillId="0" borderId="0" xfId="22" applyNumberFormat="1" applyFont="1" applyAlignment="1">
      <alignment horizontal="right" vertical="center"/>
    </xf>
    <xf numFmtId="0" fontId="19" fillId="8" borderId="27" xfId="36" applyFont="1" applyFill="1" applyBorder="1" applyAlignment="1">
      <alignment horizontal="center" vertical="center"/>
    </xf>
    <xf numFmtId="0" fontId="3" fillId="3" borderId="0" xfId="54" applyFont="1" applyFill="1" applyAlignment="1">
      <alignment horizontal="left" vertical="center"/>
    </xf>
    <xf numFmtId="0" fontId="3" fillId="3" borderId="0" xfId="54" applyFont="1" applyFill="1" applyAlignment="1">
      <alignment horizontal="center" vertical="center" wrapText="1"/>
    </xf>
    <xf numFmtId="0" fontId="19" fillId="8" borderId="0" xfId="54" applyFont="1" applyFill="1" applyAlignment="1">
      <alignment horizontal="left" vertical="center"/>
    </xf>
    <xf numFmtId="3" fontId="19" fillId="0" borderId="0" xfId="4" applyNumberFormat="1" applyFont="1" applyBorder="1" applyAlignment="1" applyProtection="1">
      <alignment horizontal="right" vertical="center" wrapText="1"/>
    </xf>
    <xf numFmtId="3" fontId="19" fillId="0" borderId="0" xfId="21" applyNumberFormat="1" applyFont="1" applyAlignment="1">
      <alignment vertical="center"/>
    </xf>
    <xf numFmtId="3" fontId="45" fillId="0" borderId="0" xfId="4" applyNumberFormat="1" applyFont="1" applyBorder="1" applyAlignment="1" applyProtection="1">
      <alignment horizontal="right" vertical="center" wrapText="1"/>
    </xf>
    <xf numFmtId="3" fontId="3" fillId="6" borderId="0" xfId="234" applyNumberFormat="1" applyFont="1" applyFill="1" applyAlignment="1">
      <alignment horizontal="right" vertical="center"/>
    </xf>
    <xf numFmtId="3" fontId="63" fillId="6" borderId="0" xfId="234" applyNumberFormat="1" applyFont="1" applyFill="1" applyAlignment="1">
      <alignment horizontal="right" vertical="center"/>
    </xf>
    <xf numFmtId="3" fontId="63" fillId="0" borderId="0" xfId="234" applyNumberFormat="1" applyFont="1" applyAlignment="1">
      <alignment horizontal="right" vertical="center"/>
    </xf>
    <xf numFmtId="0" fontId="19" fillId="9" borderId="50" xfId="21" applyFont="1" applyFill="1" applyBorder="1" applyAlignment="1">
      <alignment horizontal="center" vertical="center"/>
    </xf>
    <xf numFmtId="3" fontId="5" fillId="0" borderId="0" xfId="234" applyNumberFormat="1" applyFont="1" applyAlignment="1">
      <alignment horizontal="right" vertical="center"/>
    </xf>
    <xf numFmtId="3" fontId="5" fillId="6" borderId="0" xfId="234" applyNumberFormat="1" applyFont="1" applyFill="1" applyAlignment="1">
      <alignment horizontal="right" vertical="center"/>
    </xf>
    <xf numFmtId="3" fontId="64" fillId="6" borderId="0" xfId="234" applyNumberFormat="1" applyFont="1" applyFill="1" applyAlignment="1">
      <alignment horizontal="right" vertical="center"/>
    </xf>
    <xf numFmtId="3" fontId="64" fillId="0" borderId="0" xfId="234" applyNumberFormat="1" applyFont="1" applyAlignment="1">
      <alignment horizontal="right" vertical="center"/>
    </xf>
    <xf numFmtId="3" fontId="5" fillId="7" borderId="0" xfId="234" applyNumberFormat="1" applyFont="1" applyFill="1" applyAlignment="1">
      <alignment horizontal="right" vertical="center"/>
    </xf>
    <xf numFmtId="3" fontId="5" fillId="7" borderId="0" xfId="234" applyNumberFormat="1" applyFont="1" applyFill="1" applyAlignment="1">
      <alignment horizontal="right"/>
    </xf>
    <xf numFmtId="3" fontId="5" fillId="6" borderId="0" xfId="21" applyNumberFormat="1" applyFont="1" applyFill="1" applyAlignment="1">
      <alignment horizontal="right"/>
    </xf>
    <xf numFmtId="0" fontId="19" fillId="8" borderId="3" xfId="54" applyFont="1" applyFill="1" applyBorder="1" applyAlignment="1">
      <alignment horizontal="center" vertical="center" wrapText="1"/>
    </xf>
    <xf numFmtId="0" fontId="19" fillId="8" borderId="8" xfId="21" applyFont="1" applyFill="1" applyBorder="1" applyAlignment="1">
      <alignment horizontal="center"/>
    </xf>
    <xf numFmtId="0" fontId="19" fillId="8" borderId="6" xfId="21" applyFont="1" applyFill="1" applyBorder="1" applyAlignment="1">
      <alignment horizontal="center"/>
    </xf>
    <xf numFmtId="0" fontId="1" fillId="0" borderId="0" xfId="21" applyAlignment="1">
      <alignment horizontal="center"/>
    </xf>
    <xf numFmtId="0" fontId="72" fillId="8" borderId="0" xfId="21" applyFont="1" applyFill="1" applyAlignment="1">
      <alignment horizontal="center" vertical="center"/>
    </xf>
    <xf numFmtId="0" fontId="72" fillId="0" borderId="0" xfId="21" applyFont="1" applyAlignment="1">
      <alignment horizontal="center" vertical="center"/>
    </xf>
    <xf numFmtId="0" fontId="73" fillId="0" borderId="0" xfId="21" applyFont="1" applyAlignment="1">
      <alignment horizontal="center" vertical="center"/>
    </xf>
    <xf numFmtId="0" fontId="73" fillId="13" borderId="0" xfId="21" applyFont="1" applyFill="1" applyAlignment="1">
      <alignment vertical="center"/>
    </xf>
    <xf numFmtId="0" fontId="16" fillId="10" borderId="0" xfId="21" applyFont="1" applyFill="1" applyAlignment="1">
      <alignment vertical="center"/>
    </xf>
    <xf numFmtId="0" fontId="1" fillId="0" borderId="0" xfId="0" applyFont="1"/>
    <xf numFmtId="0" fontId="1" fillId="0" borderId="0" xfId="237" applyFont="1" applyAlignment="1" applyProtection="1"/>
    <xf numFmtId="0" fontId="1" fillId="0" borderId="0" xfId="12" applyFont="1" applyAlignment="1" applyProtection="1">
      <alignment vertical="center"/>
    </xf>
    <xf numFmtId="0" fontId="16" fillId="10" borderId="0" xfId="12" applyFont="1" applyFill="1" applyAlignment="1" applyProtection="1">
      <alignment vertical="center"/>
    </xf>
    <xf numFmtId="0" fontId="1" fillId="0" borderId="0" xfId="12" applyFont="1" applyFill="1" applyAlignment="1" applyProtection="1">
      <alignment vertical="center"/>
    </xf>
    <xf numFmtId="0" fontId="16" fillId="0" borderId="0" xfId="21" applyFont="1" applyAlignment="1">
      <alignment vertical="center"/>
    </xf>
    <xf numFmtId="0" fontId="73" fillId="0" borderId="0" xfId="21" applyFont="1" applyAlignment="1">
      <alignment vertical="center"/>
    </xf>
    <xf numFmtId="0" fontId="34" fillId="0" borderId="0" xfId="234" applyFont="1"/>
    <xf numFmtId="0" fontId="75" fillId="0" borderId="0" xfId="12" applyFont="1" applyFill="1" applyAlignment="1" applyProtection="1">
      <alignment vertical="center"/>
    </xf>
    <xf numFmtId="1" fontId="3" fillId="0" borderId="0" xfId="21" applyNumberFormat="1" applyFont="1" applyAlignment="1">
      <alignment horizontal="left"/>
    </xf>
    <xf numFmtId="165" fontId="19" fillId="8" borderId="7" xfId="21" applyNumberFormat="1" applyFont="1" applyFill="1" applyBorder="1" applyAlignment="1">
      <alignment horizontal="center" vertical="center"/>
    </xf>
    <xf numFmtId="165" fontId="19" fillId="8" borderId="10" xfId="21" applyNumberFormat="1" applyFont="1" applyFill="1" applyBorder="1" applyAlignment="1">
      <alignment horizontal="center" vertical="center"/>
    </xf>
    <xf numFmtId="186" fontId="19" fillId="10" borderId="0" xfId="21" applyNumberFormat="1" applyFont="1" applyFill="1" applyAlignment="1">
      <alignment horizontal="center"/>
    </xf>
    <xf numFmtId="165" fontId="45" fillId="0" borderId="0" xfId="21" applyNumberFormat="1" applyFont="1"/>
    <xf numFmtId="165" fontId="43" fillId="0" borderId="26" xfId="21" applyNumberFormat="1" applyFont="1" applyBorder="1"/>
    <xf numFmtId="165" fontId="43" fillId="0" borderId="51" xfId="21" applyNumberFormat="1" applyFont="1" applyBorder="1"/>
    <xf numFmtId="186" fontId="45" fillId="0" borderId="0" xfId="21" applyNumberFormat="1" applyFont="1" applyAlignment="1">
      <alignment horizontal="right"/>
    </xf>
    <xf numFmtId="0" fontId="9" fillId="0" borderId="52" xfId="21" applyFont="1" applyBorder="1"/>
    <xf numFmtId="0" fontId="3" fillId="0" borderId="52" xfId="21" applyFont="1" applyBorder="1"/>
    <xf numFmtId="0" fontId="19" fillId="5" borderId="53" xfId="21" applyFont="1" applyFill="1" applyBorder="1" applyAlignment="1">
      <alignment horizontal="right" vertical="top" wrapText="1"/>
    </xf>
    <xf numFmtId="0" fontId="19" fillId="5" borderId="45" xfId="21" applyFont="1" applyFill="1" applyBorder="1" applyAlignment="1">
      <alignment horizontal="left" vertical="center" wrapText="1"/>
    </xf>
    <xf numFmtId="0" fontId="55" fillId="0" borderId="0" xfId="28" applyFont="1" applyAlignment="1">
      <alignment vertical="center"/>
    </xf>
    <xf numFmtId="0" fontId="43" fillId="0" borderId="0" xfId="28" applyFont="1" applyAlignment="1">
      <alignment vertical="center"/>
    </xf>
    <xf numFmtId="165" fontId="43" fillId="0" borderId="0" xfId="28" applyNumberFormat="1" applyFont="1" applyAlignment="1">
      <alignment horizontal="right"/>
    </xf>
    <xf numFmtId="0" fontId="45" fillId="0" borderId="0" xfId="28" applyFont="1" applyAlignment="1">
      <alignment vertical="center"/>
    </xf>
    <xf numFmtId="0" fontId="19" fillId="8" borderId="0" xfId="28" applyFont="1" applyFill="1"/>
    <xf numFmtId="0" fontId="19" fillId="8" borderId="0" xfId="28" applyFont="1" applyFill="1" applyAlignment="1">
      <alignment horizontal="left"/>
    </xf>
    <xf numFmtId="0" fontId="19" fillId="8" borderId="0" xfId="28" applyFont="1" applyFill="1" applyAlignment="1">
      <alignment horizontal="right" vertical="top"/>
    </xf>
    <xf numFmtId="0" fontId="19" fillId="8" borderId="25" xfId="28" applyFont="1" applyFill="1" applyBorder="1" applyAlignment="1">
      <alignment horizontal="center" vertical="center"/>
    </xf>
    <xf numFmtId="1" fontId="3" fillId="0" borderId="0" xfId="208" applyNumberFormat="1" applyFont="1"/>
    <xf numFmtId="0" fontId="3" fillId="0" borderId="0" xfId="208" applyFont="1" applyAlignment="1">
      <alignment horizontal="left"/>
    </xf>
    <xf numFmtId="0" fontId="19" fillId="8" borderId="0" xfId="54" applyFont="1" applyFill="1" applyAlignment="1">
      <alignment horizontal="center" vertical="center"/>
    </xf>
    <xf numFmtId="3" fontId="6" fillId="0" borderId="0" xfId="22" quotePrefix="1" applyNumberFormat="1" applyFont="1" applyAlignment="1">
      <alignment horizontal="right" vertical="center" wrapText="1"/>
    </xf>
    <xf numFmtId="3" fontId="76" fillId="0" borderId="0" xfId="22" quotePrefix="1" applyNumberFormat="1" applyFont="1" applyAlignment="1">
      <alignment horizontal="right" vertical="center" wrapText="1"/>
    </xf>
    <xf numFmtId="3" fontId="76" fillId="0" borderId="0" xfId="22" applyNumberFormat="1" applyFont="1" applyAlignment="1">
      <alignment horizontal="right" vertical="center"/>
    </xf>
    <xf numFmtId="3" fontId="5" fillId="0" borderId="0" xfId="22" quotePrefix="1" applyNumberFormat="1" applyFont="1" applyAlignment="1">
      <alignment horizontal="right" vertical="center" wrapText="1"/>
    </xf>
    <xf numFmtId="3" fontId="5" fillId="0" borderId="0" xfId="22" applyNumberFormat="1" applyFont="1" applyAlignment="1">
      <alignment horizontal="right" vertical="center"/>
    </xf>
    <xf numFmtId="3" fontId="56" fillId="0" borderId="0" xfId="22" quotePrefix="1" applyNumberFormat="1" applyFont="1" applyAlignment="1">
      <alignment horizontal="right" vertical="center" wrapText="1"/>
    </xf>
    <xf numFmtId="3" fontId="56" fillId="0" borderId="0" xfId="22" applyNumberFormat="1" applyFont="1" applyAlignment="1">
      <alignment horizontal="right" vertical="center"/>
    </xf>
    <xf numFmtId="3" fontId="56" fillId="0" borderId="0" xfId="22" quotePrefix="1" applyNumberFormat="1" applyFont="1" applyAlignment="1">
      <alignment horizontal="right" vertical="center"/>
    </xf>
    <xf numFmtId="3" fontId="6" fillId="0" borderId="0" xfId="22" applyNumberFormat="1" applyFont="1" applyAlignment="1">
      <alignment horizontal="right" vertical="center"/>
    </xf>
    <xf numFmtId="0" fontId="55" fillId="0" borderId="0" xfId="22" quotePrefix="1" applyFont="1" applyAlignment="1">
      <alignment horizontal="left" vertical="center" wrapText="1"/>
    </xf>
    <xf numFmtId="0" fontId="25" fillId="0" borderId="0" xfId="22" quotePrefix="1" applyFont="1" applyAlignment="1">
      <alignment horizontal="left" vertical="center" wrapText="1"/>
    </xf>
    <xf numFmtId="0" fontId="44" fillId="0" borderId="0" xfId="22" quotePrefix="1" applyFont="1" applyAlignment="1">
      <alignment horizontal="left" vertical="center" wrapText="1" indent="1"/>
    </xf>
    <xf numFmtId="0" fontId="9" fillId="0" borderId="0" xfId="22" quotePrefix="1" applyFont="1" applyAlignment="1">
      <alignment horizontal="left" vertical="center" wrapText="1" indent="1"/>
    </xf>
    <xf numFmtId="0" fontId="44" fillId="0" borderId="0" xfId="22" applyFont="1" applyAlignment="1">
      <alignment horizontal="left" vertical="center" wrapText="1" indent="1"/>
    </xf>
    <xf numFmtId="0" fontId="25" fillId="0" borderId="0" xfId="22" applyFont="1" applyAlignment="1">
      <alignment vertical="center"/>
    </xf>
    <xf numFmtId="0" fontId="44" fillId="0" borderId="0" xfId="22" quotePrefix="1" applyFont="1" applyAlignment="1">
      <alignment horizontal="left" vertical="center" indent="1"/>
    </xf>
    <xf numFmtId="0" fontId="9" fillId="0" borderId="0" xfId="22" quotePrefix="1" applyFont="1" applyAlignment="1">
      <alignment horizontal="left" vertical="center" indent="1"/>
    </xf>
    <xf numFmtId="168" fontId="9" fillId="10" borderId="0" xfId="22" applyNumberFormat="1" applyFont="1" applyFill="1" applyAlignment="1">
      <alignment horizontal="center" vertical="center"/>
    </xf>
    <xf numFmtId="0" fontId="9" fillId="10" borderId="0" xfId="22" applyFont="1" applyFill="1" applyAlignment="1">
      <alignment vertical="center"/>
    </xf>
    <xf numFmtId="0" fontId="44" fillId="0" borderId="0" xfId="22" quotePrefix="1" applyFont="1" applyAlignment="1">
      <alignment horizontal="left" vertical="top" wrapText="1" indent="1"/>
    </xf>
    <xf numFmtId="173" fontId="43" fillId="0" borderId="0" xfId="22" quotePrefix="1" applyNumberFormat="1" applyFont="1" applyAlignment="1">
      <alignment horizontal="right" vertical="center"/>
    </xf>
    <xf numFmtId="0" fontId="19" fillId="8" borderId="25" xfId="21" applyFont="1" applyFill="1" applyBorder="1" applyAlignment="1">
      <alignment horizontal="center" vertical="center" wrapText="1"/>
    </xf>
    <xf numFmtId="0" fontId="19" fillId="8" borderId="38" xfId="21" applyFont="1" applyFill="1" applyBorder="1" applyAlignment="1">
      <alignment horizontal="center" vertical="center" wrapText="1"/>
    </xf>
    <xf numFmtId="0" fontId="19" fillId="8" borderId="31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/>
    </xf>
    <xf numFmtId="0" fontId="19" fillId="8" borderId="27" xfId="21" applyFont="1" applyFill="1" applyBorder="1" applyAlignment="1">
      <alignment horizontal="center" vertical="center"/>
    </xf>
    <xf numFmtId="44" fontId="19" fillId="8" borderId="28" xfId="8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 wrapText="1"/>
    </xf>
    <xf numFmtId="0" fontId="43" fillId="0" borderId="0" xfId="22" quotePrefix="1" applyFont="1" applyAlignment="1">
      <alignment horizontal="left" vertical="center" wrapText="1"/>
    </xf>
    <xf numFmtId="0" fontId="19" fillId="8" borderId="7" xfId="21" applyFont="1" applyFill="1" applyBorder="1" applyAlignment="1">
      <alignment horizontal="center" vertical="center" wrapText="1"/>
    </xf>
    <xf numFmtId="0" fontId="19" fillId="8" borderId="10" xfId="21" applyFont="1" applyFill="1" applyBorder="1" applyAlignment="1">
      <alignment horizontal="center" vertical="center" wrapText="1"/>
    </xf>
    <xf numFmtId="0" fontId="19" fillId="8" borderId="11" xfId="21" applyFont="1" applyFill="1" applyBorder="1" applyAlignment="1">
      <alignment horizontal="center" vertical="center"/>
    </xf>
    <xf numFmtId="0" fontId="19" fillId="8" borderId="9" xfId="21" applyFont="1" applyFill="1" applyBorder="1" applyAlignment="1">
      <alignment horizontal="center" vertical="center"/>
    </xf>
    <xf numFmtId="0" fontId="19" fillId="8" borderId="7" xfId="21" applyFont="1" applyFill="1" applyBorder="1" applyAlignment="1">
      <alignment horizontal="center" vertical="center"/>
    </xf>
    <xf numFmtId="0" fontId="41" fillId="0" borderId="0" xfId="21" applyFont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/>
    </xf>
    <xf numFmtId="186" fontId="19" fillId="10" borderId="0" xfId="21" applyNumberFormat="1" applyFont="1" applyFill="1" applyAlignment="1">
      <alignment horizontal="center" vertical="center"/>
    </xf>
    <xf numFmtId="165" fontId="19" fillId="8" borderId="3" xfId="2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/>
    </xf>
    <xf numFmtId="165" fontId="19" fillId="8" borderId="6" xfId="21" applyNumberFormat="1" applyFont="1" applyFill="1" applyBorder="1" applyAlignment="1">
      <alignment horizontal="center" vertical="center"/>
    </xf>
    <xf numFmtId="165" fontId="19" fillId="8" borderId="7" xfId="21" applyNumberFormat="1" applyFont="1" applyFill="1" applyBorder="1" applyAlignment="1">
      <alignment horizontal="center" vertical="center" wrapText="1"/>
    </xf>
    <xf numFmtId="165" fontId="19" fillId="8" borderId="10" xfId="21" applyNumberFormat="1" applyFont="1" applyFill="1" applyBorder="1" applyAlignment="1">
      <alignment horizontal="center" vertical="center" wrapText="1"/>
    </xf>
    <xf numFmtId="165" fontId="19" fillId="8" borderId="8" xfId="22" applyNumberFormat="1" applyFont="1" applyFill="1" applyBorder="1" applyAlignment="1">
      <alignment horizontal="center" vertical="center" wrapText="1"/>
    </xf>
    <xf numFmtId="165" fontId="19" fillId="8" borderId="10" xfId="22" applyNumberFormat="1" applyFont="1" applyFill="1" applyBorder="1" applyAlignment="1">
      <alignment horizontal="center" vertical="center" wrapText="1"/>
    </xf>
    <xf numFmtId="165" fontId="19" fillId="8" borderId="7" xfId="22" applyNumberFormat="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 wrapText="1"/>
    </xf>
    <xf numFmtId="0" fontId="19" fillId="8" borderId="8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left" vertical="center" wrapText="1"/>
    </xf>
    <xf numFmtId="0" fontId="3" fillId="0" borderId="0" xfId="232" applyFont="1" applyAlignment="1">
      <alignment horizontal="right" vertical="center"/>
    </xf>
    <xf numFmtId="0" fontId="19" fillId="11" borderId="0" xfId="21" applyFont="1" applyFill="1" applyAlignment="1">
      <alignment horizontal="left" vertical="center"/>
    </xf>
    <xf numFmtId="0" fontId="3" fillId="11" borderId="0" xfId="4" applyNumberFormat="1" applyFont="1" applyFill="1" applyBorder="1" applyAlignment="1" applyProtection="1">
      <alignment vertical="center" wrapText="1"/>
    </xf>
    <xf numFmtId="0" fontId="3" fillId="11" borderId="0" xfId="21" applyFont="1" applyFill="1"/>
    <xf numFmtId="0" fontId="28" fillId="3" borderId="0" xfId="21" applyFont="1" applyFill="1" applyAlignment="1" applyProtection="1">
      <alignment horizontal="left" vertical="center"/>
      <protection locked="0"/>
    </xf>
    <xf numFmtId="0" fontId="19" fillId="0" borderId="0" xfId="21" applyFont="1" applyAlignment="1">
      <alignment horizontal="center" vertical="center"/>
    </xf>
    <xf numFmtId="0" fontId="19" fillId="8" borderId="3" xfId="21" applyFont="1" applyFill="1" applyBorder="1" applyAlignment="1">
      <alignment vertical="center" wrapText="1"/>
    </xf>
    <xf numFmtId="0" fontId="19" fillId="0" borderId="0" xfId="21" quotePrefix="1" applyFont="1" applyAlignment="1">
      <alignment horizontal="center"/>
    </xf>
    <xf numFmtId="0" fontId="3" fillId="0" borderId="0" xfId="21" applyFont="1" applyAlignment="1">
      <alignment horizontal="left" indent="3"/>
    </xf>
    <xf numFmtId="0" fontId="19" fillId="8" borderId="25" xfId="21" applyFont="1" applyFill="1" applyBorder="1" applyAlignment="1">
      <alignment horizontal="center" vertical="center"/>
    </xf>
    <xf numFmtId="0" fontId="19" fillId="8" borderId="31" xfId="21" applyFont="1" applyFill="1" applyBorder="1" applyAlignment="1">
      <alignment horizontal="center" vertical="center"/>
    </xf>
    <xf numFmtId="0" fontId="21" fillId="0" borderId="0" xfId="21" applyFont="1" applyAlignment="1">
      <alignment horizontal="left" vertical="center" indent="1"/>
    </xf>
    <xf numFmtId="0" fontId="28" fillId="4" borderId="0" xfId="21" applyFont="1" applyFill="1" applyAlignment="1">
      <alignment vertical="center"/>
    </xf>
    <xf numFmtId="0" fontId="45" fillId="0" borderId="0" xfId="54" applyFont="1" applyAlignment="1">
      <alignment horizontal="left" indent="3"/>
    </xf>
    <xf numFmtId="168" fontId="45" fillId="0" borderId="0" xfId="55" applyNumberFormat="1" applyFont="1" applyAlignment="1">
      <alignment horizontal="right" vertical="center" indent="2"/>
    </xf>
    <xf numFmtId="165" fontId="43" fillId="0" borderId="0" xfId="55" applyNumberFormat="1" applyFont="1"/>
    <xf numFmtId="0" fontId="2" fillId="0" borderId="0" xfId="21" applyFont="1"/>
    <xf numFmtId="0" fontId="25" fillId="0" borderId="0" xfId="55" applyFont="1" applyAlignment="1">
      <alignment vertical="center"/>
    </xf>
    <xf numFmtId="0" fontId="25" fillId="0" borderId="0" xfId="56" applyFont="1"/>
    <xf numFmtId="166" fontId="25" fillId="0" borderId="0" xfId="56" applyNumberFormat="1" applyFont="1" applyAlignment="1">
      <alignment vertical="center"/>
    </xf>
    <xf numFmtId="0" fontId="25" fillId="0" borderId="0" xfId="56" applyFont="1" applyAlignment="1">
      <alignment horizontal="left" vertical="center"/>
    </xf>
    <xf numFmtId="0" fontId="25" fillId="0" borderId="0" xfId="56" applyFont="1" applyAlignment="1">
      <alignment horizontal="left"/>
    </xf>
    <xf numFmtId="14" fontId="43" fillId="0" borderId="0" xfId="21" applyNumberFormat="1" applyFont="1" applyAlignment="1">
      <alignment horizontal="left" vertical="center"/>
    </xf>
    <xf numFmtId="14" fontId="43" fillId="0" borderId="0" xfId="21" applyNumberFormat="1" applyFont="1" applyAlignment="1">
      <alignment horizontal="left"/>
    </xf>
    <xf numFmtId="0" fontId="19" fillId="8" borderId="11" xfId="22" applyFont="1" applyFill="1" applyBorder="1" applyAlignment="1">
      <alignment horizontal="center" vertical="center" wrapText="1"/>
    </xf>
    <xf numFmtId="0" fontId="19" fillId="8" borderId="12" xfId="22" applyFont="1" applyFill="1" applyBorder="1" applyAlignment="1">
      <alignment horizontal="center" vertical="center" wrapText="1"/>
    </xf>
    <xf numFmtId="165" fontId="43" fillId="0" borderId="0" xfId="21" applyNumberFormat="1" applyFont="1" applyAlignment="1">
      <alignment horizontal="left" indent="1"/>
    </xf>
    <xf numFmtId="0" fontId="3" fillId="0" borderId="0" xfId="232" applyFont="1" applyAlignment="1">
      <alignment horizontal="left" vertical="center"/>
    </xf>
    <xf numFmtId="168" fontId="19" fillId="6" borderId="0" xfId="232" applyNumberFormat="1" applyFont="1" applyFill="1" applyAlignment="1">
      <alignment horizontal="right" vertical="center"/>
    </xf>
    <xf numFmtId="169" fontId="19" fillId="6" borderId="0" xfId="232" applyNumberFormat="1" applyFont="1" applyFill="1" applyAlignment="1">
      <alignment horizontal="right" vertical="center"/>
    </xf>
    <xf numFmtId="168" fontId="3" fillId="0" borderId="0" xfId="232" applyNumberFormat="1" applyFont="1" applyAlignment="1">
      <alignment horizontal="right" vertical="center"/>
    </xf>
    <xf numFmtId="169" fontId="3" fillId="6" borderId="0" xfId="232" applyNumberFormat="1" applyFont="1" applyFill="1" applyAlignment="1">
      <alignment horizontal="right" vertical="center"/>
    </xf>
    <xf numFmtId="168" fontId="19" fillId="0" borderId="0" xfId="232" applyNumberFormat="1" applyFont="1" applyAlignment="1">
      <alignment horizontal="right" vertical="center" indent="1"/>
    </xf>
    <xf numFmtId="173" fontId="19" fillId="0" borderId="0" xfId="232" applyNumberFormat="1" applyFont="1" applyAlignment="1">
      <alignment horizontal="right" vertical="center" indent="1"/>
    </xf>
    <xf numFmtId="168" fontId="3" fillId="0" borderId="0" xfId="232" applyNumberFormat="1" applyFont="1" applyAlignment="1">
      <alignment horizontal="right" vertical="center" indent="1"/>
    </xf>
    <xf numFmtId="173" fontId="3" fillId="0" borderId="0" xfId="232" applyNumberFormat="1" applyFont="1" applyAlignment="1">
      <alignment horizontal="right" vertical="center" indent="1"/>
    </xf>
    <xf numFmtId="0" fontId="45" fillId="0" borderId="0" xfId="22" applyFont="1" applyAlignment="1">
      <alignment horizontal="center" vertical="center"/>
    </xf>
    <xf numFmtId="189" fontId="3" fillId="0" borderId="0" xfId="82" applyNumberFormat="1" applyFont="1" applyAlignment="1">
      <alignment horizontal="right"/>
    </xf>
    <xf numFmtId="189" fontId="3" fillId="0" borderId="0" xfId="94" applyNumberFormat="1" applyFont="1" applyAlignment="1">
      <alignment horizontal="right"/>
    </xf>
    <xf numFmtId="189" fontId="19" fillId="0" borderId="0" xfId="94" applyNumberFormat="1" applyFont="1" applyAlignment="1">
      <alignment horizontal="right"/>
    </xf>
    <xf numFmtId="0" fontId="43" fillId="0" borderId="0" xfId="21" quotePrefix="1" applyFont="1" applyAlignment="1">
      <alignment horizontal="left" vertical="center" indent="1"/>
    </xf>
    <xf numFmtId="0" fontId="19" fillId="8" borderId="0" xfId="22" applyFont="1" applyFill="1" applyAlignment="1">
      <alignment horizontal="left"/>
    </xf>
    <xf numFmtId="0" fontId="19" fillId="8" borderId="29" xfId="28" applyFont="1" applyFill="1" applyBorder="1" applyAlignment="1">
      <alignment horizontal="center" vertical="center" wrapText="1"/>
    </xf>
    <xf numFmtId="0" fontId="19" fillId="8" borderId="7" xfId="28" applyFont="1" applyFill="1" applyBorder="1" applyAlignment="1">
      <alignment horizontal="center" vertical="center" wrapText="1"/>
    </xf>
    <xf numFmtId="0" fontId="19" fillId="8" borderId="28" xfId="28" applyFont="1" applyFill="1" applyBorder="1" applyAlignment="1">
      <alignment horizontal="center" vertical="center" wrapText="1"/>
    </xf>
    <xf numFmtId="0" fontId="19" fillId="8" borderId="38" xfId="22" applyFont="1" applyFill="1" applyBorder="1" applyAlignment="1">
      <alignment horizontal="center" vertical="center" wrapText="1"/>
    </xf>
    <xf numFmtId="3" fontId="19" fillId="8" borderId="8" xfId="22" applyNumberFormat="1" applyFont="1" applyFill="1" applyBorder="1" applyAlignment="1">
      <alignment horizontal="center" vertical="center" wrapText="1"/>
    </xf>
    <xf numFmtId="0" fontId="19" fillId="0" borderId="0" xfId="21" quotePrefix="1" applyFont="1"/>
    <xf numFmtId="0" fontId="43" fillId="0" borderId="0" xfId="0" applyFont="1" applyAlignment="1">
      <alignment horizontal="left" vertical="center" indent="1"/>
    </xf>
    <xf numFmtId="0" fontId="50" fillId="0" borderId="0" xfId="22" applyFont="1"/>
    <xf numFmtId="0" fontId="19" fillId="8" borderId="11" xfId="21" applyFont="1" applyFill="1" applyBorder="1" applyAlignment="1">
      <alignment horizontal="center" vertical="center" wrapText="1"/>
    </xf>
    <xf numFmtId="0" fontId="19" fillId="8" borderId="14" xfId="21" applyFont="1" applyFill="1" applyBorder="1" applyAlignment="1">
      <alignment horizontal="center" vertical="center" wrapText="1"/>
    </xf>
    <xf numFmtId="165" fontId="3" fillId="0" borderId="0" xfId="94" applyNumberFormat="1" applyFont="1" applyAlignment="1">
      <alignment horizontal="right"/>
    </xf>
    <xf numFmtId="0" fontId="3" fillId="0" borderId="0" xfId="4" applyNumberFormat="1" applyFont="1" applyBorder="1" applyAlignment="1" applyProtection="1">
      <alignment vertical="center" wrapText="1"/>
    </xf>
    <xf numFmtId="0" fontId="3" fillId="3" borderId="22" xfId="21" applyFont="1" applyFill="1" applyBorder="1" applyAlignment="1" applyProtection="1">
      <alignment horizontal="left" vertical="center" wrapText="1"/>
      <protection locked="0"/>
    </xf>
    <xf numFmtId="176" fontId="3" fillId="3" borderId="22" xfId="4" applyNumberFormat="1" applyFont="1" applyFill="1" applyBorder="1" applyAlignment="1" applyProtection="1">
      <alignment horizontal="right" vertical="center" wrapText="1"/>
    </xf>
    <xf numFmtId="176" fontId="3" fillId="3" borderId="22" xfId="4" applyNumberFormat="1" applyFont="1" applyFill="1" applyBorder="1" applyAlignment="1" applyProtection="1">
      <alignment horizontal="right" vertical="center" wrapText="1"/>
      <protection locked="0"/>
    </xf>
    <xf numFmtId="0" fontId="9" fillId="0" borderId="0" xfId="55" applyFont="1" applyAlignment="1">
      <alignment vertical="center" wrapText="1"/>
    </xf>
    <xf numFmtId="0" fontId="19" fillId="3" borderId="0" xfId="55" applyFont="1" applyFill="1"/>
    <xf numFmtId="0" fontId="19" fillId="8" borderId="15" xfId="55" applyFont="1" applyFill="1" applyBorder="1" applyAlignment="1">
      <alignment vertical="center"/>
    </xf>
    <xf numFmtId="166" fontId="19" fillId="0" borderId="0" xfId="22" applyNumberFormat="1" applyFont="1"/>
    <xf numFmtId="166" fontId="3" fillId="0" borderId="0" xfId="22" applyNumberFormat="1" applyFont="1" applyAlignment="1">
      <alignment horizontal="right"/>
    </xf>
    <xf numFmtId="166" fontId="19" fillId="0" borderId="0" xfId="22" applyNumberFormat="1" applyFont="1" applyAlignment="1">
      <alignment horizontal="right" indent="1"/>
    </xf>
    <xf numFmtId="166" fontId="3" fillId="0" borderId="0" xfId="22" applyNumberFormat="1" applyFont="1" applyAlignment="1">
      <alignment horizontal="left" indent="1"/>
    </xf>
    <xf numFmtId="166" fontId="3" fillId="0" borderId="22" xfId="22" applyNumberFormat="1" applyFont="1" applyBorder="1"/>
    <xf numFmtId="166" fontId="9" fillId="0" borderId="0" xfId="22" applyNumberFormat="1" applyFont="1"/>
    <xf numFmtId="166" fontId="28" fillId="0" borderId="0" xfId="22" applyNumberFormat="1" applyFont="1"/>
    <xf numFmtId="0" fontId="9" fillId="0" borderId="52" xfId="22" applyFont="1" applyBorder="1"/>
    <xf numFmtId="165" fontId="44" fillId="0" borderId="0" xfId="22" applyNumberFormat="1" applyFont="1" applyAlignment="1">
      <alignment vertical="center"/>
    </xf>
    <xf numFmtId="0" fontId="55" fillId="6" borderId="0" xfId="21" applyFont="1" applyFill="1" applyAlignment="1">
      <alignment horizontal="left" vertical="center"/>
    </xf>
    <xf numFmtId="0" fontId="34" fillId="0" borderId="0" xfId="0" applyFont="1" applyAlignment="1">
      <alignment horizontal="left"/>
    </xf>
    <xf numFmtId="0" fontId="44" fillId="0" borderId="60" xfId="0" applyFont="1" applyBorder="1" applyAlignment="1">
      <alignment horizontal="left"/>
    </xf>
    <xf numFmtId="0" fontId="1" fillId="0" borderId="0" xfId="237" applyFont="1" applyAlignment="1" applyProtection="1">
      <alignment horizontal="left"/>
    </xf>
    <xf numFmtId="0" fontId="1" fillId="0" borderId="0" xfId="12" applyFont="1" applyAlignment="1" applyProtection="1">
      <alignment horizontal="center" vertical="center"/>
    </xf>
    <xf numFmtId="0" fontId="16" fillId="0" borderId="0" xfId="21" applyFont="1" applyAlignment="1">
      <alignment horizontal="center" vertical="center"/>
    </xf>
    <xf numFmtId="0" fontId="1" fillId="0" borderId="0" xfId="0" applyFont="1" applyAlignment="1">
      <alignment horizontal="left"/>
    </xf>
    <xf numFmtId="0" fontId="16" fillId="0" borderId="0" xfId="21" applyFont="1" applyAlignment="1">
      <alignment horizontal="left" vertical="center" indent="4"/>
    </xf>
    <xf numFmtId="0" fontId="1" fillId="0" borderId="0" xfId="0" applyFont="1" applyAlignment="1">
      <alignment horizontal="center"/>
    </xf>
    <xf numFmtId="170" fontId="19" fillId="0" borderId="0" xfId="56" applyNumberFormat="1" applyFont="1" applyAlignment="1">
      <alignment horizontal="right"/>
    </xf>
    <xf numFmtId="170" fontId="3" fillId="0" borderId="0" xfId="56" applyNumberFormat="1" applyFont="1" applyAlignment="1">
      <alignment horizontal="right"/>
    </xf>
    <xf numFmtId="170" fontId="19" fillId="0" borderId="0" xfId="56" quotePrefix="1" applyNumberFormat="1" applyFont="1" applyAlignment="1">
      <alignment horizontal="right"/>
    </xf>
    <xf numFmtId="170" fontId="3" fillId="0" borderId="0" xfId="56" quotePrefix="1" applyNumberFormat="1" applyFont="1" applyAlignment="1">
      <alignment horizontal="right"/>
    </xf>
    <xf numFmtId="0" fontId="19" fillId="0" borderId="0" xfId="54" applyFont="1" applyAlignment="1">
      <alignment horizontal="right" vertical="center"/>
    </xf>
    <xf numFmtId="165" fontId="3" fillId="0" borderId="0" xfId="56" applyNumberFormat="1" applyFont="1" applyAlignment="1">
      <alignment horizontal="right" vertical="center"/>
    </xf>
    <xf numFmtId="165" fontId="19" fillId="0" borderId="0" xfId="56" applyNumberFormat="1" applyFont="1" applyAlignment="1">
      <alignment horizontal="right"/>
    </xf>
    <xf numFmtId="165" fontId="3" fillId="0" borderId="0" xfId="56" applyNumberFormat="1" applyFont="1" applyAlignment="1">
      <alignment horizontal="right"/>
    </xf>
    <xf numFmtId="0" fontId="3" fillId="0" borderId="0" xfId="56" applyFont="1" applyAlignment="1">
      <alignment horizontal="centerContinuous"/>
    </xf>
    <xf numFmtId="165" fontId="43" fillId="0" borderId="0" xfId="54" applyNumberFormat="1" applyFont="1" applyAlignment="1">
      <alignment horizontal="right"/>
    </xf>
    <xf numFmtId="49" fontId="3" fillId="0" borderId="0" xfId="54" applyNumberFormat="1" applyFont="1" applyAlignment="1">
      <alignment horizontal="left" vertical="center"/>
    </xf>
    <xf numFmtId="0" fontId="19" fillId="8" borderId="3" xfId="54" applyFont="1" applyFill="1" applyBorder="1" applyAlignment="1">
      <alignment horizontal="right"/>
    </xf>
    <xf numFmtId="0" fontId="1" fillId="0" borderId="0" xfId="54" applyAlignment="1">
      <alignment horizontal="centerContinuous"/>
    </xf>
    <xf numFmtId="0" fontId="35" fillId="0" borderId="0" xfId="54" applyFont="1"/>
    <xf numFmtId="0" fontId="28" fillId="0" borderId="0" xfId="54" applyFont="1"/>
    <xf numFmtId="49" fontId="3" fillId="0" borderId="0" xfId="54" applyNumberFormat="1" applyFont="1" applyAlignment="1">
      <alignment horizontal="center"/>
    </xf>
    <xf numFmtId="0" fontId="19" fillId="8" borderId="8" xfId="54" applyFont="1" applyFill="1" applyBorder="1" applyAlignment="1">
      <alignment horizontal="center" vertical="center"/>
    </xf>
    <xf numFmtId="170" fontId="43" fillId="0" borderId="0" xfId="54" applyNumberFormat="1" applyFont="1" applyAlignment="1">
      <alignment horizontal="right"/>
    </xf>
    <xf numFmtId="0" fontId="1" fillId="0" borderId="23" xfId="54" applyBorder="1"/>
    <xf numFmtId="0" fontId="1" fillId="0" borderId="0" xfId="54" applyAlignment="1">
      <alignment horizontal="center"/>
    </xf>
    <xf numFmtId="0" fontId="1" fillId="6" borderId="22" xfId="54" applyFill="1" applyBorder="1"/>
    <xf numFmtId="0" fontId="3" fillId="0" borderId="0" xfId="54" applyFont="1" applyAlignment="1">
      <alignment horizontal="center"/>
    </xf>
    <xf numFmtId="49" fontId="3" fillId="0" borderId="0" xfId="54" applyNumberFormat="1" applyFont="1" applyAlignment="1">
      <alignment horizontal="center" vertical="center"/>
    </xf>
    <xf numFmtId="0" fontId="43" fillId="0" borderId="0" xfId="54" applyFont="1" applyAlignment="1">
      <alignment horizontal="left" indent="1"/>
    </xf>
    <xf numFmtId="0" fontId="43" fillId="0" borderId="0" xfId="54" applyFont="1" applyAlignment="1">
      <alignment horizontal="left" wrapText="1" indent="1"/>
    </xf>
    <xf numFmtId="0" fontId="43" fillId="0" borderId="0" xfId="54" applyFont="1" applyAlignment="1">
      <alignment horizontal="left" indent="2"/>
    </xf>
    <xf numFmtId="0" fontId="3" fillId="0" borderId="23" xfId="54" applyFont="1" applyBorder="1" applyAlignment="1">
      <alignment horizontal="left"/>
    </xf>
    <xf numFmtId="0" fontId="3" fillId="0" borderId="0" xfId="54" applyFont="1" applyAlignment="1">
      <alignment horizontal="left" vertical="center" wrapText="1" indent="1"/>
    </xf>
    <xf numFmtId="171" fontId="45" fillId="0" borderId="0" xfId="78" applyNumberFormat="1" applyFont="1" applyAlignment="1">
      <alignment horizontal="right"/>
    </xf>
    <xf numFmtId="171" fontId="43" fillId="0" borderId="0" xfId="78" applyNumberFormat="1" applyFont="1" applyAlignment="1">
      <alignment horizontal="right"/>
    </xf>
    <xf numFmtId="175" fontId="43" fillId="0" borderId="0" xfId="78" applyNumberFormat="1" applyFont="1" applyAlignment="1">
      <alignment horizontal="right"/>
    </xf>
    <xf numFmtId="2" fontId="43" fillId="0" borderId="0" xfId="78" applyNumberFormat="1" applyFont="1" applyAlignment="1">
      <alignment horizontal="right"/>
    </xf>
    <xf numFmtId="0" fontId="19" fillId="0" borderId="0" xfId="54" applyFont="1" applyAlignment="1">
      <alignment horizontal="left" wrapText="1"/>
    </xf>
    <xf numFmtId="0" fontId="9" fillId="6" borderId="0" xfId="54" applyFont="1" applyFill="1"/>
    <xf numFmtId="172" fontId="45" fillId="0" borderId="0" xfId="78" applyNumberFormat="1" applyFont="1" applyAlignment="1">
      <alignment horizontal="right"/>
    </xf>
    <xf numFmtId="172" fontId="43" fillId="0" borderId="0" xfId="78" applyNumberFormat="1" applyFont="1" applyAlignment="1">
      <alignment horizontal="right"/>
    </xf>
    <xf numFmtId="184" fontId="45" fillId="0" borderId="0" xfId="21" applyNumberFormat="1" applyFont="1" applyAlignment="1">
      <alignment horizontal="right" vertical="center"/>
    </xf>
    <xf numFmtId="184" fontId="45" fillId="0" borderId="0" xfId="21" quotePrefix="1" applyNumberFormat="1" applyFont="1" applyAlignment="1">
      <alignment horizontal="right" vertical="center"/>
    </xf>
    <xf numFmtId="184" fontId="43" fillId="0" borderId="0" xfId="21" applyNumberFormat="1" applyFont="1" applyAlignment="1">
      <alignment horizontal="right" vertical="center"/>
    </xf>
    <xf numFmtId="184" fontId="43" fillId="0" borderId="0" xfId="21" quotePrefix="1" applyNumberFormat="1" applyFont="1" applyAlignment="1">
      <alignment horizontal="right" vertical="center"/>
    </xf>
    <xf numFmtId="0" fontId="19" fillId="8" borderId="3" xfId="21" quotePrefix="1" applyFont="1" applyFill="1" applyBorder="1" applyAlignment="1">
      <alignment horizontal="right" vertical="top"/>
    </xf>
    <xf numFmtId="0" fontId="19" fillId="8" borderId="0" xfId="21" quotePrefix="1" applyFont="1" applyFill="1" applyAlignment="1">
      <alignment horizontal="right" vertical="top"/>
    </xf>
    <xf numFmtId="169" fontId="45" fillId="0" borderId="0" xfId="21" quotePrefix="1" applyNumberFormat="1" applyFont="1" applyAlignment="1">
      <alignment horizontal="right" vertical="center"/>
    </xf>
    <xf numFmtId="0" fontId="3" fillId="0" borderId="0" xfId="21" quotePrefix="1" applyFont="1"/>
    <xf numFmtId="1" fontId="3" fillId="0" borderId="0" xfId="21" applyNumberFormat="1" applyFont="1" applyAlignment="1">
      <alignment horizontal="right" vertical="center"/>
    </xf>
    <xf numFmtId="1" fontId="3" fillId="0" borderId="0" xfId="4" applyNumberFormat="1" applyFont="1" applyBorder="1" applyAlignment="1" applyProtection="1">
      <alignment horizontal="right" vertical="center" wrapText="1"/>
    </xf>
    <xf numFmtId="1" fontId="3" fillId="0" borderId="0" xfId="21" applyNumberFormat="1" applyFont="1" applyAlignment="1">
      <alignment vertical="center"/>
    </xf>
    <xf numFmtId="166" fontId="19" fillId="0" borderId="0" xfId="208" applyNumberFormat="1" applyFont="1" applyAlignment="1">
      <alignment horizontal="right"/>
    </xf>
    <xf numFmtId="166" fontId="3" fillId="0" borderId="0" xfId="208" applyNumberFormat="1" applyFont="1" applyAlignment="1">
      <alignment horizontal="right"/>
    </xf>
    <xf numFmtId="0" fontId="9" fillId="0" borderId="0" xfId="22" applyFont="1" applyAlignment="1">
      <alignment horizontal="left" vertical="center" wrapText="1"/>
    </xf>
    <xf numFmtId="170" fontId="19" fillId="14" borderId="0" xfId="21" applyNumberFormat="1" applyFont="1" applyFill="1" applyAlignment="1">
      <alignment vertical="center"/>
    </xf>
    <xf numFmtId="0" fontId="19" fillId="6" borderId="0" xfId="56" applyFont="1" applyFill="1" applyAlignment="1">
      <alignment horizontal="left" vertical="center" indent="2"/>
    </xf>
    <xf numFmtId="0" fontId="19" fillId="6" borderId="0" xfId="232" applyFont="1" applyFill="1"/>
    <xf numFmtId="0" fontId="3" fillId="0" borderId="0" xfId="232" applyFont="1" applyAlignment="1">
      <alignment horizontal="left" indent="1"/>
    </xf>
    <xf numFmtId="0" fontId="28" fillId="0" borderId="0" xfId="232" applyFont="1"/>
    <xf numFmtId="0" fontId="3" fillId="0" borderId="0" xfId="54" applyFont="1" applyAlignment="1">
      <alignment horizontal="left" indent="2"/>
    </xf>
    <xf numFmtId="173" fontId="45" fillId="0" borderId="0" xfId="55" applyNumberFormat="1" applyFont="1"/>
    <xf numFmtId="0" fontId="19" fillId="0" borderId="0" xfId="54" applyFont="1" applyAlignment="1">
      <alignment horizontal="left" indent="1"/>
    </xf>
    <xf numFmtId="173" fontId="43" fillId="0" borderId="0" xfId="55" applyNumberFormat="1" applyFont="1"/>
    <xf numFmtId="168" fontId="45" fillId="0" borderId="0" xfId="54" applyNumberFormat="1" applyFont="1" applyAlignment="1">
      <alignment horizontal="right"/>
    </xf>
    <xf numFmtId="0" fontId="9" fillId="3" borderId="0" xfId="21" applyFont="1" applyFill="1" applyAlignment="1">
      <alignment horizontal="center" vertical="center"/>
    </xf>
    <xf numFmtId="165" fontId="19" fillId="0" borderId="0" xfId="54" applyNumberFormat="1" applyFont="1" applyAlignment="1">
      <alignment horizontal="right" vertical="center"/>
    </xf>
    <xf numFmtId="166" fontId="19" fillId="0" borderId="0" xfId="22" applyNumberFormat="1" applyFont="1" applyAlignment="1">
      <alignment horizontal="right"/>
    </xf>
    <xf numFmtId="166" fontId="3" fillId="0" borderId="0" xfId="22" quotePrefix="1" applyNumberFormat="1" applyFont="1" applyAlignment="1">
      <alignment horizontal="right"/>
    </xf>
    <xf numFmtId="166" fontId="45" fillId="0" borderId="0" xfId="21" applyNumberFormat="1" applyFont="1" applyAlignment="1">
      <alignment horizontal="right"/>
    </xf>
    <xf numFmtId="166" fontId="43" fillId="0" borderId="0" xfId="21" applyNumberFormat="1" applyFont="1" applyAlignment="1">
      <alignment horizontal="right"/>
    </xf>
    <xf numFmtId="166" fontId="5" fillId="0" borderId="0" xfId="22" applyNumberFormat="1" applyFont="1" applyAlignment="1">
      <alignment horizontal="right"/>
    </xf>
    <xf numFmtId="166" fontId="5" fillId="0" borderId="0" xfId="21" applyNumberFormat="1" applyFont="1" applyAlignment="1">
      <alignment horizontal="right"/>
    </xf>
    <xf numFmtId="166" fontId="9" fillId="0" borderId="0" xfId="21" applyNumberFormat="1" applyFont="1" applyAlignment="1">
      <alignment horizontal="right"/>
    </xf>
    <xf numFmtId="166" fontId="56" fillId="0" borderId="0" xfId="21" applyNumberFormat="1" applyFont="1" applyAlignment="1">
      <alignment horizontal="right"/>
    </xf>
    <xf numFmtId="166" fontId="19" fillId="10" borderId="0" xfId="21" applyNumberFormat="1" applyFont="1" applyFill="1" applyAlignment="1">
      <alignment horizontal="right" vertical="center"/>
    </xf>
    <xf numFmtId="166" fontId="3" fillId="0" borderId="0" xfId="21" applyNumberFormat="1" applyFont="1" applyAlignment="1">
      <alignment horizontal="right" vertical="center"/>
    </xf>
    <xf numFmtId="166" fontId="19" fillId="0" borderId="0" xfId="21" applyNumberFormat="1" applyFont="1" applyAlignment="1">
      <alignment horizontal="right" vertical="center"/>
    </xf>
    <xf numFmtId="166" fontId="19" fillId="10" borderId="0" xfId="22" applyNumberFormat="1" applyFont="1" applyFill="1" applyAlignment="1">
      <alignment horizontal="right" vertical="center"/>
    </xf>
    <xf numFmtId="166" fontId="45" fillId="14" borderId="0" xfId="21" applyNumberFormat="1" applyFont="1" applyFill="1" applyAlignment="1">
      <alignment horizontal="right" vertical="center"/>
    </xf>
    <xf numFmtId="166" fontId="19" fillId="6" borderId="0" xfId="21" applyNumberFormat="1" applyFont="1" applyFill="1" applyAlignment="1">
      <alignment horizontal="right"/>
    </xf>
    <xf numFmtId="166" fontId="3" fillId="6" borderId="0" xfId="21" quotePrefix="1" applyNumberFormat="1" applyFont="1" applyFill="1" applyAlignment="1">
      <alignment horizontal="right"/>
    </xf>
    <xf numFmtId="166" fontId="3" fillId="6" borderId="0" xfId="21" applyNumberFormat="1" applyFont="1" applyFill="1"/>
    <xf numFmtId="0" fontId="1" fillId="0" borderId="0" xfId="12" applyFont="1" applyFill="1" applyAlignment="1" applyProtection="1">
      <alignment horizontal="left" vertical="center"/>
    </xf>
    <xf numFmtId="0" fontId="1" fillId="0" borderId="0" xfId="237" applyFont="1" applyFill="1" applyAlignment="1" applyProtection="1">
      <alignment horizontal="left"/>
    </xf>
    <xf numFmtId="0" fontId="54" fillId="0" borderId="0" xfId="54" applyFont="1"/>
    <xf numFmtId="171" fontId="43" fillId="0" borderId="0" xfId="54" applyNumberFormat="1" applyFont="1" applyAlignment="1">
      <alignment horizontal="right"/>
    </xf>
    <xf numFmtId="171" fontId="45" fillId="0" borderId="0" xfId="54" applyNumberFormat="1" applyFont="1" applyAlignment="1">
      <alignment horizontal="right"/>
    </xf>
    <xf numFmtId="170" fontId="45" fillId="0" borderId="0" xfId="54" applyNumberFormat="1" applyFont="1" applyAlignment="1">
      <alignment horizontal="right"/>
    </xf>
    <xf numFmtId="0" fontId="54" fillId="0" borderId="23" xfId="54" applyFont="1" applyBorder="1"/>
    <xf numFmtId="192" fontId="43" fillId="0" borderId="0" xfId="54" applyNumberFormat="1" applyFont="1" applyAlignment="1">
      <alignment horizontal="right"/>
    </xf>
    <xf numFmtId="2" fontId="43" fillId="0" borderId="0" xfId="54" applyNumberFormat="1" applyFont="1" applyAlignment="1">
      <alignment horizontal="right"/>
    </xf>
    <xf numFmtId="170" fontId="43" fillId="0" borderId="0" xfId="54" applyNumberFormat="1" applyFont="1" applyAlignment="1">
      <alignment horizontal="right" vertical="center"/>
    </xf>
    <xf numFmtId="173" fontId="54" fillId="0" borderId="0" xfId="54" applyNumberFormat="1" applyFont="1"/>
    <xf numFmtId="193" fontId="43" fillId="0" borderId="0" xfId="54" applyNumberFormat="1" applyFont="1" applyAlignment="1">
      <alignment horizontal="right"/>
    </xf>
    <xf numFmtId="173" fontId="43" fillId="0" borderId="0" xfId="54" applyNumberFormat="1" applyFont="1" applyAlignment="1">
      <alignment horizontal="right"/>
    </xf>
    <xf numFmtId="173" fontId="3" fillId="0" borderId="0" xfId="54" applyNumberFormat="1" applyFont="1" applyAlignment="1">
      <alignment horizontal="right"/>
    </xf>
    <xf numFmtId="170" fontId="19" fillId="0" borderId="0" xfId="54" applyNumberFormat="1" applyFont="1" applyAlignment="1">
      <alignment horizontal="right"/>
    </xf>
    <xf numFmtId="170" fontId="45" fillId="0" borderId="0" xfId="78" applyNumberFormat="1" applyFont="1" applyAlignment="1">
      <alignment horizontal="right"/>
    </xf>
    <xf numFmtId="170" fontId="43" fillId="0" borderId="0" xfId="78" applyNumberFormat="1" applyFont="1" applyAlignment="1">
      <alignment horizontal="right"/>
    </xf>
    <xf numFmtId="170" fontId="45" fillId="0" borderId="0" xfId="78" applyNumberFormat="1" applyFont="1" applyAlignment="1">
      <alignment horizontal="right" vertical="center"/>
    </xf>
    <xf numFmtId="190" fontId="45" fillId="0" borderId="0" xfId="78" applyNumberFormat="1" applyFont="1" applyAlignment="1">
      <alignment horizontal="right" vertical="center"/>
    </xf>
    <xf numFmtId="186" fontId="19" fillId="10" borderId="0" xfId="21" applyNumberFormat="1" applyFont="1" applyFill="1" applyAlignment="1">
      <alignment vertical="center"/>
    </xf>
    <xf numFmtId="166" fontId="3" fillId="6" borderId="0" xfId="21" applyNumberFormat="1" applyFont="1" applyFill="1" applyAlignment="1">
      <alignment horizontal="right"/>
    </xf>
    <xf numFmtId="0" fontId="16" fillId="0" borderId="0" xfId="54" applyFont="1" applyAlignment="1">
      <alignment horizontal="center" vertical="center" wrapText="1"/>
    </xf>
    <xf numFmtId="0" fontId="16" fillId="0" borderId="0" xfId="55" applyFont="1" applyAlignment="1">
      <alignment horizontal="center" vertical="center" wrapText="1"/>
    </xf>
    <xf numFmtId="165" fontId="3" fillId="0" borderId="0" xfId="28" quotePrefix="1" applyNumberFormat="1" applyFont="1" applyAlignment="1">
      <alignment horizontal="right" vertical="center"/>
    </xf>
    <xf numFmtId="165" fontId="43" fillId="0" borderId="0" xfId="28" quotePrefix="1" applyNumberFormat="1" applyFont="1" applyAlignment="1">
      <alignment horizontal="right" vertical="center"/>
    </xf>
    <xf numFmtId="3" fontId="3" fillId="0" borderId="0" xfId="28" applyNumberFormat="1" applyFont="1" applyAlignment="1">
      <alignment vertical="center"/>
    </xf>
    <xf numFmtId="173" fontId="19" fillId="0" borderId="0" xfId="28" applyNumberFormat="1" applyFont="1" applyAlignment="1">
      <alignment vertical="center"/>
    </xf>
    <xf numFmtId="173" fontId="3" fillId="0" borderId="0" xfId="28" applyNumberFormat="1" applyFont="1" applyAlignment="1">
      <alignment vertical="center"/>
    </xf>
    <xf numFmtId="165" fontId="45" fillId="0" borderId="0" xfId="28" applyNumberFormat="1" applyFont="1" applyAlignment="1">
      <alignment horizontal="right" vertical="center"/>
    </xf>
    <xf numFmtId="173" fontId="43" fillId="0" borderId="0" xfId="28" applyNumberFormat="1" applyFont="1" applyAlignment="1">
      <alignment horizontal="right" vertical="center"/>
    </xf>
    <xf numFmtId="0" fontId="19" fillId="11" borderId="14" xfId="21" applyFont="1" applyFill="1" applyBorder="1" applyAlignment="1">
      <alignment horizontal="center" vertical="center" wrapText="1"/>
    </xf>
    <xf numFmtId="0" fontId="19" fillId="8" borderId="7" xfId="21" applyFont="1" applyFill="1" applyBorder="1" applyAlignment="1">
      <alignment horizontal="right" vertical="center"/>
    </xf>
    <xf numFmtId="0" fontId="3" fillId="11" borderId="8" xfId="21" applyFont="1" applyFill="1" applyBorder="1"/>
    <xf numFmtId="0" fontId="19" fillId="8" borderId="11" xfId="21" applyFont="1" applyFill="1" applyBorder="1" applyAlignment="1">
      <alignment horizontal="left" vertical="center"/>
    </xf>
    <xf numFmtId="186" fontId="19" fillId="3" borderId="0" xfId="21" applyNumberFormat="1" applyFont="1" applyFill="1" applyAlignment="1">
      <alignment horizontal="right" vertical="center"/>
    </xf>
    <xf numFmtId="0" fontId="1" fillId="0" borderId="0" xfId="237" applyFont="1" applyAlignment="1" applyProtection="1">
      <alignment wrapText="1"/>
    </xf>
    <xf numFmtId="0" fontId="16" fillId="0" borderId="0" xfId="55" applyFont="1" applyAlignment="1">
      <alignment horizontal="right" vertical="center" wrapText="1"/>
    </xf>
    <xf numFmtId="0" fontId="3" fillId="0" borderId="22" xfId="55" applyFont="1" applyBorder="1" applyAlignment="1">
      <alignment horizontal="right"/>
    </xf>
    <xf numFmtId="0" fontId="9" fillId="0" borderId="0" xfId="54" applyFont="1" applyAlignment="1">
      <alignment horizontal="right"/>
    </xf>
    <xf numFmtId="0" fontId="1" fillId="0" borderId="0" xfId="55" applyAlignment="1">
      <alignment horizontal="right"/>
    </xf>
    <xf numFmtId="0" fontId="29" fillId="0" borderId="0" xfId="55" applyFont="1"/>
    <xf numFmtId="0" fontId="85" fillId="0" borderId="0" xfId="55" applyFont="1"/>
    <xf numFmtId="0" fontId="19" fillId="8" borderId="3" xfId="21" quotePrefix="1" applyFont="1" applyFill="1" applyBorder="1" applyAlignment="1">
      <alignment horizontal="right" vertical="center" wrapText="1"/>
    </xf>
    <xf numFmtId="169" fontId="45" fillId="0" borderId="0" xfId="21" applyNumberFormat="1" applyFont="1" applyAlignment="1">
      <alignment vertical="center"/>
    </xf>
    <xf numFmtId="168" fontId="19" fillId="0" borderId="0" xfId="232" applyNumberFormat="1" applyFont="1" applyAlignment="1">
      <alignment horizontal="right" vertical="center"/>
    </xf>
    <xf numFmtId="169" fontId="19" fillId="0" borderId="0" xfId="232" applyNumberFormat="1" applyFont="1" applyAlignment="1">
      <alignment horizontal="right" vertical="center"/>
    </xf>
    <xf numFmtId="169" fontId="3" fillId="0" borderId="0" xfId="232" applyNumberFormat="1" applyFont="1" applyAlignment="1">
      <alignment horizontal="right" vertical="center"/>
    </xf>
    <xf numFmtId="0" fontId="3" fillId="0" borderId="20" xfId="232" applyFont="1" applyBorder="1" applyAlignment="1">
      <alignment horizontal="left" indent="1"/>
    </xf>
    <xf numFmtId="168" fontId="3" fillId="0" borderId="20" xfId="232" applyNumberFormat="1" applyFont="1" applyBorder="1" applyAlignment="1">
      <alignment horizontal="right" vertical="center" indent="1"/>
    </xf>
    <xf numFmtId="0" fontId="1" fillId="0" borderId="52" xfId="36" applyFont="1" applyBorder="1"/>
    <xf numFmtId="1" fontId="3" fillId="0" borderId="0" xfId="21" applyNumberFormat="1" applyFont="1" applyAlignment="1">
      <alignment horizontal="left" indent="2"/>
    </xf>
    <xf numFmtId="166" fontId="3" fillId="0" borderId="0" xfId="21" applyNumberFormat="1" applyFont="1" applyAlignment="1">
      <alignment vertical="center"/>
    </xf>
    <xf numFmtId="0" fontId="44" fillId="0" borderId="60" xfId="0" applyFont="1" applyBorder="1" applyAlignment="1">
      <alignment horizontal="left" vertical="center"/>
    </xf>
    <xf numFmtId="3" fontId="3" fillId="0" borderId="0" xfId="21" applyNumberFormat="1" applyFont="1" applyAlignment="1">
      <alignment vertical="center"/>
    </xf>
    <xf numFmtId="0" fontId="34" fillId="0" borderId="0" xfId="0" applyFont="1" applyAlignment="1">
      <alignment vertical="center"/>
    </xf>
    <xf numFmtId="3" fontId="9" fillId="0" borderId="0" xfId="22" applyNumberFormat="1" applyFont="1"/>
    <xf numFmtId="3" fontId="19" fillId="0" borderId="0" xfId="22" applyNumberFormat="1" applyFont="1"/>
    <xf numFmtId="3" fontId="3" fillId="0" borderId="0" xfId="22" applyNumberFormat="1" applyFont="1" applyAlignment="1">
      <alignment horizontal="right"/>
    </xf>
    <xf numFmtId="3" fontId="3" fillId="0" borderId="0" xfId="22" applyNumberFormat="1" applyFont="1"/>
    <xf numFmtId="3" fontId="3" fillId="0" borderId="0" xfId="22" quotePrefix="1" applyNumberFormat="1" applyFont="1" applyAlignment="1">
      <alignment horizontal="right"/>
    </xf>
    <xf numFmtId="3" fontId="3" fillId="0" borderId="0" xfId="22" quotePrefix="1" applyNumberFormat="1" applyFont="1"/>
    <xf numFmtId="173" fontId="3" fillId="0" borderId="0" xfId="22" applyNumberFormat="1" applyFont="1"/>
    <xf numFmtId="0" fontId="44" fillId="0" borderId="0" xfId="54" applyFont="1" applyAlignment="1">
      <alignment vertical="top"/>
    </xf>
    <xf numFmtId="0" fontId="44" fillId="0" borderId="0" xfId="54" applyFont="1" applyAlignment="1">
      <alignment vertical="top" wrapText="1"/>
    </xf>
    <xf numFmtId="1" fontId="19" fillId="4" borderId="0" xfId="21" applyNumberFormat="1" applyFont="1" applyFill="1"/>
    <xf numFmtId="1" fontId="3" fillId="0" borderId="0" xfId="164" applyNumberFormat="1" applyFont="1" applyAlignment="1">
      <alignment horizontal="left" indent="1"/>
    </xf>
    <xf numFmtId="1" fontId="3" fillId="4" borderId="0" xfId="21" applyNumberFormat="1" applyFont="1" applyFill="1" applyAlignment="1">
      <alignment horizontal="left" indent="1"/>
    </xf>
    <xf numFmtId="49" fontId="3" fillId="0" borderId="0" xfId="164" applyNumberFormat="1" applyFont="1" applyAlignment="1">
      <alignment horizontal="left" indent="1"/>
    </xf>
    <xf numFmtId="189" fontId="3" fillId="4" borderId="0" xfId="21" applyNumberFormat="1" applyFont="1" applyFill="1" applyAlignment="1">
      <alignment horizontal="right"/>
    </xf>
    <xf numFmtId="166" fontId="19" fillId="4" borderId="0" xfId="21" applyNumberFormat="1" applyFont="1" applyFill="1" applyAlignment="1">
      <alignment horizontal="right"/>
    </xf>
    <xf numFmtId="189" fontId="19" fillId="4" borderId="0" xfId="21" applyNumberFormat="1" applyFont="1" applyFill="1" applyAlignment="1">
      <alignment horizontal="right"/>
    </xf>
    <xf numFmtId="189" fontId="3" fillId="0" borderId="0" xfId="21" applyNumberFormat="1" applyFont="1" applyAlignment="1">
      <alignment horizontal="right"/>
    </xf>
    <xf numFmtId="166" fontId="19" fillId="0" borderId="0" xfId="21" applyNumberFormat="1" applyFont="1"/>
    <xf numFmtId="189" fontId="19" fillId="0" borderId="0" xfId="21" applyNumberFormat="1" applyFont="1" applyAlignment="1">
      <alignment horizontal="right"/>
    </xf>
    <xf numFmtId="0" fontId="16" fillId="0" borderId="0" xfId="21" applyFont="1" applyAlignment="1">
      <alignment vertical="center" wrapText="1"/>
    </xf>
    <xf numFmtId="0" fontId="43" fillId="0" borderId="0" xfId="54" applyFont="1" applyAlignment="1">
      <alignment horizontal="right"/>
    </xf>
    <xf numFmtId="0" fontId="45" fillId="0" borderId="0" xfId="55" applyFont="1" applyAlignment="1">
      <alignment vertical="center"/>
    </xf>
    <xf numFmtId="170" fontId="1" fillId="0" borderId="0" xfId="55" applyNumberFormat="1"/>
    <xf numFmtId="168" fontId="45" fillId="6" borderId="0" xfId="54" applyNumberFormat="1" applyFont="1" applyFill="1" applyAlignment="1">
      <alignment horizontal="right"/>
    </xf>
    <xf numFmtId="0" fontId="3" fillId="0" borderId="22" xfId="55" quotePrefix="1" applyFont="1" applyBorder="1"/>
    <xf numFmtId="0" fontId="19" fillId="0" borderId="0" xfId="55" applyFont="1" applyAlignment="1">
      <alignment horizontal="left" vertical="center"/>
    </xf>
    <xf numFmtId="2" fontId="45" fillId="0" borderId="0" xfId="21" applyNumberFormat="1" applyFont="1" applyAlignment="1">
      <alignment horizontal="right" vertical="center"/>
    </xf>
    <xf numFmtId="0" fontId="62" fillId="0" borderId="0" xfId="21" applyFont="1"/>
    <xf numFmtId="0" fontId="1" fillId="0" borderId="0" xfId="234" applyFont="1"/>
    <xf numFmtId="169" fontId="1" fillId="0" borderId="0" xfId="234" applyNumberFormat="1" applyFont="1"/>
    <xf numFmtId="0" fontId="62" fillId="0" borderId="0" xfId="234" applyFont="1" applyAlignment="1">
      <alignment vertical="center"/>
    </xf>
    <xf numFmtId="0" fontId="16" fillId="8" borderId="0" xfId="21" quotePrefix="1" applyFont="1" applyFill="1" applyAlignment="1">
      <alignment horizontal="center" vertical="center"/>
    </xf>
    <xf numFmtId="0" fontId="16" fillId="13" borderId="0" xfId="21" applyFont="1" applyFill="1" applyAlignment="1">
      <alignment horizontal="left" vertical="center"/>
    </xf>
    <xf numFmtId="0" fontId="41" fillId="0" borderId="0" xfId="21" applyFont="1" applyAlignment="1">
      <alignment horizontal="center" vertical="center" wrapText="1"/>
    </xf>
    <xf numFmtId="0" fontId="19" fillId="8" borderId="36" xfId="21" applyFont="1" applyFill="1" applyBorder="1" applyAlignment="1">
      <alignment horizontal="center" vertical="center" wrapText="1"/>
    </xf>
    <xf numFmtId="0" fontId="1" fillId="8" borderId="30" xfId="21" applyFill="1" applyBorder="1" applyAlignment="1">
      <alignment horizontal="center" vertical="center" wrapText="1"/>
    </xf>
    <xf numFmtId="0" fontId="19" fillId="8" borderId="37" xfId="21" applyFont="1" applyFill="1" applyBorder="1" applyAlignment="1">
      <alignment horizontal="center" vertical="center" wrapText="1"/>
    </xf>
    <xf numFmtId="0" fontId="19" fillId="8" borderId="25" xfId="21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center" vertical="center"/>
    </xf>
    <xf numFmtId="0" fontId="19" fillId="8" borderId="27" xfId="21" applyFont="1" applyFill="1" applyBorder="1" applyAlignment="1">
      <alignment horizontal="center" vertical="center"/>
    </xf>
    <xf numFmtId="0" fontId="19" fillId="8" borderId="38" xfId="21" applyFont="1" applyFill="1" applyBorder="1" applyAlignment="1">
      <alignment horizontal="center" vertical="center" wrapText="1"/>
    </xf>
    <xf numFmtId="0" fontId="19" fillId="8" borderId="31" xfId="21" applyFont="1" applyFill="1" applyBorder="1" applyAlignment="1">
      <alignment horizontal="center" vertical="center" wrapText="1"/>
    </xf>
    <xf numFmtId="0" fontId="41" fillId="0" borderId="0" xfId="21" applyFont="1" applyAlignment="1">
      <alignment horizontal="center" vertical="center"/>
    </xf>
    <xf numFmtId="0" fontId="19" fillId="8" borderId="27" xfId="21" quotePrefix="1" applyFont="1" applyFill="1" applyBorder="1" applyAlignment="1">
      <alignment horizontal="center" vertical="center"/>
    </xf>
    <xf numFmtId="0" fontId="19" fillId="8" borderId="28" xfId="21" applyFont="1" applyFill="1" applyBorder="1" applyAlignment="1">
      <alignment horizontal="center" vertical="center" wrapText="1"/>
    </xf>
    <xf numFmtId="0" fontId="19" fillId="11" borderId="38" xfId="21" applyFont="1" applyFill="1" applyBorder="1" applyAlignment="1">
      <alignment horizontal="center" vertical="center"/>
    </xf>
    <xf numFmtId="0" fontId="19" fillId="11" borderId="36" xfId="21" applyFont="1" applyFill="1" applyBorder="1" applyAlignment="1">
      <alignment horizontal="center" vertical="center"/>
    </xf>
    <xf numFmtId="44" fontId="19" fillId="8" borderId="28" xfId="8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 wrapText="1"/>
    </xf>
    <xf numFmtId="0" fontId="19" fillId="8" borderId="6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 wrapText="1"/>
    </xf>
    <xf numFmtId="0" fontId="44" fillId="3" borderId="0" xfId="21" applyFont="1" applyFill="1" applyAlignment="1">
      <alignment wrapText="1"/>
    </xf>
    <xf numFmtId="0" fontId="41" fillId="0" borderId="0" xfId="22" applyFont="1" applyAlignment="1">
      <alignment horizontal="center" vertical="center"/>
    </xf>
    <xf numFmtId="0" fontId="19" fillId="8" borderId="11" xfId="22" applyFont="1" applyFill="1" applyBorder="1" applyAlignment="1">
      <alignment horizontal="center" vertical="center" wrapText="1"/>
    </xf>
    <xf numFmtId="0" fontId="1" fillId="8" borderId="11" xfId="22" applyFill="1" applyBorder="1" applyAlignment="1">
      <alignment horizontal="center" vertical="center" wrapText="1"/>
    </xf>
    <xf numFmtId="0" fontId="1" fillId="8" borderId="14" xfId="22" applyFill="1" applyBorder="1" applyAlignment="1">
      <alignment horizontal="center" vertical="center" wrapText="1"/>
    </xf>
    <xf numFmtId="0" fontId="19" fillId="8" borderId="3" xfId="22" applyFont="1" applyFill="1" applyBorder="1" applyAlignment="1">
      <alignment vertical="center" wrapText="1"/>
    </xf>
    <xf numFmtId="0" fontId="19" fillId="8" borderId="14" xfId="22" applyFont="1" applyFill="1" applyBorder="1" applyAlignment="1">
      <alignment horizontal="center" vertical="center" wrapText="1"/>
    </xf>
    <xf numFmtId="0" fontId="19" fillId="8" borderId="14" xfId="22" quotePrefix="1" applyFont="1" applyFill="1" applyBorder="1" applyAlignment="1">
      <alignment horizontal="center" vertical="center" wrapText="1"/>
    </xf>
    <xf numFmtId="0" fontId="19" fillId="8" borderId="7" xfId="22" quotePrefix="1" applyFont="1" applyFill="1" applyBorder="1" applyAlignment="1">
      <alignment horizontal="center" vertical="center" wrapText="1"/>
    </xf>
    <xf numFmtId="0" fontId="19" fillId="8" borderId="3" xfId="21" applyFont="1" applyFill="1" applyBorder="1" applyAlignment="1">
      <alignment horizontal="right" vertical="top" wrapText="1"/>
    </xf>
    <xf numFmtId="0" fontId="1" fillId="8" borderId="3" xfId="21" applyFill="1" applyBorder="1" applyAlignment="1">
      <alignment horizontal="right" vertical="top" wrapText="1"/>
    </xf>
    <xf numFmtId="0" fontId="19" fillId="8" borderId="11" xfId="21" applyFont="1" applyFill="1" applyBorder="1" applyAlignment="1">
      <alignment horizontal="center" vertical="center" wrapText="1"/>
    </xf>
    <xf numFmtId="0" fontId="1" fillId="8" borderId="11" xfId="21" applyFill="1" applyBorder="1" applyAlignment="1">
      <alignment horizontal="center" vertical="center" wrapText="1"/>
    </xf>
    <xf numFmtId="0" fontId="1" fillId="8" borderId="14" xfId="21" applyFill="1" applyBorder="1" applyAlignment="1">
      <alignment horizontal="center" vertical="center" wrapText="1"/>
    </xf>
    <xf numFmtId="0" fontId="1" fillId="8" borderId="12" xfId="21" applyFill="1" applyBorder="1" applyAlignment="1">
      <alignment horizontal="center" vertical="center" wrapText="1"/>
    </xf>
    <xf numFmtId="0" fontId="19" fillId="8" borderId="14" xfId="21" applyFont="1" applyFill="1" applyBorder="1" applyAlignment="1">
      <alignment horizontal="center" vertical="center"/>
    </xf>
    <xf numFmtId="0" fontId="19" fillId="8" borderId="15" xfId="21" quotePrefix="1" applyFont="1" applyFill="1" applyBorder="1" applyAlignment="1">
      <alignment horizontal="center" vertical="center" wrapText="1"/>
    </xf>
    <xf numFmtId="0" fontId="19" fillId="8" borderId="10" xfId="21" quotePrefix="1" applyFont="1" applyFill="1" applyBorder="1" applyAlignment="1">
      <alignment horizontal="center" vertical="center" wrapText="1"/>
    </xf>
    <xf numFmtId="0" fontId="43" fillId="0" borderId="0" xfId="22" quotePrefix="1" applyFont="1" applyAlignment="1">
      <alignment horizontal="left" vertical="center" wrapText="1"/>
    </xf>
    <xf numFmtId="0" fontId="32" fillId="0" borderId="0" xfId="215"/>
    <xf numFmtId="0" fontId="19" fillId="8" borderId="12" xfId="22" quotePrefix="1" applyFont="1" applyFill="1" applyBorder="1" applyAlignment="1">
      <alignment horizontal="center" vertical="center"/>
    </xf>
    <xf numFmtId="0" fontId="19" fillId="8" borderId="4" xfId="22" quotePrefix="1" applyFont="1" applyFill="1" applyBorder="1" applyAlignment="1">
      <alignment horizontal="center" vertical="center"/>
    </xf>
    <xf numFmtId="0" fontId="19" fillId="8" borderId="16" xfId="22" quotePrefix="1" applyFont="1" applyFill="1" applyBorder="1" applyAlignment="1">
      <alignment horizontal="center" vertical="center"/>
    </xf>
    <xf numFmtId="0" fontId="19" fillId="8" borderId="12" xfId="22" applyFont="1" applyFill="1" applyBorder="1" applyAlignment="1">
      <alignment horizontal="center" vertical="center"/>
    </xf>
    <xf numFmtId="0" fontId="19" fillId="8" borderId="4" xfId="22" applyFont="1" applyFill="1" applyBorder="1" applyAlignment="1">
      <alignment horizontal="center" vertical="center"/>
    </xf>
    <xf numFmtId="0" fontId="19" fillId="8" borderId="0" xfId="22" applyFont="1" applyFill="1" applyAlignment="1">
      <alignment wrapText="1"/>
    </xf>
    <xf numFmtId="0" fontId="19" fillId="8" borderId="3" xfId="22" applyFont="1" applyFill="1" applyBorder="1" applyAlignment="1">
      <alignment wrapText="1"/>
    </xf>
    <xf numFmtId="0" fontId="19" fillId="8" borderId="16" xfId="21" applyFont="1" applyFill="1" applyBorder="1" applyAlignment="1">
      <alignment horizontal="center" vertical="center"/>
    </xf>
    <xf numFmtId="0" fontId="19" fillId="8" borderId="17" xfId="21" applyFont="1" applyFill="1" applyBorder="1" applyAlignment="1">
      <alignment horizontal="center" vertical="center"/>
    </xf>
    <xf numFmtId="0" fontId="19" fillId="8" borderId="9" xfId="21" applyFont="1" applyFill="1" applyBorder="1" applyAlignment="1">
      <alignment horizontal="center" vertical="center"/>
    </xf>
    <xf numFmtId="0" fontId="19" fillId="8" borderId="11" xfId="21" applyFont="1" applyFill="1" applyBorder="1" applyAlignment="1">
      <alignment horizontal="center" vertical="center"/>
    </xf>
    <xf numFmtId="0" fontId="19" fillId="8" borderId="12" xfId="21" applyFont="1" applyFill="1" applyBorder="1" applyAlignment="1">
      <alignment horizontal="center" vertical="center"/>
    </xf>
    <xf numFmtId="0" fontId="19" fillId="8" borderId="7" xfId="21" applyFont="1" applyFill="1" applyBorder="1" applyAlignment="1">
      <alignment horizontal="center" vertical="center"/>
    </xf>
    <xf numFmtId="0" fontId="19" fillId="8" borderId="8" xfId="21" applyFont="1" applyFill="1" applyBorder="1" applyAlignment="1">
      <alignment horizontal="center" vertical="center" wrapText="1"/>
    </xf>
    <xf numFmtId="0" fontId="44" fillId="0" borderId="0" xfId="21" applyFont="1" applyAlignment="1">
      <alignment horizontal="justify" vertical="center" wrapText="1"/>
    </xf>
    <xf numFmtId="0" fontId="19" fillId="8" borderId="14" xfId="21" applyFont="1" applyFill="1" applyBorder="1" applyAlignment="1">
      <alignment horizontal="center" vertical="center" wrapText="1"/>
    </xf>
    <xf numFmtId="0" fontId="19" fillId="8" borderId="7" xfId="21" applyFont="1" applyFill="1" applyBorder="1" applyAlignment="1">
      <alignment horizontal="center" vertical="center" wrapText="1"/>
    </xf>
    <xf numFmtId="0" fontId="19" fillId="8" borderId="15" xfId="21" applyFont="1" applyFill="1" applyBorder="1" applyAlignment="1">
      <alignment horizontal="center" vertical="center" wrapText="1"/>
    </xf>
    <xf numFmtId="0" fontId="1" fillId="8" borderId="15" xfId="21" applyFill="1" applyBorder="1" applyAlignment="1">
      <alignment horizontal="center" vertical="center" wrapText="1"/>
    </xf>
    <xf numFmtId="0" fontId="1" fillId="8" borderId="7" xfId="21" applyFill="1" applyBorder="1" applyAlignment="1">
      <alignment horizontal="center" vertical="center" wrapText="1"/>
    </xf>
    <xf numFmtId="0" fontId="19" fillId="8" borderId="12" xfId="21" applyFont="1" applyFill="1" applyBorder="1" applyAlignment="1">
      <alignment horizontal="center" vertical="center" wrapText="1"/>
    </xf>
    <xf numFmtId="0" fontId="1" fillId="8" borderId="10" xfId="21" applyFill="1" applyBorder="1" applyAlignment="1">
      <alignment horizontal="center" vertical="center" wrapText="1"/>
    </xf>
    <xf numFmtId="0" fontId="19" fillId="8" borderId="6" xfId="21" applyFont="1" applyFill="1" applyBorder="1" applyAlignment="1">
      <alignment horizontal="center" vertical="center"/>
    </xf>
    <xf numFmtId="0" fontId="19" fillId="8" borderId="3" xfId="21" applyFont="1" applyFill="1" applyBorder="1" applyAlignment="1">
      <alignment horizontal="center" vertical="center"/>
    </xf>
    <xf numFmtId="0" fontId="19" fillId="8" borderId="7" xfId="22" applyFont="1" applyFill="1" applyBorder="1" applyAlignment="1">
      <alignment horizontal="center" vertical="center" wrapText="1"/>
    </xf>
    <xf numFmtId="0" fontId="16" fillId="0" borderId="0" xfId="22" applyFont="1" applyAlignment="1">
      <alignment horizontal="center" vertical="center"/>
    </xf>
    <xf numFmtId="0" fontId="19" fillId="8" borderId="12" xfId="22" applyFont="1" applyFill="1" applyBorder="1" applyAlignment="1">
      <alignment horizontal="center" vertical="center" wrapText="1"/>
    </xf>
    <xf numFmtId="0" fontId="19" fillId="8" borderId="14" xfId="22" applyFont="1" applyFill="1" applyBorder="1" applyAlignment="1">
      <alignment horizontal="center" vertical="center"/>
    </xf>
    <xf numFmtId="0" fontId="19" fillId="8" borderId="15" xfId="22" applyFont="1" applyFill="1" applyBorder="1" applyAlignment="1">
      <alignment horizontal="center" vertical="center" wrapText="1"/>
    </xf>
    <xf numFmtId="0" fontId="19" fillId="8" borderId="10" xfId="22" applyFont="1" applyFill="1" applyBorder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/>
    </xf>
    <xf numFmtId="0" fontId="9" fillId="0" borderId="0" xfId="22" applyFont="1" applyAlignment="1">
      <alignment horizontal="left" vertical="center" wrapText="1"/>
    </xf>
    <xf numFmtId="0" fontId="1" fillId="8" borderId="7" xfId="22" applyFill="1" applyBorder="1" applyAlignment="1">
      <alignment horizontal="center" vertical="center" wrapText="1"/>
    </xf>
    <xf numFmtId="0" fontId="19" fillId="8" borderId="6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center" vertical="center" wrapText="1"/>
    </xf>
    <xf numFmtId="0" fontId="19" fillId="8" borderId="3" xfId="22" applyFont="1" applyFill="1" applyBorder="1" applyAlignment="1">
      <alignment horizontal="center" vertical="center" wrapText="1"/>
    </xf>
    <xf numFmtId="0" fontId="19" fillId="8" borderId="11" xfId="22" applyFont="1" applyFill="1" applyBorder="1" applyAlignment="1">
      <alignment horizontal="center" vertical="center"/>
    </xf>
    <xf numFmtId="0" fontId="19" fillId="8" borderId="10" xfId="22" applyFont="1" applyFill="1" applyBorder="1" applyAlignment="1">
      <alignment horizontal="center" vertical="center"/>
    </xf>
    <xf numFmtId="0" fontId="16" fillId="0" borderId="0" xfId="22" applyFont="1" applyAlignment="1">
      <alignment horizontal="center" vertical="center" wrapText="1"/>
    </xf>
    <xf numFmtId="0" fontId="19" fillId="8" borderId="8" xfId="22" applyFont="1" applyFill="1" applyBorder="1" applyAlignment="1">
      <alignment horizontal="center" vertical="center" wrapText="1"/>
    </xf>
    <xf numFmtId="0" fontId="19" fillId="8" borderId="25" xfId="36" applyFont="1" applyFill="1" applyBorder="1" applyAlignment="1">
      <alignment horizontal="center" vertical="center"/>
    </xf>
    <xf numFmtId="0" fontId="19" fillId="8" borderId="28" xfId="36" applyFont="1" applyFill="1" applyBorder="1" applyAlignment="1">
      <alignment horizontal="center" vertical="center"/>
    </xf>
    <xf numFmtId="0" fontId="9" fillId="0" borderId="0" xfId="36" applyFont="1" applyAlignment="1">
      <alignment horizontal="left" vertical="center" wrapText="1"/>
    </xf>
    <xf numFmtId="0" fontId="16" fillId="0" borderId="0" xfId="36" applyFont="1" applyAlignment="1">
      <alignment horizontal="center" vertical="center" wrapText="1"/>
    </xf>
    <xf numFmtId="0" fontId="19" fillId="8" borderId="28" xfId="36" applyFont="1" applyFill="1" applyBorder="1" applyAlignment="1">
      <alignment horizontal="center" vertical="center" wrapText="1"/>
    </xf>
    <xf numFmtId="0" fontId="19" fillId="8" borderId="29" xfId="36" applyFont="1" applyFill="1" applyBorder="1" applyAlignment="1">
      <alignment horizontal="center" vertical="center" wrapText="1"/>
    </xf>
    <xf numFmtId="0" fontId="19" fillId="8" borderId="0" xfId="36" applyFont="1" applyFill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 wrapText="1"/>
    </xf>
    <xf numFmtId="0" fontId="19" fillId="8" borderId="27" xfId="36" quotePrefix="1" applyFont="1" applyFill="1" applyBorder="1" applyAlignment="1">
      <alignment horizontal="right" vertical="top" wrapText="1"/>
    </xf>
    <xf numFmtId="0" fontId="19" fillId="8" borderId="39" xfId="36" applyFont="1" applyFill="1" applyBorder="1" applyAlignment="1">
      <alignment horizontal="center" vertical="center"/>
    </xf>
    <xf numFmtId="0" fontId="19" fillId="8" borderId="40" xfId="36" applyFont="1" applyFill="1" applyBorder="1" applyAlignment="1">
      <alignment horizontal="center" vertical="center"/>
    </xf>
    <xf numFmtId="0" fontId="19" fillId="8" borderId="38" xfId="36" applyFont="1" applyFill="1" applyBorder="1" applyAlignment="1">
      <alignment horizontal="center" vertical="center" wrapText="1"/>
    </xf>
    <xf numFmtId="0" fontId="19" fillId="8" borderId="32" xfId="36" applyFont="1" applyFill="1" applyBorder="1" applyAlignment="1">
      <alignment horizontal="center" vertical="center" wrapText="1"/>
    </xf>
    <xf numFmtId="0" fontId="19" fillId="8" borderId="38" xfId="36" applyFont="1" applyFill="1" applyBorder="1" applyAlignment="1">
      <alignment horizontal="center" vertical="center"/>
    </xf>
    <xf numFmtId="0" fontId="19" fillId="8" borderId="36" xfId="36" applyFont="1" applyFill="1" applyBorder="1" applyAlignment="1">
      <alignment horizontal="center" vertical="center"/>
    </xf>
    <xf numFmtId="0" fontId="19" fillId="8" borderId="36" xfId="36" applyFont="1" applyFill="1" applyBorder="1" applyAlignment="1">
      <alignment horizontal="center" vertical="center" wrapText="1"/>
    </xf>
    <xf numFmtId="0" fontId="19" fillId="8" borderId="31" xfId="36" applyFont="1" applyFill="1" applyBorder="1" applyAlignment="1">
      <alignment horizontal="center" vertical="center"/>
    </xf>
    <xf numFmtId="0" fontId="19" fillId="8" borderId="29" xfId="36" applyFont="1" applyFill="1" applyBorder="1" applyAlignment="1">
      <alignment horizontal="center" vertical="center"/>
    </xf>
    <xf numFmtId="165" fontId="45" fillId="0" borderId="0" xfId="54" applyNumberFormat="1" applyFont="1" applyAlignment="1">
      <alignment horizontal="center" vertical="center"/>
    </xf>
    <xf numFmtId="0" fontId="16" fillId="0" borderId="0" xfId="54" applyFont="1" applyAlignment="1">
      <alignment horizontal="center" vertical="center" wrapText="1"/>
    </xf>
    <xf numFmtId="0" fontId="16" fillId="0" borderId="0" xfId="21" applyFont="1" applyAlignment="1">
      <alignment horizontal="center" vertical="center" wrapText="1"/>
    </xf>
    <xf numFmtId="0" fontId="19" fillId="11" borderId="14" xfId="21" applyFont="1" applyFill="1" applyBorder="1" applyAlignment="1">
      <alignment horizontal="center" vertical="center" wrapText="1"/>
    </xf>
    <xf numFmtId="0" fontId="19" fillId="8" borderId="4" xfId="21" applyFont="1" applyFill="1" applyBorder="1" applyAlignment="1">
      <alignment horizontal="center" vertical="center" wrapText="1"/>
    </xf>
    <xf numFmtId="0" fontId="19" fillId="8" borderId="16" xfId="21" applyFont="1" applyFill="1" applyBorder="1" applyAlignment="1">
      <alignment horizontal="center" vertical="center" wrapText="1"/>
    </xf>
    <xf numFmtId="0" fontId="19" fillId="11" borderId="7" xfId="21" applyFont="1" applyFill="1" applyBorder="1" applyAlignment="1">
      <alignment horizontal="center" vertical="center" wrapText="1"/>
    </xf>
    <xf numFmtId="0" fontId="19" fillId="11" borderId="11" xfId="21" applyFont="1" applyFill="1" applyBorder="1" applyAlignment="1">
      <alignment horizontal="center" vertical="center" wrapText="1"/>
    </xf>
    <xf numFmtId="3" fontId="16" fillId="0" borderId="0" xfId="21" applyNumberFormat="1" applyFont="1" applyAlignment="1">
      <alignment horizontal="center" vertical="center" wrapText="1"/>
    </xf>
    <xf numFmtId="3" fontId="3" fillId="3" borderId="0" xfId="21" applyNumberFormat="1" applyFont="1" applyFill="1" applyAlignment="1">
      <alignment horizontal="right"/>
    </xf>
    <xf numFmtId="3" fontId="19" fillId="8" borderId="28" xfId="21" applyNumberFormat="1" applyFont="1" applyFill="1" applyBorder="1" applyAlignment="1">
      <alignment horizontal="center" vertical="center" shrinkToFit="1"/>
    </xf>
    <xf numFmtId="3" fontId="19" fillId="8" borderId="0" xfId="21" applyNumberFormat="1" applyFont="1" applyFill="1" applyAlignment="1">
      <alignment horizontal="center" vertical="center" shrinkToFit="1"/>
    </xf>
    <xf numFmtId="0" fontId="3" fillId="3" borderId="0" xfId="21" applyFont="1" applyFill="1" applyAlignment="1">
      <alignment horizontal="right"/>
    </xf>
    <xf numFmtId="0" fontId="19" fillId="8" borderId="28" xfId="21" applyFont="1" applyFill="1" applyBorder="1" applyAlignment="1">
      <alignment horizontal="center" vertical="center" shrinkToFit="1"/>
    </xf>
    <xf numFmtId="0" fontId="19" fillId="8" borderId="0" xfId="21" applyFont="1" applyFill="1" applyAlignment="1">
      <alignment horizontal="center" vertical="center" shrinkToFit="1"/>
    </xf>
    <xf numFmtId="0" fontId="41" fillId="0" borderId="0" xfId="22" applyFont="1" applyAlignment="1">
      <alignment horizontal="center" vertical="center" wrapText="1"/>
    </xf>
    <xf numFmtId="0" fontId="19" fillId="8" borderId="7" xfId="4" applyNumberFormat="1" applyFont="1" applyFill="1" applyBorder="1" applyAlignment="1" applyProtection="1">
      <alignment horizontal="center" vertical="center" wrapText="1"/>
    </xf>
    <xf numFmtId="0" fontId="19" fillId="8" borderId="5" xfId="4" applyNumberFormat="1" applyFont="1" applyFill="1" applyBorder="1" applyAlignment="1" applyProtection="1">
      <alignment horizontal="center" vertical="center" wrapText="1"/>
    </xf>
    <xf numFmtId="0" fontId="19" fillId="8" borderId="9" xfId="4" applyNumberFormat="1" applyFont="1" applyFill="1" applyBorder="1" applyAlignment="1" applyProtection="1">
      <alignment horizontal="center" vertical="center" wrapText="1"/>
    </xf>
    <xf numFmtId="0" fontId="19" fillId="8" borderId="10" xfId="4" applyNumberFormat="1" applyFont="1" applyFill="1" applyBorder="1" applyAlignment="1" applyProtection="1">
      <alignment horizontal="center" vertical="center" wrapText="1"/>
    </xf>
    <xf numFmtId="0" fontId="19" fillId="8" borderId="3" xfId="21" applyFont="1" applyFill="1" applyBorder="1" applyAlignment="1">
      <alignment horizontal="center" vertical="center" wrapText="1"/>
    </xf>
    <xf numFmtId="0" fontId="0" fillId="0" borderId="16" xfId="0" applyBorder="1"/>
    <xf numFmtId="0" fontId="19" fillId="8" borderId="9" xfId="21" applyFont="1" applyFill="1" applyBorder="1" applyAlignment="1">
      <alignment horizontal="center" vertical="center" wrapText="1"/>
    </xf>
    <xf numFmtId="0" fontId="19" fillId="8" borderId="11" xfId="4" applyNumberFormat="1" applyFont="1" applyFill="1" applyBorder="1" applyAlignment="1" applyProtection="1">
      <alignment horizontal="center" vertical="center" wrapText="1"/>
    </xf>
    <xf numFmtId="0" fontId="19" fillId="8" borderId="12" xfId="21" quotePrefix="1" applyFont="1" applyFill="1" applyBorder="1" applyAlignment="1">
      <alignment horizontal="center" vertical="center"/>
    </xf>
    <xf numFmtId="0" fontId="19" fillId="8" borderId="4" xfId="21" quotePrefix="1" applyFont="1" applyFill="1" applyBorder="1" applyAlignment="1">
      <alignment horizontal="center" vertical="center"/>
    </xf>
    <xf numFmtId="0" fontId="19" fillId="8" borderId="16" xfId="21" quotePrefix="1" applyFont="1" applyFill="1" applyBorder="1" applyAlignment="1">
      <alignment horizontal="center" vertical="center"/>
    </xf>
    <xf numFmtId="0" fontId="19" fillId="8" borderId="4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left" vertical="center" wrapText="1"/>
    </xf>
    <xf numFmtId="0" fontId="19" fillId="8" borderId="3" xfId="21" applyFont="1" applyFill="1" applyBorder="1" applyAlignment="1">
      <alignment horizontal="left" vertical="center" wrapText="1"/>
    </xf>
    <xf numFmtId="0" fontId="3" fillId="0" borderId="0" xfId="21" applyFont="1" applyAlignment="1">
      <alignment horizontal="left" indent="3"/>
    </xf>
    <xf numFmtId="0" fontId="21" fillId="0" borderId="0" xfId="21" applyFont="1" applyAlignment="1">
      <alignment horizontal="left" indent="1"/>
    </xf>
    <xf numFmtId="0" fontId="19" fillId="8" borderId="37" xfId="21" applyFont="1" applyFill="1" applyBorder="1" applyAlignment="1">
      <alignment horizontal="center" vertical="center"/>
    </xf>
    <xf numFmtId="0" fontId="19" fillId="8" borderId="38" xfId="21" applyFont="1" applyFill="1" applyBorder="1" applyAlignment="1">
      <alignment horizontal="center" vertical="center"/>
    </xf>
    <xf numFmtId="0" fontId="19" fillId="8" borderId="32" xfId="21" applyFont="1" applyFill="1" applyBorder="1" applyAlignment="1">
      <alignment horizontal="center" vertical="center"/>
    </xf>
    <xf numFmtId="0" fontId="19" fillId="8" borderId="36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right"/>
    </xf>
    <xf numFmtId="0" fontId="19" fillId="8" borderId="27" xfId="21" applyFont="1" applyFill="1" applyBorder="1" applyAlignment="1">
      <alignment horizontal="right"/>
    </xf>
    <xf numFmtId="0" fontId="1" fillId="8" borderId="28" xfId="21" applyFill="1" applyBorder="1" applyAlignment="1">
      <alignment horizontal="center" vertical="center" wrapText="1"/>
    </xf>
    <xf numFmtId="0" fontId="3" fillId="8" borderId="29" xfId="21" applyFont="1" applyFill="1" applyBorder="1" applyAlignment="1">
      <alignment horizontal="center" vertical="center" wrapText="1"/>
    </xf>
    <xf numFmtId="3" fontId="19" fillId="8" borderId="29" xfId="21" quotePrefix="1" applyNumberFormat="1" applyFont="1" applyFill="1" applyBorder="1" applyAlignment="1">
      <alignment horizontal="center" vertical="center" wrapText="1"/>
    </xf>
    <xf numFmtId="3" fontId="19" fillId="8" borderId="28" xfId="21" quotePrefix="1" applyNumberFormat="1" applyFont="1" applyFill="1" applyBorder="1" applyAlignment="1">
      <alignment horizontal="center" vertical="center" wrapText="1"/>
    </xf>
    <xf numFmtId="3" fontId="19" fillId="8" borderId="28" xfId="21" applyNumberFormat="1" applyFont="1" applyFill="1" applyBorder="1" applyAlignment="1">
      <alignment horizontal="center" vertical="center" wrapText="1"/>
    </xf>
    <xf numFmtId="165" fontId="3" fillId="0" borderId="0" xfId="94" applyNumberFormat="1" applyFont="1" applyAlignment="1">
      <alignment horizontal="right"/>
    </xf>
    <xf numFmtId="165" fontId="19" fillId="0" borderId="0" xfId="94" applyNumberFormat="1" applyFont="1" applyAlignment="1">
      <alignment horizontal="right"/>
    </xf>
    <xf numFmtId="3" fontId="19" fillId="8" borderId="6" xfId="21" applyNumberFormat="1" applyFont="1" applyFill="1" applyBorder="1" applyAlignment="1">
      <alignment horizontal="center" vertical="center" wrapText="1"/>
    </xf>
    <xf numFmtId="3" fontId="19" fillId="8" borderId="3" xfId="21" applyNumberFormat="1" applyFont="1" applyFill="1" applyBorder="1" applyAlignment="1">
      <alignment horizontal="center" vertical="center" wrapText="1"/>
    </xf>
    <xf numFmtId="3" fontId="19" fillId="8" borderId="3" xfId="21" quotePrefix="1" applyNumberFormat="1" applyFont="1" applyFill="1" applyBorder="1" applyAlignment="1">
      <alignment horizontal="center" vertical="center" wrapText="1"/>
    </xf>
    <xf numFmtId="0" fontId="1" fillId="8" borderId="3" xfId="21" applyFill="1" applyBorder="1" applyAlignment="1">
      <alignment horizontal="center" vertical="center" wrapText="1"/>
    </xf>
    <xf numFmtId="3" fontId="19" fillId="8" borderId="6" xfId="21" quotePrefix="1" applyNumberFormat="1" applyFont="1" applyFill="1" applyBorder="1" applyAlignment="1">
      <alignment horizontal="center" vertical="center" wrapText="1"/>
    </xf>
    <xf numFmtId="165" fontId="19" fillId="0" borderId="0" xfId="21" applyNumberFormat="1" applyFont="1" applyAlignment="1">
      <alignment horizontal="right"/>
    </xf>
    <xf numFmtId="0" fontId="19" fillId="8" borderId="62" xfId="21" applyFont="1" applyFill="1" applyBorder="1" applyAlignment="1">
      <alignment horizontal="center" vertical="center" wrapText="1"/>
    </xf>
    <xf numFmtId="0" fontId="19" fillId="8" borderId="11" xfId="208" applyFont="1" applyFill="1" applyBorder="1" applyAlignment="1">
      <alignment horizontal="center" vertical="center"/>
    </xf>
    <xf numFmtId="0" fontId="19" fillId="8" borderId="11" xfId="208" applyFont="1" applyFill="1" applyBorder="1" applyAlignment="1">
      <alignment horizontal="center" vertical="distributed"/>
    </xf>
    <xf numFmtId="0" fontId="19" fillId="8" borderId="8" xfId="21" applyFont="1" applyFill="1" applyBorder="1" applyAlignment="1">
      <alignment horizontal="center" vertical="center"/>
    </xf>
    <xf numFmtId="0" fontId="19" fillId="8" borderId="62" xfId="21" applyFont="1" applyFill="1" applyBorder="1" applyAlignment="1">
      <alignment horizontal="center" vertical="center"/>
    </xf>
    <xf numFmtId="0" fontId="25" fillId="0" borderId="0" xfId="21" applyFont="1" applyAlignment="1">
      <alignment horizontal="left" vertical="center"/>
    </xf>
    <xf numFmtId="0" fontId="19" fillId="8" borderId="15" xfId="21" applyFont="1" applyFill="1" applyBorder="1" applyAlignment="1">
      <alignment horizontal="center" vertical="center"/>
    </xf>
    <xf numFmtId="0" fontId="19" fillId="8" borderId="18" xfId="21" applyFont="1" applyFill="1" applyBorder="1" applyAlignment="1">
      <alignment horizontal="center" vertical="center"/>
    </xf>
    <xf numFmtId="0" fontId="25" fillId="3" borderId="24" xfId="21" applyFont="1" applyFill="1" applyBorder="1" applyAlignment="1" applyProtection="1">
      <alignment horizontal="left" vertical="center" wrapText="1"/>
      <protection locked="0"/>
    </xf>
    <xf numFmtId="0" fontId="25" fillId="0" borderId="24" xfId="21" applyFont="1" applyBorder="1" applyAlignment="1">
      <alignment horizontal="left" vertical="top"/>
    </xf>
    <xf numFmtId="0" fontId="35" fillId="0" borderId="24" xfId="21" applyFont="1" applyBorder="1" applyAlignment="1">
      <alignment horizontal="left" vertical="top"/>
    </xf>
    <xf numFmtId="0" fontId="19" fillId="8" borderId="28" xfId="21" applyFont="1" applyFill="1" applyBorder="1" applyAlignment="1">
      <alignment horizontal="center" vertical="center"/>
    </xf>
    <xf numFmtId="0" fontId="16" fillId="0" borderId="0" xfId="55" applyFont="1" applyAlignment="1">
      <alignment horizontal="center" vertical="center" wrapText="1"/>
    </xf>
    <xf numFmtId="0" fontId="19" fillId="8" borderId="10" xfId="54" quotePrefix="1" applyFont="1" applyFill="1" applyBorder="1" applyAlignment="1">
      <alignment horizontal="center" vertical="center" wrapText="1"/>
    </xf>
    <xf numFmtId="0" fontId="19" fillId="8" borderId="9" xfId="54" quotePrefix="1" applyFont="1" applyFill="1" applyBorder="1" applyAlignment="1">
      <alignment horizontal="center" vertical="center" wrapText="1"/>
    </xf>
    <xf numFmtId="0" fontId="19" fillId="0" borderId="0" xfId="55" applyFont="1" applyAlignment="1">
      <alignment horizontal="center"/>
    </xf>
    <xf numFmtId="0" fontId="19" fillId="8" borderId="16" xfId="55" applyFont="1" applyFill="1" applyBorder="1" applyAlignment="1">
      <alignment horizontal="center" vertical="center"/>
    </xf>
    <xf numFmtId="0" fontId="19" fillId="8" borderId="9" xfId="55" applyFont="1" applyFill="1" applyBorder="1" applyAlignment="1">
      <alignment horizontal="center" vertical="center"/>
    </xf>
    <xf numFmtId="170" fontId="45" fillId="0" borderId="0" xfId="55" applyNumberFormat="1" applyFont="1" applyAlignment="1">
      <alignment horizontal="center"/>
    </xf>
    <xf numFmtId="0" fontId="45" fillId="0" borderId="0" xfId="55" applyFont="1" applyAlignment="1">
      <alignment horizontal="center"/>
    </xf>
    <xf numFmtId="0" fontId="19" fillId="0" borderId="0" xfId="55" applyFont="1" applyAlignment="1">
      <alignment horizontal="right"/>
    </xf>
    <xf numFmtId="0" fontId="16" fillId="0" borderId="0" xfId="123" applyFont="1" applyAlignment="1">
      <alignment horizontal="center" vertical="center" wrapText="1"/>
    </xf>
    <xf numFmtId="0" fontId="19" fillId="8" borderId="8" xfId="123" applyFont="1" applyFill="1" applyBorder="1" applyAlignment="1">
      <alignment horizontal="center" vertical="center" wrapText="1"/>
    </xf>
    <xf numFmtId="0" fontId="19" fillId="8" borderId="11" xfId="55" applyFont="1" applyFill="1" applyBorder="1" applyAlignment="1">
      <alignment horizontal="center" vertical="center" wrapText="1"/>
    </xf>
    <xf numFmtId="0" fontId="1" fillId="8" borderId="7" xfId="55" applyFill="1" applyBorder="1" applyAlignment="1">
      <alignment horizontal="center" vertical="center" wrapText="1"/>
    </xf>
    <xf numFmtId="0" fontId="19" fillId="8" borderId="6" xfId="55" applyFont="1" applyFill="1" applyBorder="1" applyAlignment="1">
      <alignment horizontal="center" vertical="center"/>
    </xf>
    <xf numFmtId="0" fontId="19" fillId="8" borderId="0" xfId="55" applyFont="1" applyFill="1" applyAlignment="1">
      <alignment horizontal="center" vertical="center"/>
    </xf>
    <xf numFmtId="0" fontId="3" fillId="0" borderId="0" xfId="55" applyFont="1" applyAlignment="1">
      <alignment horizontal="justify" vertical="justify"/>
    </xf>
    <xf numFmtId="0" fontId="3" fillId="0" borderId="24" xfId="55" applyFont="1" applyBorder="1" applyAlignment="1">
      <alignment horizontal="justify" vertical="justify"/>
    </xf>
    <xf numFmtId="0" fontId="41" fillId="0" borderId="0" xfId="55" applyFont="1" applyAlignment="1">
      <alignment horizontal="center" vertical="center" wrapText="1"/>
    </xf>
    <xf numFmtId="0" fontId="19" fillId="8" borderId="11" xfId="55" applyFont="1" applyFill="1" applyBorder="1" applyAlignment="1">
      <alignment horizontal="center" vertical="center"/>
    </xf>
    <xf numFmtId="0" fontId="19" fillId="8" borderId="11" xfId="55" applyFont="1" applyFill="1" applyBorder="1"/>
    <xf numFmtId="0" fontId="19" fillId="8" borderId="12" xfId="55" applyFont="1" applyFill="1" applyBorder="1"/>
    <xf numFmtId="0" fontId="19" fillId="8" borderId="7" xfId="55" applyFont="1" applyFill="1" applyBorder="1" applyAlignment="1">
      <alignment horizontal="center" vertical="center"/>
    </xf>
    <xf numFmtId="0" fontId="0" fillId="0" borderId="8" xfId="0" applyBorder="1"/>
    <xf numFmtId="0" fontId="19" fillId="8" borderId="7" xfId="55" applyFont="1" applyFill="1" applyBorder="1" applyAlignment="1">
      <alignment horizontal="center" vertical="center" wrapText="1"/>
    </xf>
    <xf numFmtId="0" fontId="19" fillId="8" borderId="14" xfId="55" applyFont="1" applyFill="1" applyBorder="1" applyAlignment="1">
      <alignment horizontal="center" vertical="center"/>
    </xf>
    <xf numFmtId="0" fontId="19" fillId="8" borderId="15" xfId="55" applyFont="1" applyFill="1" applyBorder="1" applyAlignment="1">
      <alignment horizontal="center" vertical="center"/>
    </xf>
    <xf numFmtId="0" fontId="19" fillId="8" borderId="15" xfId="55" applyFont="1" applyFill="1" applyBorder="1"/>
    <xf numFmtId="0" fontId="19" fillId="8" borderId="12" xfId="55" applyFont="1" applyFill="1" applyBorder="1" applyAlignment="1">
      <alignment horizontal="center" vertical="center"/>
    </xf>
    <xf numFmtId="0" fontId="9" fillId="0" borderId="0" xfId="55" applyFont="1" applyAlignment="1">
      <alignment vertical="center" wrapText="1"/>
    </xf>
    <xf numFmtId="0" fontId="9" fillId="0" borderId="0" xfId="55" applyFont="1" applyAlignment="1">
      <alignment horizontal="left" vertical="center" wrapText="1"/>
    </xf>
    <xf numFmtId="0" fontId="3" fillId="0" borderId="24" xfId="21" quotePrefix="1" applyFont="1" applyBorder="1" applyAlignment="1">
      <alignment horizontal="justify"/>
    </xf>
    <xf numFmtId="0" fontId="3" fillId="0" borderId="24" xfId="21" quotePrefix="1" applyFont="1" applyBorder="1" applyAlignment="1">
      <alignment horizontal="justify" vertical="justify"/>
    </xf>
    <xf numFmtId="0" fontId="19" fillId="8" borderId="10" xfId="21" applyFont="1" applyFill="1" applyBorder="1" applyAlignment="1">
      <alignment horizontal="center" vertical="center" wrapText="1"/>
    </xf>
    <xf numFmtId="0" fontId="3" fillId="3" borderId="0" xfId="21" applyFont="1" applyFill="1" applyAlignment="1">
      <alignment horizontal="left" vertical="center"/>
    </xf>
    <xf numFmtId="0" fontId="3" fillId="0" borderId="0" xfId="21" quotePrefix="1" applyFont="1" applyAlignment="1">
      <alignment horizontal="justify" vertical="justify"/>
    </xf>
    <xf numFmtId="186" fontId="19" fillId="10" borderId="0" xfId="21" applyNumberFormat="1" applyFont="1" applyFill="1" applyAlignment="1">
      <alignment horizontal="center" vertical="center"/>
    </xf>
    <xf numFmtId="166" fontId="19" fillId="10" borderId="0" xfId="21" applyNumberFormat="1" applyFont="1" applyFill="1" applyAlignment="1">
      <alignment horizontal="center" vertical="center"/>
    </xf>
    <xf numFmtId="0" fontId="16" fillId="0" borderId="0" xfId="21" applyFont="1" applyAlignment="1">
      <alignment horizontal="center" vertical="center"/>
    </xf>
    <xf numFmtId="1" fontId="3" fillId="0" borderId="0" xfId="21" quotePrefix="1" applyNumberFormat="1" applyFont="1" applyAlignment="1">
      <alignment horizontal="left"/>
    </xf>
    <xf numFmtId="0" fontId="3" fillId="0" borderId="0" xfId="21" applyFont="1" applyAlignment="1">
      <alignment horizontal="left"/>
    </xf>
    <xf numFmtId="165" fontId="19" fillId="8" borderId="0" xfId="21" quotePrefix="1" applyNumberFormat="1" applyFont="1" applyFill="1" applyAlignment="1">
      <alignment horizontal="center" vertical="center" wrapText="1"/>
    </xf>
    <xf numFmtId="165" fontId="19" fillId="8" borderId="3" xfId="21" quotePrefix="1" applyNumberFormat="1" applyFont="1" applyFill="1" applyBorder="1" applyAlignment="1">
      <alignment horizontal="center" vertical="center" wrapText="1"/>
    </xf>
    <xf numFmtId="165" fontId="19" fillId="8" borderId="12" xfId="22" applyNumberFormat="1" applyFont="1" applyFill="1" applyBorder="1" applyAlignment="1">
      <alignment horizontal="center" vertical="center"/>
    </xf>
    <xf numFmtId="165" fontId="19" fillId="8" borderId="4" xfId="22" applyNumberFormat="1" applyFont="1" applyFill="1" applyBorder="1" applyAlignment="1">
      <alignment horizontal="center" vertical="center"/>
    </xf>
    <xf numFmtId="165" fontId="19" fillId="8" borderId="16" xfId="22" applyNumberFormat="1" applyFont="1" applyFill="1" applyBorder="1" applyAlignment="1">
      <alignment horizontal="center" vertical="center"/>
    </xf>
    <xf numFmtId="165" fontId="16" fillId="0" borderId="0" xfId="21" applyNumberFormat="1" applyFont="1" applyAlignment="1">
      <alignment horizontal="center" vertical="center" wrapText="1"/>
    </xf>
    <xf numFmtId="165" fontId="19" fillId="8" borderId="0" xfId="21" applyNumberFormat="1" applyFont="1" applyFill="1" applyAlignment="1">
      <alignment horizontal="center" vertical="center" wrapText="1"/>
    </xf>
    <xf numFmtId="165" fontId="19" fillId="8" borderId="3" xfId="2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/>
    </xf>
    <xf numFmtId="165" fontId="19" fillId="8" borderId="6" xfId="21" applyNumberFormat="1" applyFont="1" applyFill="1" applyBorder="1" applyAlignment="1">
      <alignment horizontal="center" vertical="center"/>
    </xf>
    <xf numFmtId="165" fontId="16" fillId="0" borderId="0" xfId="22" applyNumberFormat="1" applyFont="1" applyAlignment="1">
      <alignment horizontal="center" vertical="center" wrapText="1"/>
    </xf>
    <xf numFmtId="165" fontId="19" fillId="8" borderId="12" xfId="22" applyNumberFormat="1" applyFont="1" applyFill="1" applyBorder="1" applyAlignment="1">
      <alignment horizontal="center" vertical="center" wrapText="1"/>
    </xf>
    <xf numFmtId="165" fontId="19" fillId="8" borderId="4" xfId="22" applyNumberFormat="1" applyFont="1" applyFill="1" applyBorder="1" applyAlignment="1">
      <alignment horizontal="center" vertical="center" wrapText="1"/>
    </xf>
    <xf numFmtId="165" fontId="19" fillId="8" borderId="16" xfId="22" applyNumberFormat="1" applyFont="1" applyFill="1" applyBorder="1" applyAlignment="1">
      <alignment horizontal="center" vertical="center" wrapText="1"/>
    </xf>
    <xf numFmtId="166" fontId="3" fillId="0" borderId="0" xfId="21" applyNumberFormat="1" applyFont="1" applyAlignment="1">
      <alignment horizontal="right"/>
    </xf>
    <xf numFmtId="165" fontId="9" fillId="0" borderId="0" xfId="21" applyNumberFormat="1" applyFont="1" applyAlignment="1">
      <alignment horizontal="left" vertical="center" wrapText="1"/>
    </xf>
    <xf numFmtId="165" fontId="19" fillId="8" borderId="0" xfId="21" applyNumberFormat="1" applyFont="1" applyFill="1" applyAlignment="1">
      <alignment horizontal="right" vertical="top" wrapText="1"/>
    </xf>
    <xf numFmtId="165" fontId="19" fillId="8" borderId="3" xfId="21" applyNumberFormat="1" applyFont="1" applyFill="1" applyBorder="1" applyAlignment="1">
      <alignment horizontal="right" vertical="top" wrapText="1"/>
    </xf>
    <xf numFmtId="0" fontId="0" fillId="0" borderId="3" xfId="0" applyBorder="1"/>
    <xf numFmtId="0" fontId="0" fillId="0" borderId="6" xfId="0" applyBorder="1"/>
    <xf numFmtId="165" fontId="19" fillId="8" borderId="8" xfId="21" quotePrefix="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 wrapText="1"/>
    </xf>
    <xf numFmtId="165" fontId="19" fillId="8" borderId="6" xfId="21" applyNumberFormat="1" applyFont="1" applyFill="1" applyBorder="1" applyAlignment="1">
      <alignment horizontal="center" vertical="center" wrapText="1"/>
    </xf>
    <xf numFmtId="165" fontId="19" fillId="8" borderId="0" xfId="21" applyNumberFormat="1" applyFont="1" applyFill="1" applyAlignment="1">
      <alignment horizontal="left"/>
    </xf>
    <xf numFmtId="165" fontId="19" fillId="8" borderId="3" xfId="21" applyNumberFormat="1" applyFont="1" applyFill="1" applyBorder="1" applyAlignment="1">
      <alignment horizontal="left"/>
    </xf>
    <xf numFmtId="166" fontId="19" fillId="0" borderId="0" xfId="21" applyNumberFormat="1" applyFont="1" applyAlignment="1">
      <alignment horizontal="right"/>
    </xf>
    <xf numFmtId="165" fontId="19" fillId="8" borderId="6" xfId="21" quotePrefix="1" applyNumberFormat="1" applyFont="1" applyFill="1" applyBorder="1" applyAlignment="1">
      <alignment horizontal="center" vertical="center" wrapText="1"/>
    </xf>
    <xf numFmtId="165" fontId="19" fillId="8" borderId="0" xfId="21" applyNumberFormat="1" applyFont="1" applyFill="1" applyAlignment="1">
      <alignment horizontal="center" vertical="center"/>
    </xf>
    <xf numFmtId="165" fontId="19" fillId="8" borderId="11" xfId="21" quotePrefix="1" applyNumberFormat="1" applyFont="1" applyFill="1" applyBorder="1" applyAlignment="1">
      <alignment horizontal="center" vertical="center" wrapText="1"/>
    </xf>
    <xf numFmtId="165" fontId="19" fillId="8" borderId="11" xfId="21" applyNumberFormat="1" applyFont="1" applyFill="1" applyBorder="1" applyAlignment="1">
      <alignment horizontal="center" vertical="center" wrapText="1"/>
    </xf>
    <xf numFmtId="165" fontId="19" fillId="8" borderId="12" xfId="21" applyNumberFormat="1" applyFont="1" applyFill="1" applyBorder="1" applyAlignment="1">
      <alignment horizontal="center" vertical="center" wrapText="1"/>
    </xf>
    <xf numFmtId="166" fontId="19" fillId="8" borderId="11" xfId="21" applyNumberFormat="1" applyFont="1" applyFill="1" applyBorder="1" applyAlignment="1">
      <alignment horizontal="center" vertical="center" wrapText="1"/>
    </xf>
    <xf numFmtId="166" fontId="1" fillId="8" borderId="7" xfId="21" applyNumberFormat="1" applyFill="1" applyBorder="1" applyAlignment="1">
      <alignment horizontal="center" vertical="center" wrapText="1"/>
    </xf>
    <xf numFmtId="166" fontId="19" fillId="8" borderId="8" xfId="21" quotePrefix="1" applyNumberFormat="1" applyFont="1" applyFill="1" applyBorder="1" applyAlignment="1">
      <alignment horizontal="center" vertical="center" wrapText="1"/>
    </xf>
    <xf numFmtId="166" fontId="19" fillId="8" borderId="6" xfId="21" quotePrefix="1" applyNumberFormat="1" applyFont="1" applyFill="1" applyBorder="1" applyAlignment="1">
      <alignment horizontal="center" vertical="center" wrapText="1"/>
    </xf>
    <xf numFmtId="165" fontId="9" fillId="0" borderId="24" xfId="21" applyNumberFormat="1" applyFont="1" applyBorder="1" applyAlignment="1">
      <alignment horizontal="left" vertical="center" wrapText="1"/>
    </xf>
    <xf numFmtId="165" fontId="19" fillId="8" borderId="11" xfId="21" applyNumberFormat="1" applyFont="1" applyFill="1" applyBorder="1" applyAlignment="1">
      <alignment horizontal="center" vertical="center"/>
    </xf>
    <xf numFmtId="165" fontId="19" fillId="8" borderId="7" xfId="21" applyNumberFormat="1" applyFont="1" applyFill="1" applyBorder="1" applyAlignment="1">
      <alignment horizontal="center" vertical="center" wrapText="1"/>
    </xf>
    <xf numFmtId="165" fontId="19" fillId="8" borderId="10" xfId="21" applyNumberFormat="1" applyFont="1" applyFill="1" applyBorder="1" applyAlignment="1">
      <alignment horizontal="center" vertical="center" wrapText="1"/>
    </xf>
    <xf numFmtId="0" fontId="1" fillId="0" borderId="0" xfId="21" applyAlignment="1">
      <alignment horizontal="center" vertical="center" wrapText="1"/>
    </xf>
    <xf numFmtId="165" fontId="19" fillId="8" borderId="12" xfId="21" applyNumberFormat="1" applyFont="1" applyFill="1" applyBorder="1" applyAlignment="1">
      <alignment horizontal="center" vertical="center"/>
    </xf>
    <xf numFmtId="0" fontId="1" fillId="0" borderId="0" xfId="21" applyAlignment="1">
      <alignment wrapText="1"/>
    </xf>
    <xf numFmtId="0" fontId="1" fillId="8" borderId="11" xfId="21" applyFill="1" applyBorder="1" applyAlignment="1">
      <alignment wrapText="1"/>
    </xf>
    <xf numFmtId="0" fontId="1" fillId="8" borderId="12" xfId="21" applyFill="1" applyBorder="1" applyAlignment="1">
      <alignment wrapText="1"/>
    </xf>
    <xf numFmtId="170" fontId="19" fillId="12" borderId="0" xfId="21" applyNumberFormat="1" applyFont="1" applyFill="1" applyAlignment="1">
      <alignment horizontal="center" vertical="center"/>
    </xf>
    <xf numFmtId="165" fontId="19" fillId="12" borderId="0" xfId="21" applyNumberFormat="1" applyFont="1" applyFill="1" applyAlignment="1">
      <alignment horizontal="center" vertical="top"/>
    </xf>
    <xf numFmtId="165" fontId="19" fillId="8" borderId="4" xfId="21" applyNumberFormat="1" applyFont="1" applyFill="1" applyBorder="1" applyAlignment="1">
      <alignment horizontal="center" vertical="center"/>
    </xf>
    <xf numFmtId="165" fontId="19" fillId="8" borderId="16" xfId="21" applyNumberFormat="1" applyFont="1" applyFill="1" applyBorder="1" applyAlignment="1">
      <alignment horizontal="center" vertical="center"/>
    </xf>
    <xf numFmtId="165" fontId="19" fillId="8" borderId="8" xfId="22" applyNumberFormat="1" applyFont="1" applyFill="1" applyBorder="1" applyAlignment="1">
      <alignment horizontal="center" vertical="center" wrapText="1"/>
    </xf>
    <xf numFmtId="166" fontId="19" fillId="10" borderId="0" xfId="22" applyNumberFormat="1" applyFont="1" applyFill="1" applyAlignment="1">
      <alignment horizontal="center" vertical="center"/>
    </xf>
    <xf numFmtId="0" fontId="16" fillId="6" borderId="0" xfId="55" applyFont="1" applyFill="1" applyAlignment="1">
      <alignment horizontal="center" vertical="center" wrapText="1"/>
    </xf>
    <xf numFmtId="165" fontId="19" fillId="8" borderId="27" xfId="21" applyNumberFormat="1" applyFont="1" applyFill="1" applyBorder="1" applyAlignment="1">
      <alignment horizontal="center" vertical="center" wrapText="1"/>
    </xf>
    <xf numFmtId="165" fontId="19" fillId="8" borderId="38" xfId="21" applyNumberFormat="1" applyFont="1" applyFill="1" applyBorder="1" applyAlignment="1">
      <alignment horizontal="center" vertical="center" wrapText="1"/>
    </xf>
    <xf numFmtId="165" fontId="19" fillId="8" borderId="32" xfId="21" applyNumberFormat="1" applyFont="1" applyFill="1" applyBorder="1" applyAlignment="1">
      <alignment horizontal="center" vertical="center" wrapText="1"/>
    </xf>
    <xf numFmtId="3" fontId="19" fillId="0" borderId="0" xfId="22" applyNumberFormat="1" applyFont="1" applyAlignment="1">
      <alignment horizontal="right"/>
    </xf>
    <xf numFmtId="3" fontId="3" fillId="0" borderId="0" xfId="22" applyNumberFormat="1" applyFont="1" applyAlignment="1">
      <alignment horizontal="right"/>
    </xf>
    <xf numFmtId="0" fontId="19" fillId="8" borderId="4" xfId="22" applyFont="1" applyFill="1" applyBorder="1" applyAlignment="1">
      <alignment horizontal="center" vertical="center" wrapText="1"/>
    </xf>
    <xf numFmtId="165" fontId="19" fillId="8" borderId="14" xfId="22" applyNumberFormat="1" applyFont="1" applyFill="1" applyBorder="1" applyAlignment="1">
      <alignment horizontal="center" vertical="center" wrapText="1"/>
    </xf>
    <xf numFmtId="165" fontId="19" fillId="8" borderId="7" xfId="22" applyNumberFormat="1" applyFont="1" applyFill="1" applyBorder="1" applyAlignment="1">
      <alignment horizontal="center" vertical="center" wrapText="1"/>
    </xf>
    <xf numFmtId="165" fontId="19" fillId="8" borderId="15" xfId="22" applyNumberFormat="1" applyFont="1" applyFill="1" applyBorder="1" applyAlignment="1">
      <alignment horizontal="center" vertical="center" wrapText="1"/>
    </xf>
    <xf numFmtId="165" fontId="19" fillId="8" borderId="10" xfId="22" applyNumberFormat="1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right" vertical="top"/>
    </xf>
    <xf numFmtId="0" fontId="19" fillId="8" borderId="3" xfId="22" applyFont="1" applyFill="1" applyBorder="1" applyAlignment="1">
      <alignment horizontal="right" vertical="top"/>
    </xf>
    <xf numFmtId="0" fontId="19" fillId="8" borderId="16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left"/>
    </xf>
    <xf numFmtId="0" fontId="19" fillId="8" borderId="3" xfId="22" applyFont="1" applyFill="1" applyBorder="1" applyAlignment="1">
      <alignment horizontal="left"/>
    </xf>
    <xf numFmtId="0" fontId="19" fillId="8" borderId="9" xfId="22" applyFont="1" applyFill="1" applyBorder="1" applyAlignment="1">
      <alignment horizontal="center" vertical="center" wrapText="1"/>
    </xf>
    <xf numFmtId="0" fontId="1" fillId="0" borderId="0" xfId="22" applyAlignment="1">
      <alignment horizontal="center" vertical="center" wrapText="1"/>
    </xf>
    <xf numFmtId="0" fontId="19" fillId="8" borderId="16" xfId="22" applyFont="1" applyFill="1" applyBorder="1" applyAlignment="1">
      <alignment horizontal="center" vertical="center"/>
    </xf>
    <xf numFmtId="0" fontId="41" fillId="0" borderId="0" xfId="54" applyFont="1" applyAlignment="1">
      <alignment horizontal="center" vertical="center" wrapText="1"/>
    </xf>
    <xf numFmtId="0" fontId="44" fillId="0" borderId="0" xfId="54" applyFont="1" applyAlignment="1">
      <alignment horizontal="left" vertical="top" wrapText="1"/>
    </xf>
    <xf numFmtId="0" fontId="41" fillId="0" borderId="0" xfId="28" applyFont="1" applyAlignment="1">
      <alignment horizontal="center" vertical="center" wrapText="1"/>
    </xf>
    <xf numFmtId="0" fontId="19" fillId="8" borderId="28" xfId="28" applyFont="1" applyFill="1" applyBorder="1" applyAlignment="1">
      <alignment horizontal="center" vertical="center"/>
    </xf>
    <xf numFmtId="0" fontId="19" fillId="8" borderId="12" xfId="28" applyFont="1" applyFill="1" applyBorder="1" applyAlignment="1">
      <alignment horizontal="center" vertical="center"/>
    </xf>
    <xf numFmtId="0" fontId="19" fillId="8" borderId="16" xfId="28" applyFont="1" applyFill="1" applyBorder="1" applyAlignment="1">
      <alignment horizontal="center" vertical="center"/>
    </xf>
    <xf numFmtId="0" fontId="19" fillId="8" borderId="0" xfId="28" applyFont="1" applyFill="1" applyAlignment="1">
      <alignment horizontal="center" vertical="center" wrapText="1"/>
    </xf>
    <xf numFmtId="0" fontId="1" fillId="8" borderId="0" xfId="28" applyFill="1" applyAlignment="1">
      <alignment horizontal="center" vertical="center" wrapText="1"/>
    </xf>
    <xf numFmtId="0" fontId="19" fillId="8" borderId="28" xfId="54" applyFont="1" applyFill="1" applyBorder="1" applyAlignment="1">
      <alignment horizontal="center" vertical="center"/>
    </xf>
    <xf numFmtId="0" fontId="19" fillId="8" borderId="29" xfId="54" applyFont="1" applyFill="1" applyBorder="1" applyAlignment="1">
      <alignment horizontal="center" vertical="center"/>
    </xf>
    <xf numFmtId="0" fontId="19" fillId="8" borderId="0" xfId="54" applyFont="1" applyFill="1" applyAlignment="1">
      <alignment horizontal="center" vertical="center" wrapText="1"/>
    </xf>
    <xf numFmtId="0" fontId="19" fillId="8" borderId="3" xfId="54" applyFont="1" applyFill="1" applyBorder="1" applyAlignment="1">
      <alignment horizontal="center" vertical="center" wrapText="1"/>
    </xf>
    <xf numFmtId="3" fontId="19" fillId="8" borderId="6" xfId="54" applyNumberFormat="1" applyFont="1" applyFill="1" applyBorder="1" applyAlignment="1">
      <alignment horizontal="center" vertical="center"/>
    </xf>
    <xf numFmtId="3" fontId="19" fillId="8" borderId="0" xfId="54" applyNumberFormat="1" applyFont="1" applyFill="1" applyAlignment="1">
      <alignment horizontal="center" vertical="center"/>
    </xf>
    <xf numFmtId="3" fontId="19" fillId="4" borderId="0" xfId="54" applyNumberFormat="1" applyFont="1" applyFill="1" applyAlignment="1">
      <alignment horizontal="left"/>
    </xf>
    <xf numFmtId="0" fontId="20" fillId="4" borderId="0" xfId="54" applyFont="1" applyFill="1" applyAlignment="1">
      <alignment horizontal="left"/>
    </xf>
    <xf numFmtId="3" fontId="21" fillId="0" borderId="0" xfId="54" applyNumberFormat="1" applyFont="1" applyAlignment="1">
      <alignment horizontal="left" indent="1"/>
    </xf>
    <xf numFmtId="0" fontId="21" fillId="0" borderId="0" xfId="54" applyFont="1" applyAlignment="1">
      <alignment horizontal="left" indent="1"/>
    </xf>
    <xf numFmtId="3" fontId="19" fillId="0" borderId="0" xfId="54" applyNumberFormat="1" applyFont="1" applyAlignment="1">
      <alignment horizontal="left"/>
    </xf>
    <xf numFmtId="0" fontId="22" fillId="0" borderId="0" xfId="54" applyFont="1" applyAlignment="1">
      <alignment horizontal="left"/>
    </xf>
    <xf numFmtId="3" fontId="3" fillId="0" borderId="0" xfId="54" applyNumberFormat="1" applyFont="1" applyAlignment="1">
      <alignment horizontal="left" indent="2"/>
    </xf>
    <xf numFmtId="0" fontId="3" fillId="0" borderId="0" xfId="54" applyFont="1" applyAlignment="1">
      <alignment horizontal="left" indent="2"/>
    </xf>
    <xf numFmtId="0" fontId="19" fillId="8" borderId="28" xfId="54" applyFont="1" applyFill="1" applyBorder="1" applyAlignment="1">
      <alignment horizontal="center" vertical="center" wrapText="1"/>
    </xf>
    <xf numFmtId="0" fontId="19" fillId="8" borderId="29" xfId="54" applyFont="1" applyFill="1" applyBorder="1" applyAlignment="1">
      <alignment horizontal="center" vertical="center" wrapText="1"/>
    </xf>
    <xf numFmtId="0" fontId="1" fillId="8" borderId="28" xfId="54" applyFill="1" applyBorder="1" applyAlignment="1">
      <alignment vertical="center"/>
    </xf>
    <xf numFmtId="0" fontId="1" fillId="8" borderId="29" xfId="54" applyFill="1" applyBorder="1" applyAlignment="1">
      <alignment vertical="center"/>
    </xf>
    <xf numFmtId="0" fontId="19" fillId="8" borderId="29" xfId="28" applyFont="1" applyFill="1" applyBorder="1" applyAlignment="1">
      <alignment horizontal="center" vertical="center" wrapText="1"/>
    </xf>
    <xf numFmtId="0" fontId="19" fillId="8" borderId="27" xfId="28" applyFont="1" applyFill="1" applyBorder="1" applyAlignment="1">
      <alignment horizontal="center" vertical="center" wrapText="1"/>
    </xf>
    <xf numFmtId="0" fontId="19" fillId="8" borderId="12" xfId="28" applyFont="1" applyFill="1" applyBorder="1" applyAlignment="1">
      <alignment horizontal="center" vertical="center" wrapText="1"/>
    </xf>
    <xf numFmtId="0" fontId="19" fillId="8" borderId="32" xfId="28" applyFont="1" applyFill="1" applyBorder="1" applyAlignment="1">
      <alignment horizontal="center" vertical="center" wrapText="1"/>
    </xf>
    <xf numFmtId="0" fontId="19" fillId="8" borderId="16" xfId="28" applyFont="1" applyFill="1" applyBorder="1" applyAlignment="1">
      <alignment horizontal="center" vertical="center" wrapText="1"/>
    </xf>
    <xf numFmtId="0" fontId="19" fillId="8" borderId="34" xfId="28" applyFont="1" applyFill="1" applyBorder="1" applyAlignment="1">
      <alignment horizontal="center" vertical="center" wrapText="1"/>
    </xf>
    <xf numFmtId="0" fontId="19" fillId="8" borderId="30" xfId="28" applyFont="1" applyFill="1" applyBorder="1" applyAlignment="1">
      <alignment horizontal="center" vertical="center" wrapText="1"/>
    </xf>
    <xf numFmtId="0" fontId="19" fillId="8" borderId="0" xfId="28" applyFont="1" applyFill="1" applyAlignment="1">
      <alignment horizontal="right" vertical="top" wrapText="1"/>
    </xf>
    <xf numFmtId="0" fontId="1" fillId="8" borderId="0" xfId="28" applyFill="1" applyAlignment="1">
      <alignment horizontal="right" vertical="top" wrapText="1"/>
    </xf>
    <xf numFmtId="0" fontId="19" fillId="8" borderId="8" xfId="28" applyFont="1" applyFill="1" applyBorder="1" applyAlignment="1">
      <alignment horizontal="center" vertical="center" wrapText="1"/>
    </xf>
    <xf numFmtId="0" fontId="1" fillId="8" borderId="8" xfId="28" applyFill="1" applyBorder="1" applyAlignment="1">
      <alignment horizontal="center" vertical="center" wrapText="1"/>
    </xf>
    <xf numFmtId="0" fontId="19" fillId="8" borderId="28" xfId="22" applyFont="1" applyFill="1" applyBorder="1" applyAlignment="1">
      <alignment horizontal="center" vertical="center" wrapText="1"/>
    </xf>
    <xf numFmtId="0" fontId="19" fillId="8" borderId="29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center" vertical="center" wrapText="1"/>
    </xf>
    <xf numFmtId="0" fontId="19" fillId="8" borderId="57" xfId="22" applyFont="1" applyFill="1" applyBorder="1" applyAlignment="1">
      <alignment horizontal="center" vertical="center" wrapText="1"/>
    </xf>
    <xf numFmtId="0" fontId="19" fillId="8" borderId="58" xfId="22" applyFont="1" applyFill="1" applyBorder="1" applyAlignment="1">
      <alignment horizontal="center" vertical="center" wrapText="1"/>
    </xf>
    <xf numFmtId="0" fontId="19" fillId="8" borderId="56" xfId="22" applyFont="1" applyFill="1" applyBorder="1" applyAlignment="1">
      <alignment horizontal="center" vertical="center" wrapText="1"/>
    </xf>
    <xf numFmtId="0" fontId="19" fillId="8" borderId="44" xfId="22" applyFont="1" applyFill="1" applyBorder="1" applyAlignment="1">
      <alignment horizontal="center" vertical="center" wrapText="1"/>
    </xf>
    <xf numFmtId="0" fontId="19" fillId="8" borderId="47" xfId="22" applyFont="1" applyFill="1" applyBorder="1" applyAlignment="1">
      <alignment horizontal="center" vertical="center"/>
    </xf>
    <xf numFmtId="0" fontId="19" fillId="8" borderId="48" xfId="22" applyFont="1" applyFill="1" applyBorder="1" applyAlignment="1">
      <alignment horizontal="center" vertical="center"/>
    </xf>
    <xf numFmtId="0" fontId="19" fillId="8" borderId="49" xfId="22" applyFont="1" applyFill="1" applyBorder="1" applyAlignment="1">
      <alignment horizontal="center" vertical="center"/>
    </xf>
    <xf numFmtId="0" fontId="19" fillId="8" borderId="8" xfId="22" applyFont="1" applyFill="1" applyBorder="1" applyAlignment="1">
      <alignment horizontal="center" vertical="center"/>
    </xf>
    <xf numFmtId="0" fontId="19" fillId="8" borderId="31" xfId="22" applyFont="1" applyFill="1" applyBorder="1" applyAlignment="1">
      <alignment horizontal="center" vertical="center" wrapText="1"/>
    </xf>
    <xf numFmtId="0" fontId="19" fillId="8" borderId="34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left"/>
    </xf>
    <xf numFmtId="0" fontId="19" fillId="8" borderId="38" xfId="22" applyFont="1" applyFill="1" applyBorder="1" applyAlignment="1">
      <alignment horizontal="center" vertical="center" wrapText="1"/>
    </xf>
    <xf numFmtId="0" fontId="19" fillId="8" borderId="62" xfId="22" applyFont="1" applyFill="1" applyBorder="1" applyAlignment="1">
      <alignment horizontal="center" vertical="center" wrapText="1"/>
    </xf>
    <xf numFmtId="0" fontId="19" fillId="8" borderId="61" xfId="22" applyFont="1" applyFill="1" applyBorder="1" applyAlignment="1">
      <alignment horizontal="center" vertical="center" wrapText="1"/>
    </xf>
    <xf numFmtId="3" fontId="19" fillId="8" borderId="59" xfId="22" applyNumberFormat="1" applyFont="1" applyFill="1" applyBorder="1" applyAlignment="1">
      <alignment horizontal="center" vertical="center" wrapText="1"/>
    </xf>
    <xf numFmtId="3" fontId="19" fillId="8" borderId="6" xfId="22" applyNumberFormat="1" applyFont="1" applyFill="1" applyBorder="1" applyAlignment="1">
      <alignment horizontal="center" vertical="center" wrapText="1"/>
    </xf>
    <xf numFmtId="3" fontId="19" fillId="8" borderId="39" xfId="22" applyNumberFormat="1" applyFont="1" applyFill="1" applyBorder="1" applyAlignment="1">
      <alignment horizontal="center" vertical="center" wrapText="1"/>
    </xf>
    <xf numFmtId="3" fontId="19" fillId="8" borderId="40" xfId="22" applyNumberFormat="1" applyFont="1" applyFill="1" applyBorder="1" applyAlignment="1">
      <alignment horizontal="center" vertical="center" wrapText="1"/>
    </xf>
    <xf numFmtId="3" fontId="19" fillId="8" borderId="30" xfId="22" applyNumberFormat="1" applyFont="1" applyFill="1" applyBorder="1" applyAlignment="1">
      <alignment horizontal="center" vertical="center" wrapText="1"/>
    </xf>
    <xf numFmtId="3" fontId="19" fillId="8" borderId="27" xfId="22" applyNumberFormat="1" applyFont="1" applyFill="1" applyBorder="1" applyAlignment="1">
      <alignment horizontal="center" vertical="center" wrapText="1"/>
    </xf>
    <xf numFmtId="3" fontId="19" fillId="8" borderId="25" xfId="22" applyNumberFormat="1" applyFont="1" applyFill="1" applyBorder="1" applyAlignment="1">
      <alignment horizontal="center" vertical="center" wrapText="1"/>
    </xf>
    <xf numFmtId="3" fontId="19" fillId="8" borderId="28" xfId="22" applyNumberFormat="1" applyFont="1" applyFill="1" applyBorder="1" applyAlignment="1">
      <alignment horizontal="center" vertical="center" wrapText="1"/>
    </xf>
    <xf numFmtId="3" fontId="19" fillId="8" borderId="41" xfId="22" applyNumberFormat="1" applyFont="1" applyFill="1" applyBorder="1" applyAlignment="1">
      <alignment horizontal="center" vertical="center"/>
    </xf>
    <xf numFmtId="3" fontId="19" fillId="8" borderId="32" xfId="22" applyNumberFormat="1" applyFont="1" applyFill="1" applyBorder="1" applyAlignment="1">
      <alignment horizontal="center" vertical="center"/>
    </xf>
    <xf numFmtId="3" fontId="19" fillId="8" borderId="42" xfId="22" applyNumberFormat="1" applyFont="1" applyFill="1" applyBorder="1" applyAlignment="1">
      <alignment horizontal="center" vertical="center"/>
    </xf>
    <xf numFmtId="3" fontId="19" fillId="8" borderId="47" xfId="22" applyNumberFormat="1" applyFont="1" applyFill="1" applyBorder="1" applyAlignment="1">
      <alignment horizontal="center" vertical="center" wrapText="1"/>
    </xf>
    <xf numFmtId="3" fontId="19" fillId="8" borderId="48" xfId="22" applyNumberFormat="1" applyFont="1" applyFill="1" applyBorder="1" applyAlignment="1">
      <alignment horizontal="center" vertical="center" wrapText="1"/>
    </xf>
    <xf numFmtId="3" fontId="19" fillId="8" borderId="43" xfId="22" applyNumberFormat="1" applyFont="1" applyFill="1" applyBorder="1" applyAlignment="1">
      <alignment horizontal="center" vertical="center" wrapText="1"/>
    </xf>
    <xf numFmtId="3" fontId="19" fillId="8" borderId="44" xfId="22" applyNumberFormat="1" applyFont="1" applyFill="1" applyBorder="1" applyAlignment="1">
      <alignment horizontal="center" vertical="center" wrapText="1"/>
    </xf>
    <xf numFmtId="3" fontId="19" fillId="8" borderId="31" xfId="22" applyNumberFormat="1" applyFont="1" applyFill="1" applyBorder="1" applyAlignment="1">
      <alignment horizontal="center" vertical="center" wrapText="1"/>
    </xf>
    <xf numFmtId="3" fontId="19" fillId="8" borderId="29" xfId="22" applyNumberFormat="1" applyFont="1" applyFill="1" applyBorder="1" applyAlignment="1">
      <alignment horizontal="center" vertical="center" wrapText="1"/>
    </xf>
    <xf numFmtId="0" fontId="19" fillId="8" borderId="8" xfId="22" quotePrefix="1" applyFont="1" applyFill="1" applyBorder="1" applyAlignment="1">
      <alignment horizontal="center" vertical="center" wrapText="1"/>
    </xf>
    <xf numFmtId="0" fontId="1" fillId="8" borderId="8" xfId="22" applyFill="1" applyBorder="1" applyAlignment="1">
      <alignment horizontal="center" vertical="center" wrapText="1"/>
    </xf>
    <xf numFmtId="0" fontId="1" fillId="8" borderId="6" xfId="22" applyFill="1" applyBorder="1" applyAlignment="1">
      <alignment horizontal="center" vertical="center" wrapText="1"/>
    </xf>
    <xf numFmtId="0" fontId="19" fillId="10" borderId="0" xfId="22" applyFont="1" applyFill="1" applyAlignment="1">
      <alignment horizontal="center" vertical="center"/>
    </xf>
    <xf numFmtId="165" fontId="19" fillId="10" borderId="0" xfId="22" applyNumberFormat="1" applyFont="1" applyFill="1" applyAlignment="1">
      <alignment horizontal="center" vertical="center"/>
    </xf>
    <xf numFmtId="0" fontId="19" fillId="8" borderId="28" xfId="22" quotePrefix="1" applyFont="1" applyFill="1" applyBorder="1" applyAlignment="1">
      <alignment horizontal="center" vertical="center" wrapText="1"/>
    </xf>
    <xf numFmtId="0" fontId="19" fillId="8" borderId="36" xfId="22" applyFont="1" applyFill="1" applyBorder="1" applyAlignment="1">
      <alignment horizontal="center" vertical="center" wrapText="1"/>
    </xf>
    <xf numFmtId="0" fontId="19" fillId="8" borderId="32" xfId="22" applyFont="1" applyFill="1" applyBorder="1" applyAlignment="1">
      <alignment horizontal="center" vertical="center" wrapText="1"/>
    </xf>
    <xf numFmtId="165" fontId="45" fillId="10" borderId="0" xfId="22" applyNumberFormat="1" applyFont="1" applyFill="1" applyAlignment="1">
      <alignment horizontal="center" vertical="center"/>
    </xf>
    <xf numFmtId="3" fontId="45" fillId="10" borderId="0" xfId="22" applyNumberFormat="1" applyFont="1" applyFill="1" applyAlignment="1">
      <alignment horizontal="center" vertical="center"/>
    </xf>
    <xf numFmtId="3" fontId="19" fillId="8" borderId="8" xfId="22" applyNumberFormat="1" applyFont="1" applyFill="1" applyBorder="1" applyAlignment="1">
      <alignment horizontal="center" vertical="center" wrapText="1"/>
    </xf>
    <xf numFmtId="3" fontId="45" fillId="0" borderId="0" xfId="22" quotePrefix="1" applyNumberFormat="1" applyFont="1" applyAlignment="1">
      <alignment horizontal="center"/>
    </xf>
    <xf numFmtId="0" fontId="16" fillId="0" borderId="0" xfId="56" applyFont="1" applyAlignment="1">
      <alignment horizontal="center" vertical="center" wrapText="1"/>
    </xf>
    <xf numFmtId="0" fontId="19" fillId="8" borderId="11" xfId="56" applyFont="1" applyFill="1" applyBorder="1" applyAlignment="1">
      <alignment horizontal="center" vertical="center" wrapText="1"/>
    </xf>
    <xf numFmtId="0" fontId="19" fillId="8" borderId="7" xfId="56" applyFont="1" applyFill="1" applyBorder="1" applyAlignment="1">
      <alignment horizontal="center" vertical="center" wrapText="1"/>
    </xf>
    <xf numFmtId="0" fontId="19" fillId="8" borderId="12" xfId="56" applyFont="1" applyFill="1" applyBorder="1" applyAlignment="1">
      <alignment horizontal="center" vertical="center" wrapText="1"/>
    </xf>
    <xf numFmtId="0" fontId="19" fillId="8" borderId="10" xfId="56" applyFont="1" applyFill="1" applyBorder="1" applyAlignment="1">
      <alignment horizontal="center" vertical="center" wrapText="1"/>
    </xf>
    <xf numFmtId="0" fontId="19" fillId="8" borderId="6" xfId="56" applyFont="1" applyFill="1" applyBorder="1" applyAlignment="1">
      <alignment horizontal="center" vertical="center" wrapText="1"/>
    </xf>
    <xf numFmtId="0" fontId="19" fillId="8" borderId="8" xfId="56" applyFont="1" applyFill="1" applyBorder="1" applyAlignment="1">
      <alignment horizontal="center" vertical="center" wrapText="1"/>
    </xf>
    <xf numFmtId="0" fontId="1" fillId="8" borderId="7" xfId="56" applyFill="1" applyBorder="1" applyAlignment="1">
      <alignment horizontal="center" vertical="center" wrapText="1"/>
    </xf>
    <xf numFmtId="0" fontId="1" fillId="8" borderId="10" xfId="56" applyFill="1" applyBorder="1" applyAlignment="1">
      <alignment horizontal="center" vertical="center" wrapText="1"/>
    </xf>
    <xf numFmtId="0" fontId="16" fillId="6" borderId="0" xfId="21" applyFont="1" applyFill="1" applyAlignment="1">
      <alignment horizontal="center" vertical="center" wrapText="1"/>
    </xf>
    <xf numFmtId="0" fontId="19" fillId="8" borderId="45" xfId="21" applyFont="1" applyFill="1" applyBorder="1" applyAlignment="1">
      <alignment horizontal="center" vertical="center"/>
    </xf>
    <xf numFmtId="0" fontId="19" fillId="8" borderId="45" xfId="21" applyFont="1" applyFill="1" applyBorder="1" applyAlignment="1">
      <alignment horizontal="center" vertical="center" wrapText="1"/>
    </xf>
    <xf numFmtId="0" fontId="19" fillId="8" borderId="46" xfId="21" applyFont="1" applyFill="1" applyBorder="1" applyAlignment="1">
      <alignment horizontal="center" vertical="center" wrapText="1"/>
    </xf>
    <xf numFmtId="0" fontId="9" fillId="0" borderId="0" xfId="265" applyFont="1" applyAlignment="1">
      <alignment horizontal="left" vertical="center" wrapText="1"/>
    </xf>
    <xf numFmtId="168" fontId="6" fillId="6" borderId="0" xfId="234" applyNumberFormat="1" applyFont="1" applyFill="1" applyAlignment="1">
      <alignment horizontal="center" vertical="center"/>
    </xf>
    <xf numFmtId="165" fontId="6" fillId="6" borderId="0" xfId="21" applyNumberFormat="1" applyFont="1" applyFill="1" applyAlignment="1">
      <alignment horizontal="center" vertical="center"/>
    </xf>
    <xf numFmtId="0" fontId="19" fillId="5" borderId="46" xfId="21" applyFont="1" applyFill="1" applyBorder="1" applyAlignment="1">
      <alignment horizontal="center" vertical="center"/>
    </xf>
    <xf numFmtId="0" fontId="19" fillId="5" borderId="54" xfId="21" applyFont="1" applyFill="1" applyBorder="1" applyAlignment="1">
      <alignment horizontal="center" vertical="center"/>
    </xf>
    <xf numFmtId="0" fontId="19" fillId="5" borderId="46" xfId="21" applyFont="1" applyFill="1" applyBorder="1" applyAlignment="1">
      <alignment horizontal="center" vertical="center" wrapText="1"/>
    </xf>
    <xf numFmtId="0" fontId="19" fillId="5" borderId="54" xfId="21" applyFont="1" applyFill="1" applyBorder="1" applyAlignment="1">
      <alignment horizontal="center" vertical="center" wrapText="1"/>
    </xf>
    <xf numFmtId="0" fontId="19" fillId="5" borderId="55" xfId="21" applyFont="1" applyFill="1" applyBorder="1" applyAlignment="1">
      <alignment horizontal="center" vertical="center" wrapText="1"/>
    </xf>
    <xf numFmtId="0" fontId="19" fillId="5" borderId="45" xfId="21" applyFont="1" applyFill="1" applyBorder="1" applyAlignment="1">
      <alignment horizontal="center" vertical="center"/>
    </xf>
    <xf numFmtId="0" fontId="19" fillId="5" borderId="45" xfId="21" applyFont="1" applyFill="1" applyBorder="1" applyAlignment="1">
      <alignment horizontal="center" vertical="center" wrapText="1"/>
    </xf>
    <xf numFmtId="3" fontId="6" fillId="6" borderId="0" xfId="234" applyNumberFormat="1" applyFont="1" applyFill="1" applyAlignment="1">
      <alignment horizontal="center" vertical="center"/>
    </xf>
    <xf numFmtId="3" fontId="66" fillId="0" borderId="0" xfId="234" applyNumberFormat="1" applyFont="1" applyAlignment="1">
      <alignment horizontal="center" vertical="center"/>
    </xf>
    <xf numFmtId="0" fontId="16" fillId="6" borderId="0" xfId="234" applyFont="1" applyFill="1" applyAlignment="1">
      <alignment horizontal="center" vertical="center" wrapText="1"/>
    </xf>
    <xf numFmtId="3" fontId="66" fillId="6" borderId="0" xfId="234" applyNumberFormat="1" applyFont="1" applyFill="1" applyAlignment="1">
      <alignment horizontal="center" vertical="center"/>
    </xf>
    <xf numFmtId="168" fontId="19" fillId="5" borderId="45" xfId="21" applyNumberFormat="1" applyFont="1" applyFill="1" applyBorder="1" applyAlignment="1">
      <alignment horizontal="center" vertical="center"/>
    </xf>
    <xf numFmtId="169" fontId="19" fillId="5" borderId="45" xfId="21" applyNumberFormat="1" applyFont="1" applyFill="1" applyBorder="1" applyAlignment="1">
      <alignment horizontal="center" vertical="center"/>
    </xf>
    <xf numFmtId="168" fontId="19" fillId="5" borderId="45" xfId="21" applyNumberFormat="1" applyFont="1" applyFill="1" applyBorder="1" applyAlignment="1">
      <alignment horizontal="center" vertical="center" wrapText="1"/>
    </xf>
    <xf numFmtId="168" fontId="19" fillId="5" borderId="46" xfId="21" applyNumberFormat="1" applyFont="1" applyFill="1" applyBorder="1" applyAlignment="1">
      <alignment horizontal="center" vertical="center" wrapText="1"/>
    </xf>
    <xf numFmtId="0" fontId="16" fillId="0" borderId="0" xfId="55" applyFont="1"/>
    <xf numFmtId="0" fontId="88" fillId="0" borderId="0" xfId="55" applyFont="1"/>
  </cellXfs>
  <cellStyles count="277">
    <cellStyle name="%" xfId="1" xr:uid="{00000000-0005-0000-0000-000000000000}"/>
    <cellStyle name="% 2" xfId="265" xr:uid="{00000000-0005-0000-0000-000001000000}"/>
    <cellStyle name="% 3" xfId="2" xr:uid="{00000000-0005-0000-0000-000002000000}"/>
    <cellStyle name="% 3 2" xfId="3" xr:uid="{00000000-0005-0000-0000-000003000000}"/>
    <cellStyle name="CABECALHO" xfId="4" xr:uid="{00000000-0005-0000-0000-000004000000}"/>
    <cellStyle name="Comma 2" xfId="5" xr:uid="{00000000-0005-0000-0000-000005000000}"/>
    <cellStyle name="Comma 2 2" xfId="6" xr:uid="{00000000-0005-0000-0000-000006000000}"/>
    <cellStyle name="Comma 3" xfId="7" xr:uid="{00000000-0005-0000-0000-000007000000}"/>
    <cellStyle name="Comma 3 2" xfId="239" xr:uid="{00000000-0005-0000-0000-000008000000}"/>
    <cellStyle name="Currency 2" xfId="8" xr:uid="{00000000-0005-0000-0000-000009000000}"/>
    <cellStyle name="Currency 2 2" xfId="235" xr:uid="{00000000-0005-0000-0000-00000A000000}"/>
    <cellStyle name="Currency 2 2 2" xfId="272" xr:uid="{00000000-0005-0000-0000-00000B000000}"/>
    <cellStyle name="Currency 2 3" xfId="268" xr:uid="{00000000-0005-0000-0000-00000C000000}"/>
    <cellStyle name="Currency 2 3 2" xfId="275" xr:uid="{00000000-0005-0000-0000-00000D000000}"/>
    <cellStyle name="Currency 2 4" xfId="271" xr:uid="{00000000-0005-0000-0000-00000E000000}"/>
    <cellStyle name="Currency 3" xfId="267" xr:uid="{00000000-0005-0000-0000-00000F000000}"/>
    <cellStyle name="Currency 3 2" xfId="274" xr:uid="{00000000-0005-0000-0000-000010000000}"/>
    <cellStyle name="DADOS" xfId="9" xr:uid="{00000000-0005-0000-0000-000011000000}"/>
    <cellStyle name="Hyperlink" xfId="237" builtinId="8"/>
    <cellStyle name="Hyperlink 2" xfId="10" xr:uid="{00000000-0005-0000-0000-000013000000}"/>
    <cellStyle name="Hyperlink 2 2" xfId="11" xr:uid="{00000000-0005-0000-0000-000014000000}"/>
    <cellStyle name="Hyperlink 3" xfId="12" xr:uid="{00000000-0005-0000-0000-000015000000}"/>
    <cellStyle name="Normal" xfId="0" builtinId="0"/>
    <cellStyle name="Normal - Style1" xfId="13" xr:uid="{00000000-0005-0000-0000-000017000000}"/>
    <cellStyle name="Normal - Style2" xfId="14" xr:uid="{00000000-0005-0000-0000-000018000000}"/>
    <cellStyle name="Normal - Style3" xfId="15" xr:uid="{00000000-0005-0000-0000-000019000000}"/>
    <cellStyle name="Normal - Style4" xfId="16" xr:uid="{00000000-0005-0000-0000-00001A000000}"/>
    <cellStyle name="Normal - Style5" xfId="17" xr:uid="{00000000-0005-0000-0000-00001B000000}"/>
    <cellStyle name="Normal - Style6" xfId="18" xr:uid="{00000000-0005-0000-0000-00001C000000}"/>
    <cellStyle name="Normal - Style7" xfId="19" xr:uid="{00000000-0005-0000-0000-00001D000000}"/>
    <cellStyle name="Normal - Style8" xfId="20" xr:uid="{00000000-0005-0000-0000-00001E000000}"/>
    <cellStyle name="Normal 10" xfId="21" xr:uid="{00000000-0005-0000-0000-00001F000000}"/>
    <cellStyle name="Normal 10 2" xfId="22" xr:uid="{00000000-0005-0000-0000-000020000000}"/>
    <cellStyle name="Normal 100" xfId="23" xr:uid="{00000000-0005-0000-0000-000021000000}"/>
    <cellStyle name="Normal 101" xfId="24" xr:uid="{00000000-0005-0000-0000-000022000000}"/>
    <cellStyle name="Normal 102" xfId="25" xr:uid="{00000000-0005-0000-0000-000023000000}"/>
    <cellStyle name="Normal 103" xfId="26" xr:uid="{00000000-0005-0000-0000-000024000000}"/>
    <cellStyle name="Normal 104" xfId="27" xr:uid="{00000000-0005-0000-0000-000025000000}"/>
    <cellStyle name="Normal 104 2" xfId="28" xr:uid="{00000000-0005-0000-0000-000026000000}"/>
    <cellStyle name="Normal 105" xfId="29" xr:uid="{00000000-0005-0000-0000-000027000000}"/>
    <cellStyle name="Normal 106" xfId="30" xr:uid="{00000000-0005-0000-0000-000028000000}"/>
    <cellStyle name="Normal 107" xfId="31" xr:uid="{00000000-0005-0000-0000-000029000000}"/>
    <cellStyle name="Normal 108" xfId="32" xr:uid="{00000000-0005-0000-0000-00002A000000}"/>
    <cellStyle name="Normal 109" xfId="33" xr:uid="{00000000-0005-0000-0000-00002B000000}"/>
    <cellStyle name="Normal 11" xfId="34" xr:uid="{00000000-0005-0000-0000-00002C000000}"/>
    <cellStyle name="Normal 11 2" xfId="35" xr:uid="{00000000-0005-0000-0000-00002D000000}"/>
    <cellStyle name="Normal 11 2 2" xfId="240" xr:uid="{00000000-0005-0000-0000-00002E000000}"/>
    <cellStyle name="Normal 110" xfId="36" xr:uid="{00000000-0005-0000-0000-00002F000000}"/>
    <cellStyle name="Normal 110 2" xfId="232" xr:uid="{00000000-0005-0000-0000-000030000000}"/>
    <cellStyle name="Normal 111" xfId="266" xr:uid="{00000000-0005-0000-0000-000031000000}"/>
    <cellStyle name="Normal 111 2" xfId="273" xr:uid="{00000000-0005-0000-0000-000032000000}"/>
    <cellStyle name="Normal 112" xfId="269" xr:uid="{00000000-0005-0000-0000-000033000000}"/>
    <cellStyle name="Normal 112 2" xfId="276" xr:uid="{00000000-0005-0000-0000-000034000000}"/>
    <cellStyle name="Normal 12" xfId="37" xr:uid="{00000000-0005-0000-0000-000035000000}"/>
    <cellStyle name="Normal 12 2" xfId="38" xr:uid="{00000000-0005-0000-0000-000036000000}"/>
    <cellStyle name="Normal 13" xfId="39" xr:uid="{00000000-0005-0000-0000-000037000000}"/>
    <cellStyle name="Normal 13 2" xfId="40" xr:uid="{00000000-0005-0000-0000-000038000000}"/>
    <cellStyle name="Normal 14" xfId="41" xr:uid="{00000000-0005-0000-0000-000039000000}"/>
    <cellStyle name="Normal 14 2" xfId="42" xr:uid="{00000000-0005-0000-0000-00003A000000}"/>
    <cellStyle name="Normal 14 2 2" xfId="241" xr:uid="{00000000-0005-0000-0000-00003B000000}"/>
    <cellStyle name="Normal 15" xfId="43" xr:uid="{00000000-0005-0000-0000-00003C000000}"/>
    <cellStyle name="Normal 15 2" xfId="44" xr:uid="{00000000-0005-0000-0000-00003D000000}"/>
    <cellStyle name="Normal 16" xfId="45" xr:uid="{00000000-0005-0000-0000-00003E000000}"/>
    <cellStyle name="Normal 16 2" xfId="46" xr:uid="{00000000-0005-0000-0000-00003F000000}"/>
    <cellStyle name="Normal 17" xfId="47" xr:uid="{00000000-0005-0000-0000-000040000000}"/>
    <cellStyle name="Normal 17 2" xfId="48" xr:uid="{00000000-0005-0000-0000-000041000000}"/>
    <cellStyle name="Normal 18" xfId="49" xr:uid="{00000000-0005-0000-0000-000042000000}"/>
    <cellStyle name="Normal 18 2" xfId="50" xr:uid="{00000000-0005-0000-0000-000043000000}"/>
    <cellStyle name="Normal 19" xfId="51" xr:uid="{00000000-0005-0000-0000-000044000000}"/>
    <cellStyle name="Normal 19 2" xfId="52" xr:uid="{00000000-0005-0000-0000-000045000000}"/>
    <cellStyle name="Normal 2" xfId="53" xr:uid="{00000000-0005-0000-0000-000046000000}"/>
    <cellStyle name="Normal 2 2" xfId="54" xr:uid="{00000000-0005-0000-0000-000047000000}"/>
    <cellStyle name="Normal 2 2 2" xfId="55" xr:uid="{00000000-0005-0000-0000-000048000000}"/>
    <cellStyle name="Normal 2 2 2 2" xfId="56" xr:uid="{00000000-0005-0000-0000-000049000000}"/>
    <cellStyle name="Normal 2 2 3" xfId="233" xr:uid="{00000000-0005-0000-0000-00004A000000}"/>
    <cellStyle name="Normal 2 3" xfId="234" xr:uid="{00000000-0005-0000-0000-00004B000000}"/>
    <cellStyle name="Normal 20" xfId="57" xr:uid="{00000000-0005-0000-0000-00004C000000}"/>
    <cellStyle name="Normal 20 2" xfId="58" xr:uid="{00000000-0005-0000-0000-00004D000000}"/>
    <cellStyle name="Normal 21" xfId="59" xr:uid="{00000000-0005-0000-0000-00004E000000}"/>
    <cellStyle name="Normal 21 2" xfId="60" xr:uid="{00000000-0005-0000-0000-00004F000000}"/>
    <cellStyle name="Normal 22" xfId="61" xr:uid="{00000000-0005-0000-0000-000050000000}"/>
    <cellStyle name="Normal 22 2" xfId="62" xr:uid="{00000000-0005-0000-0000-000051000000}"/>
    <cellStyle name="Normal 23" xfId="63" xr:uid="{00000000-0005-0000-0000-000052000000}"/>
    <cellStyle name="Normal 23 2" xfId="64" xr:uid="{00000000-0005-0000-0000-000053000000}"/>
    <cellStyle name="Normal 24" xfId="65" xr:uid="{00000000-0005-0000-0000-000054000000}"/>
    <cellStyle name="Normal 24 2" xfId="66" xr:uid="{00000000-0005-0000-0000-000055000000}"/>
    <cellStyle name="Normal 25" xfId="67" xr:uid="{00000000-0005-0000-0000-000056000000}"/>
    <cellStyle name="Normal 25 2" xfId="68" xr:uid="{00000000-0005-0000-0000-000057000000}"/>
    <cellStyle name="Normal 26" xfId="69" xr:uid="{00000000-0005-0000-0000-000058000000}"/>
    <cellStyle name="Normal 26 2" xfId="70" xr:uid="{00000000-0005-0000-0000-000059000000}"/>
    <cellStyle name="Normal 27" xfId="71" xr:uid="{00000000-0005-0000-0000-00005A000000}"/>
    <cellStyle name="Normal 27 2" xfId="72" xr:uid="{00000000-0005-0000-0000-00005B000000}"/>
    <cellStyle name="Normal 28" xfId="73" xr:uid="{00000000-0005-0000-0000-00005C000000}"/>
    <cellStyle name="Normal 28 2" xfId="74" xr:uid="{00000000-0005-0000-0000-00005D000000}"/>
    <cellStyle name="Normal 29" xfId="75" xr:uid="{00000000-0005-0000-0000-00005E000000}"/>
    <cellStyle name="Normal 29 2" xfId="76" xr:uid="{00000000-0005-0000-0000-00005F000000}"/>
    <cellStyle name="Normal 3" xfId="77" xr:uid="{00000000-0005-0000-0000-000060000000}"/>
    <cellStyle name="Normal 3 2" xfId="78" xr:uid="{00000000-0005-0000-0000-000061000000}"/>
    <cellStyle name="Normal 3 2 2" xfId="79" xr:uid="{00000000-0005-0000-0000-000062000000}"/>
    <cellStyle name="Normal 3 3" xfId="80" xr:uid="{00000000-0005-0000-0000-000063000000}"/>
    <cellStyle name="Normal 3 4" xfId="81" xr:uid="{00000000-0005-0000-0000-000064000000}"/>
    <cellStyle name="Normal 30" xfId="82" xr:uid="{00000000-0005-0000-0000-000065000000}"/>
    <cellStyle name="Normal 30 2" xfId="83" xr:uid="{00000000-0005-0000-0000-000066000000}"/>
    <cellStyle name="Normal 31" xfId="84" xr:uid="{00000000-0005-0000-0000-000067000000}"/>
    <cellStyle name="Normal 31 2" xfId="85" xr:uid="{00000000-0005-0000-0000-000068000000}"/>
    <cellStyle name="Normal 32" xfId="86" xr:uid="{00000000-0005-0000-0000-000069000000}"/>
    <cellStyle name="Normal 32 2" xfId="87" xr:uid="{00000000-0005-0000-0000-00006A000000}"/>
    <cellStyle name="Normal 33" xfId="88" xr:uid="{00000000-0005-0000-0000-00006B000000}"/>
    <cellStyle name="Normal 33 2" xfId="89" xr:uid="{00000000-0005-0000-0000-00006C000000}"/>
    <cellStyle name="Normal 34" xfId="90" xr:uid="{00000000-0005-0000-0000-00006D000000}"/>
    <cellStyle name="Normal 34 2" xfId="91" xr:uid="{00000000-0005-0000-0000-00006E000000}"/>
    <cellStyle name="Normal 35" xfId="92" xr:uid="{00000000-0005-0000-0000-00006F000000}"/>
    <cellStyle name="Normal 35 2" xfId="93" xr:uid="{00000000-0005-0000-0000-000070000000}"/>
    <cellStyle name="Normal 36" xfId="94" xr:uid="{00000000-0005-0000-0000-000071000000}"/>
    <cellStyle name="Normal 36 2" xfId="95" xr:uid="{00000000-0005-0000-0000-000072000000}"/>
    <cellStyle name="Normal 37" xfId="96" xr:uid="{00000000-0005-0000-0000-000073000000}"/>
    <cellStyle name="Normal 37 2" xfId="97" xr:uid="{00000000-0005-0000-0000-000074000000}"/>
    <cellStyle name="Normal 38" xfId="98" xr:uid="{00000000-0005-0000-0000-000075000000}"/>
    <cellStyle name="Normal 38 2" xfId="99" xr:uid="{00000000-0005-0000-0000-000076000000}"/>
    <cellStyle name="Normal 39" xfId="100" xr:uid="{00000000-0005-0000-0000-000077000000}"/>
    <cellStyle name="Normal 39 2" xfId="101" xr:uid="{00000000-0005-0000-0000-000078000000}"/>
    <cellStyle name="Normal 4" xfId="102" xr:uid="{00000000-0005-0000-0000-000079000000}"/>
    <cellStyle name="Normal 4 2" xfId="242" xr:uid="{00000000-0005-0000-0000-00007A000000}"/>
    <cellStyle name="Normal 4 3" xfId="243" xr:uid="{00000000-0005-0000-0000-00007B000000}"/>
    <cellStyle name="Normal 40" xfId="103" xr:uid="{00000000-0005-0000-0000-00007C000000}"/>
    <cellStyle name="Normal 40 2" xfId="104" xr:uid="{00000000-0005-0000-0000-00007D000000}"/>
    <cellStyle name="Normal 41" xfId="105" xr:uid="{00000000-0005-0000-0000-00007E000000}"/>
    <cellStyle name="Normal 41 2" xfId="106" xr:uid="{00000000-0005-0000-0000-00007F000000}"/>
    <cellStyle name="Normal 42" xfId="107" xr:uid="{00000000-0005-0000-0000-000080000000}"/>
    <cellStyle name="Normal 42 2" xfId="108" xr:uid="{00000000-0005-0000-0000-000081000000}"/>
    <cellStyle name="Normal 43" xfId="109" xr:uid="{00000000-0005-0000-0000-000082000000}"/>
    <cellStyle name="Normal 43 2" xfId="110" xr:uid="{00000000-0005-0000-0000-000083000000}"/>
    <cellStyle name="Normal 44" xfId="111" xr:uid="{00000000-0005-0000-0000-000084000000}"/>
    <cellStyle name="Normal 44 2" xfId="112" xr:uid="{00000000-0005-0000-0000-000085000000}"/>
    <cellStyle name="Normal 45" xfId="113" xr:uid="{00000000-0005-0000-0000-000086000000}"/>
    <cellStyle name="Normal 45 2" xfId="114" xr:uid="{00000000-0005-0000-0000-000087000000}"/>
    <cellStyle name="Normal 46" xfId="115" xr:uid="{00000000-0005-0000-0000-000088000000}"/>
    <cellStyle name="Normal 46 2" xfId="116" xr:uid="{00000000-0005-0000-0000-000089000000}"/>
    <cellStyle name="Normal 47" xfId="117" xr:uid="{00000000-0005-0000-0000-00008A000000}"/>
    <cellStyle name="Normal 47 2" xfId="118" xr:uid="{00000000-0005-0000-0000-00008B000000}"/>
    <cellStyle name="Normal 48" xfId="119" xr:uid="{00000000-0005-0000-0000-00008C000000}"/>
    <cellStyle name="Normal 48 2" xfId="120" xr:uid="{00000000-0005-0000-0000-00008D000000}"/>
    <cellStyle name="Normal 49" xfId="121" xr:uid="{00000000-0005-0000-0000-00008E000000}"/>
    <cellStyle name="Normal 49 2" xfId="122" xr:uid="{00000000-0005-0000-0000-00008F000000}"/>
    <cellStyle name="Normal 5" xfId="123" xr:uid="{00000000-0005-0000-0000-000090000000}"/>
    <cellStyle name="Normal 5 2" xfId="124" xr:uid="{00000000-0005-0000-0000-000091000000}"/>
    <cellStyle name="Normal 5 2 2" xfId="244" xr:uid="{00000000-0005-0000-0000-000092000000}"/>
    <cellStyle name="Normal 5 2 2 2" xfId="245" xr:uid="{00000000-0005-0000-0000-000093000000}"/>
    <cellStyle name="Normal 5 2 2 2 2" xfId="246" xr:uid="{00000000-0005-0000-0000-000094000000}"/>
    <cellStyle name="Normal 5 2 2 2 3" xfId="247" xr:uid="{00000000-0005-0000-0000-000095000000}"/>
    <cellStyle name="Normal 5 2 3" xfId="248" xr:uid="{00000000-0005-0000-0000-000096000000}"/>
    <cellStyle name="Normal 5 2 4" xfId="249" xr:uid="{00000000-0005-0000-0000-000097000000}"/>
    <cellStyle name="Normal 5 3" xfId="250" xr:uid="{00000000-0005-0000-0000-000098000000}"/>
    <cellStyle name="Normal 5 3 2" xfId="251" xr:uid="{00000000-0005-0000-0000-000099000000}"/>
    <cellStyle name="Normal 5 3 3" xfId="252" xr:uid="{00000000-0005-0000-0000-00009A000000}"/>
    <cellStyle name="Normal 5 4" xfId="253" xr:uid="{00000000-0005-0000-0000-00009B000000}"/>
    <cellStyle name="Normal 5 5" xfId="254" xr:uid="{00000000-0005-0000-0000-00009C000000}"/>
    <cellStyle name="Normal 50" xfId="125" xr:uid="{00000000-0005-0000-0000-00009D000000}"/>
    <cellStyle name="Normal 50 2" xfId="126" xr:uid="{00000000-0005-0000-0000-00009E000000}"/>
    <cellStyle name="Normal 51" xfId="127" xr:uid="{00000000-0005-0000-0000-00009F000000}"/>
    <cellStyle name="Normal 51 2" xfId="128" xr:uid="{00000000-0005-0000-0000-0000A0000000}"/>
    <cellStyle name="Normal 52" xfId="129" xr:uid="{00000000-0005-0000-0000-0000A1000000}"/>
    <cellStyle name="Normal 52 2" xfId="130" xr:uid="{00000000-0005-0000-0000-0000A2000000}"/>
    <cellStyle name="Normal 53" xfId="131" xr:uid="{00000000-0005-0000-0000-0000A3000000}"/>
    <cellStyle name="Normal 53 2" xfId="132" xr:uid="{00000000-0005-0000-0000-0000A4000000}"/>
    <cellStyle name="Normal 54" xfId="133" xr:uid="{00000000-0005-0000-0000-0000A5000000}"/>
    <cellStyle name="Normal 54 2" xfId="134" xr:uid="{00000000-0005-0000-0000-0000A6000000}"/>
    <cellStyle name="Normal 55" xfId="135" xr:uid="{00000000-0005-0000-0000-0000A7000000}"/>
    <cellStyle name="Normal 55 2" xfId="136" xr:uid="{00000000-0005-0000-0000-0000A8000000}"/>
    <cellStyle name="Normal 56" xfId="137" xr:uid="{00000000-0005-0000-0000-0000A9000000}"/>
    <cellStyle name="Normal 56 2" xfId="138" xr:uid="{00000000-0005-0000-0000-0000AA000000}"/>
    <cellStyle name="Normal 57" xfId="139" xr:uid="{00000000-0005-0000-0000-0000AB000000}"/>
    <cellStyle name="Normal 57 2" xfId="140" xr:uid="{00000000-0005-0000-0000-0000AC000000}"/>
    <cellStyle name="Normal 58" xfId="141" xr:uid="{00000000-0005-0000-0000-0000AD000000}"/>
    <cellStyle name="Normal 58 2" xfId="142" xr:uid="{00000000-0005-0000-0000-0000AE000000}"/>
    <cellStyle name="Normal 59" xfId="143" xr:uid="{00000000-0005-0000-0000-0000AF000000}"/>
    <cellStyle name="Normal 59 2" xfId="144" xr:uid="{00000000-0005-0000-0000-0000B0000000}"/>
    <cellStyle name="Normal 6" xfId="145" xr:uid="{00000000-0005-0000-0000-0000B1000000}"/>
    <cellStyle name="Normal 6 2" xfId="146" xr:uid="{00000000-0005-0000-0000-0000B2000000}"/>
    <cellStyle name="Normal 6 3" xfId="147" xr:uid="{00000000-0005-0000-0000-0000B3000000}"/>
    <cellStyle name="Normal 60" xfId="148" xr:uid="{00000000-0005-0000-0000-0000B4000000}"/>
    <cellStyle name="Normal 60 2" xfId="149" xr:uid="{00000000-0005-0000-0000-0000B5000000}"/>
    <cellStyle name="Normal 61" xfId="150" xr:uid="{00000000-0005-0000-0000-0000B6000000}"/>
    <cellStyle name="Normal 61 2" xfId="151" xr:uid="{00000000-0005-0000-0000-0000B7000000}"/>
    <cellStyle name="Normal 62" xfId="152" xr:uid="{00000000-0005-0000-0000-0000B8000000}"/>
    <cellStyle name="Normal 62 2" xfId="153" xr:uid="{00000000-0005-0000-0000-0000B9000000}"/>
    <cellStyle name="Normal 63" xfId="154" xr:uid="{00000000-0005-0000-0000-0000BA000000}"/>
    <cellStyle name="Normal 63 2" xfId="155" xr:uid="{00000000-0005-0000-0000-0000BB000000}"/>
    <cellStyle name="Normal 64" xfId="156" xr:uid="{00000000-0005-0000-0000-0000BC000000}"/>
    <cellStyle name="Normal 64 2" xfId="157" xr:uid="{00000000-0005-0000-0000-0000BD000000}"/>
    <cellStyle name="Normal 65" xfId="158" xr:uid="{00000000-0005-0000-0000-0000BE000000}"/>
    <cellStyle name="Normal 65 2" xfId="159" xr:uid="{00000000-0005-0000-0000-0000BF000000}"/>
    <cellStyle name="Normal 66" xfId="160" xr:uid="{00000000-0005-0000-0000-0000C0000000}"/>
    <cellStyle name="Normal 66 2" xfId="161" xr:uid="{00000000-0005-0000-0000-0000C1000000}"/>
    <cellStyle name="Normal 67" xfId="162" xr:uid="{00000000-0005-0000-0000-0000C2000000}"/>
    <cellStyle name="Normal 67 2" xfId="163" xr:uid="{00000000-0005-0000-0000-0000C3000000}"/>
    <cellStyle name="Normal 68" xfId="164" xr:uid="{00000000-0005-0000-0000-0000C4000000}"/>
    <cellStyle name="Normal 68 2" xfId="165" xr:uid="{00000000-0005-0000-0000-0000C5000000}"/>
    <cellStyle name="Normal 69" xfId="166" xr:uid="{00000000-0005-0000-0000-0000C6000000}"/>
    <cellStyle name="Normal 69 2" xfId="167" xr:uid="{00000000-0005-0000-0000-0000C7000000}"/>
    <cellStyle name="Normal 7" xfId="168" xr:uid="{00000000-0005-0000-0000-0000C8000000}"/>
    <cellStyle name="Normal 7 2" xfId="169" xr:uid="{00000000-0005-0000-0000-0000C9000000}"/>
    <cellStyle name="Normal 70" xfId="170" xr:uid="{00000000-0005-0000-0000-0000CA000000}"/>
    <cellStyle name="Normal 70 2" xfId="171" xr:uid="{00000000-0005-0000-0000-0000CB000000}"/>
    <cellStyle name="Normal 71" xfId="172" xr:uid="{00000000-0005-0000-0000-0000CC000000}"/>
    <cellStyle name="Normal 71 2" xfId="173" xr:uid="{00000000-0005-0000-0000-0000CD000000}"/>
    <cellStyle name="Normal 72" xfId="174" xr:uid="{00000000-0005-0000-0000-0000CE000000}"/>
    <cellStyle name="Normal 72 2" xfId="175" xr:uid="{00000000-0005-0000-0000-0000CF000000}"/>
    <cellStyle name="Normal 73" xfId="176" xr:uid="{00000000-0005-0000-0000-0000D0000000}"/>
    <cellStyle name="Normal 73 2" xfId="177" xr:uid="{00000000-0005-0000-0000-0000D1000000}"/>
    <cellStyle name="Normal 74" xfId="178" xr:uid="{00000000-0005-0000-0000-0000D2000000}"/>
    <cellStyle name="Normal 74 2" xfId="179" xr:uid="{00000000-0005-0000-0000-0000D3000000}"/>
    <cellStyle name="Normal 75" xfId="180" xr:uid="{00000000-0005-0000-0000-0000D4000000}"/>
    <cellStyle name="Normal 75 2" xfId="181" xr:uid="{00000000-0005-0000-0000-0000D5000000}"/>
    <cellStyle name="Normal 76" xfId="182" xr:uid="{00000000-0005-0000-0000-0000D6000000}"/>
    <cellStyle name="Normal 76 2" xfId="183" xr:uid="{00000000-0005-0000-0000-0000D7000000}"/>
    <cellStyle name="Normal 77" xfId="184" xr:uid="{00000000-0005-0000-0000-0000D8000000}"/>
    <cellStyle name="Normal 77 2" xfId="185" xr:uid="{00000000-0005-0000-0000-0000D9000000}"/>
    <cellStyle name="Normal 78" xfId="186" xr:uid="{00000000-0005-0000-0000-0000DA000000}"/>
    <cellStyle name="Normal 78 2" xfId="187" xr:uid="{00000000-0005-0000-0000-0000DB000000}"/>
    <cellStyle name="Normal 79" xfId="188" xr:uid="{00000000-0005-0000-0000-0000DC000000}"/>
    <cellStyle name="Normal 79 2" xfId="189" xr:uid="{00000000-0005-0000-0000-0000DD000000}"/>
    <cellStyle name="Normal 8" xfId="190" xr:uid="{00000000-0005-0000-0000-0000DE000000}"/>
    <cellStyle name="Normal 8 2" xfId="191" xr:uid="{00000000-0005-0000-0000-0000DF000000}"/>
    <cellStyle name="Normal 80" xfId="192" xr:uid="{00000000-0005-0000-0000-0000E0000000}"/>
    <cellStyle name="Normal 80 2" xfId="193" xr:uid="{00000000-0005-0000-0000-0000E1000000}"/>
    <cellStyle name="Normal 81" xfId="194" xr:uid="{00000000-0005-0000-0000-0000E2000000}"/>
    <cellStyle name="Normal 81 2" xfId="195" xr:uid="{00000000-0005-0000-0000-0000E3000000}"/>
    <cellStyle name="Normal 82" xfId="196" xr:uid="{00000000-0005-0000-0000-0000E4000000}"/>
    <cellStyle name="Normal 82 2" xfId="197" xr:uid="{00000000-0005-0000-0000-0000E5000000}"/>
    <cellStyle name="Normal 83" xfId="198" xr:uid="{00000000-0005-0000-0000-0000E6000000}"/>
    <cellStyle name="Normal 83 2" xfId="199" xr:uid="{00000000-0005-0000-0000-0000E7000000}"/>
    <cellStyle name="Normal 84" xfId="200" xr:uid="{00000000-0005-0000-0000-0000E8000000}"/>
    <cellStyle name="Normal 84 2" xfId="201" xr:uid="{00000000-0005-0000-0000-0000E9000000}"/>
    <cellStyle name="Normal 85" xfId="202" xr:uid="{00000000-0005-0000-0000-0000EA000000}"/>
    <cellStyle name="Normal 85 2" xfId="203" xr:uid="{00000000-0005-0000-0000-0000EB000000}"/>
    <cellStyle name="Normal 86" xfId="204" xr:uid="{00000000-0005-0000-0000-0000EC000000}"/>
    <cellStyle name="Normal 86 2" xfId="205" xr:uid="{00000000-0005-0000-0000-0000ED000000}"/>
    <cellStyle name="Normal 87" xfId="206" xr:uid="{00000000-0005-0000-0000-0000EE000000}"/>
    <cellStyle name="Normal 87 2" xfId="207" xr:uid="{00000000-0005-0000-0000-0000EF000000}"/>
    <cellStyle name="Normal 88" xfId="208" xr:uid="{00000000-0005-0000-0000-0000F0000000}"/>
    <cellStyle name="Normal 88 2" xfId="209" xr:uid="{00000000-0005-0000-0000-0000F1000000}"/>
    <cellStyle name="Normal 89" xfId="210" xr:uid="{00000000-0005-0000-0000-0000F2000000}"/>
    <cellStyle name="Normal 89 2" xfId="211" xr:uid="{00000000-0005-0000-0000-0000F3000000}"/>
    <cellStyle name="Normal 89 3" xfId="255" xr:uid="{00000000-0005-0000-0000-0000F4000000}"/>
    <cellStyle name="Normal 89 4" xfId="256" xr:uid="{00000000-0005-0000-0000-0000F5000000}"/>
    <cellStyle name="Normal 9" xfId="212" xr:uid="{00000000-0005-0000-0000-0000F6000000}"/>
    <cellStyle name="Normal 9 2" xfId="213" xr:uid="{00000000-0005-0000-0000-0000F7000000}"/>
    <cellStyle name="Normal 90" xfId="214" xr:uid="{00000000-0005-0000-0000-0000F8000000}"/>
    <cellStyle name="Normal 90 2" xfId="215" xr:uid="{00000000-0005-0000-0000-0000F9000000}"/>
    <cellStyle name="Normal 90 3" xfId="270" xr:uid="{00000000-0005-0000-0000-0000FA000000}"/>
    <cellStyle name="Normal 91" xfId="216" xr:uid="{00000000-0005-0000-0000-0000FB000000}"/>
    <cellStyle name="Normal 92" xfId="217" xr:uid="{00000000-0005-0000-0000-0000FC000000}"/>
    <cellStyle name="Normal 93" xfId="218" xr:uid="{00000000-0005-0000-0000-0000FD000000}"/>
    <cellStyle name="Normal 94" xfId="219" xr:uid="{00000000-0005-0000-0000-0000FE000000}"/>
    <cellStyle name="Normal 95" xfId="220" xr:uid="{00000000-0005-0000-0000-0000FF000000}"/>
    <cellStyle name="Normal 96" xfId="221" xr:uid="{00000000-0005-0000-0000-000000010000}"/>
    <cellStyle name="Normal 97" xfId="222" xr:uid="{00000000-0005-0000-0000-000001010000}"/>
    <cellStyle name="Normal 98" xfId="223" xr:uid="{00000000-0005-0000-0000-000002010000}"/>
    <cellStyle name="Normal 99" xfId="224" xr:uid="{00000000-0005-0000-0000-000003010000}"/>
    <cellStyle name="NUMLINHA" xfId="225" xr:uid="{00000000-0005-0000-0000-000005010000}"/>
    <cellStyle name="NUMLINHA 2" xfId="257" xr:uid="{00000000-0005-0000-0000-000006010000}"/>
    <cellStyle name="Percent 2" xfId="226" xr:uid="{00000000-0005-0000-0000-000008010000}"/>
    <cellStyle name="Percent 2 2" xfId="227" xr:uid="{00000000-0005-0000-0000-000009010000}"/>
    <cellStyle name="Percent 2 2 2" xfId="258" xr:uid="{00000000-0005-0000-0000-00000A010000}"/>
    <cellStyle name="Percent 2 2 2 2" xfId="238" xr:uid="{00000000-0005-0000-0000-00000B010000}"/>
    <cellStyle name="Percent 3" xfId="228" xr:uid="{00000000-0005-0000-0000-00000C010000}"/>
    <cellStyle name="Percent 3 2" xfId="236" xr:uid="{00000000-0005-0000-0000-00000D010000}"/>
    <cellStyle name="Percent 3 2 2" xfId="259" xr:uid="{00000000-0005-0000-0000-00000E010000}"/>
    <cellStyle name="Percent 4" xfId="229" xr:uid="{00000000-0005-0000-0000-00000F010000}"/>
    <cellStyle name="Percent 4 2" xfId="260" xr:uid="{00000000-0005-0000-0000-000010010000}"/>
    <cellStyle name="Percent 5" xfId="261" xr:uid="{00000000-0005-0000-0000-000011010000}"/>
    <cellStyle name="Percent 6" xfId="262" xr:uid="{00000000-0005-0000-0000-000012010000}"/>
    <cellStyle name="Percentagem 2" xfId="263" xr:uid="{00000000-0005-0000-0000-000013010000}"/>
    <cellStyle name="QDTITULO" xfId="230" xr:uid="{00000000-0005-0000-0000-000014010000}"/>
    <cellStyle name="TITCOLUNA" xfId="231" xr:uid="{00000000-0005-0000-0000-000015010000}"/>
    <cellStyle name="TITCOLUNA 2" xfId="264" xr:uid="{00000000-0005-0000-0000-000016010000}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6600"/>
      <color rgb="FFC4A306"/>
      <color rgb="FFF7D117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sharedStrings" Target="sharedStrings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calcChain" Target="calcChain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worksheet" Target="worksheets/sheet15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externalLink" Target="externalLinks/externalLink1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theme" Target="theme/theme1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7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2247900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16192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5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16192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0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581" name="Line 2">
          <a:extLst>
            <a:ext uri="{FF2B5EF4-FFF2-40B4-BE49-F238E27FC236}">
              <a16:creationId xmlns:a16="http://schemas.microsoft.com/office/drawing/2014/main" id="{00000000-0008-0000-8D00-00009D1D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0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5343BDC3-5920-475F-9188-8F36F96FCFCE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7501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0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796" name="Line 2">
          <a:extLst>
            <a:ext uri="{FF2B5EF4-FFF2-40B4-BE49-F238E27FC236}">
              <a16:creationId xmlns:a16="http://schemas.microsoft.com/office/drawing/2014/main" id="{00000000-0008-0000-8E00-0000741E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4817" name="Line 1">
          <a:extLst>
            <a:ext uri="{FF2B5EF4-FFF2-40B4-BE49-F238E27FC236}">
              <a16:creationId xmlns:a16="http://schemas.microsoft.com/office/drawing/2014/main" id="{00000000-0008-0000-1A00-0000018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895350" cy="981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30</xdr:row>
      <xdr:rowOff>0</xdr:rowOff>
    </xdr:from>
    <xdr:to>
      <xdr:col>0</xdr:col>
      <xdr:colOff>28575</xdr:colOff>
      <xdr:row>30</xdr:row>
      <xdr:rowOff>0</xdr:rowOff>
    </xdr:to>
    <xdr:sp macro="" textlink="">
      <xdr:nvSpPr>
        <xdr:cNvPr id="34818" name="Line 2">
          <a:extLst>
            <a:ext uri="{FF2B5EF4-FFF2-40B4-BE49-F238E27FC236}">
              <a16:creationId xmlns:a16="http://schemas.microsoft.com/office/drawing/2014/main" id="{00000000-0008-0000-1A00-000002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30</xdr:row>
      <xdr:rowOff>0</xdr:rowOff>
    </xdr:from>
    <xdr:to>
      <xdr:col>0</xdr:col>
      <xdr:colOff>28575</xdr:colOff>
      <xdr:row>30</xdr:row>
      <xdr:rowOff>0</xdr:rowOff>
    </xdr:to>
    <xdr:sp macro="" textlink="">
      <xdr:nvSpPr>
        <xdr:cNvPr id="34819" name="Line 2">
          <a:extLst>
            <a:ext uri="{FF2B5EF4-FFF2-40B4-BE49-F238E27FC236}">
              <a16:creationId xmlns:a16="http://schemas.microsoft.com/office/drawing/2014/main" id="{00000000-0008-0000-1A00-000003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4820" name="Line 1">
          <a:extLst>
            <a:ext uri="{FF2B5EF4-FFF2-40B4-BE49-F238E27FC236}">
              <a16:creationId xmlns:a16="http://schemas.microsoft.com/office/drawing/2014/main" id="{00000000-0008-0000-1A00-0000048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895350" cy="981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5841" name="Line 1">
          <a:extLst>
            <a:ext uri="{FF2B5EF4-FFF2-40B4-BE49-F238E27FC236}">
              <a16:creationId xmlns:a16="http://schemas.microsoft.com/office/drawing/2014/main" id="{00000000-0008-0000-1B00-0000018C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752475" cy="1057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2" name="Line 2">
          <a:extLst>
            <a:ext uri="{FF2B5EF4-FFF2-40B4-BE49-F238E27FC236}">
              <a16:creationId xmlns:a16="http://schemas.microsoft.com/office/drawing/2014/main" id="{00000000-0008-0000-1B00-000002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19</xdr:row>
      <xdr:rowOff>0</xdr:rowOff>
    </xdr:from>
    <xdr:to>
      <xdr:col>0</xdr:col>
      <xdr:colOff>28575</xdr:colOff>
      <xdr:row>19</xdr:row>
      <xdr:rowOff>0</xdr:rowOff>
    </xdr:to>
    <xdr:sp macro="" textlink="">
      <xdr:nvSpPr>
        <xdr:cNvPr id="35843" name="Line 2">
          <a:extLst>
            <a:ext uri="{FF2B5EF4-FFF2-40B4-BE49-F238E27FC236}">
              <a16:creationId xmlns:a16="http://schemas.microsoft.com/office/drawing/2014/main" id="{00000000-0008-0000-1B00-000003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4" name="Line 2">
          <a:extLst>
            <a:ext uri="{FF2B5EF4-FFF2-40B4-BE49-F238E27FC236}">
              <a16:creationId xmlns:a16="http://schemas.microsoft.com/office/drawing/2014/main" id="{00000000-0008-0000-1B00-000004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19</xdr:row>
      <xdr:rowOff>0</xdr:rowOff>
    </xdr:from>
    <xdr:to>
      <xdr:col>0</xdr:col>
      <xdr:colOff>28575</xdr:colOff>
      <xdr:row>19</xdr:row>
      <xdr:rowOff>0</xdr:rowOff>
    </xdr:to>
    <xdr:sp macro="" textlink="">
      <xdr:nvSpPr>
        <xdr:cNvPr id="35845" name="Line 2">
          <a:extLst>
            <a:ext uri="{FF2B5EF4-FFF2-40B4-BE49-F238E27FC236}">
              <a16:creationId xmlns:a16="http://schemas.microsoft.com/office/drawing/2014/main" id="{00000000-0008-0000-1B00-000005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5846" name="Line 1">
          <a:extLst>
            <a:ext uri="{FF2B5EF4-FFF2-40B4-BE49-F238E27FC236}">
              <a16:creationId xmlns:a16="http://schemas.microsoft.com/office/drawing/2014/main" id="{00000000-0008-0000-1B00-0000068C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752475" cy="1057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7" name="Line 2">
          <a:extLst>
            <a:ext uri="{FF2B5EF4-FFF2-40B4-BE49-F238E27FC236}">
              <a16:creationId xmlns:a16="http://schemas.microsoft.com/office/drawing/2014/main" id="{00000000-0008-0000-1B00-000007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8" name="Line 2">
          <a:extLst>
            <a:ext uri="{FF2B5EF4-FFF2-40B4-BE49-F238E27FC236}">
              <a16:creationId xmlns:a16="http://schemas.microsoft.com/office/drawing/2014/main" id="{00000000-0008-0000-1B00-000008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6865" name="Line 1">
          <a:extLst>
            <a:ext uri="{FF2B5EF4-FFF2-40B4-BE49-F238E27FC236}">
              <a16:creationId xmlns:a16="http://schemas.microsoft.com/office/drawing/2014/main" id="{00000000-0008-0000-1C00-000001900000}"/>
            </a:ext>
          </a:extLst>
        </xdr:cNvPr>
        <xdr:cNvSpPr>
          <a:spLocks noChangeShapeType="1"/>
        </xdr:cNvSpPr>
      </xdr:nvSpPr>
      <xdr:spPr bwMode="auto">
        <a:xfrm>
          <a:off x="28575" y="438150"/>
          <a:ext cx="2762250" cy="5619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9526</xdr:rowOff>
    </xdr:from>
    <xdr:to>
      <xdr:col>0</xdr:col>
      <xdr:colOff>1628775</xdr:colOff>
      <xdr:row>3</xdr:row>
      <xdr:rowOff>142876</xdr:rowOff>
    </xdr:to>
    <xdr:sp macro="" textlink="">
      <xdr:nvSpPr>
        <xdr:cNvPr id="37889" name="Line 1">
          <a:extLst>
            <a:ext uri="{FF2B5EF4-FFF2-40B4-BE49-F238E27FC236}">
              <a16:creationId xmlns:a16="http://schemas.microsoft.com/office/drawing/2014/main" id="{00000000-0008-0000-1D00-000001940000}"/>
            </a:ext>
          </a:extLst>
        </xdr:cNvPr>
        <xdr:cNvSpPr>
          <a:spLocks noChangeShapeType="1"/>
        </xdr:cNvSpPr>
      </xdr:nvSpPr>
      <xdr:spPr bwMode="auto">
        <a:xfrm>
          <a:off x="9525" y="514351"/>
          <a:ext cx="1619250" cy="419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3593</xdr:rowOff>
    </xdr:from>
    <xdr:to>
      <xdr:col>0</xdr:col>
      <xdr:colOff>977660</xdr:colOff>
      <xdr:row>4</xdr:row>
      <xdr:rowOff>122207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>
          <a:spLocks noChangeShapeType="1"/>
        </xdr:cNvSpPr>
      </xdr:nvSpPr>
      <xdr:spPr bwMode="auto">
        <a:xfrm>
          <a:off x="0" y="535555"/>
          <a:ext cx="977660" cy="363029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0</xdr:col>
          <xdr:colOff>857250</xdr:colOff>
          <xdr:row>25</xdr:row>
          <xdr:rowOff>47625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1E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0</xdr:col>
          <xdr:colOff>857250</xdr:colOff>
          <xdr:row>25</xdr:row>
          <xdr:rowOff>47625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1E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0</xdr:col>
          <xdr:colOff>857250</xdr:colOff>
          <xdr:row>25</xdr:row>
          <xdr:rowOff>47625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1E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0</xdr:col>
          <xdr:colOff>857250</xdr:colOff>
          <xdr:row>25</xdr:row>
          <xdr:rowOff>47625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1E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152400</xdr:rowOff>
        </xdr:from>
        <xdr:to>
          <xdr:col>0</xdr:col>
          <xdr:colOff>857250</xdr:colOff>
          <xdr:row>28</xdr:row>
          <xdr:rowOff>38100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1F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152400</xdr:rowOff>
        </xdr:from>
        <xdr:to>
          <xdr:col>0</xdr:col>
          <xdr:colOff>857250</xdr:colOff>
          <xdr:row>28</xdr:row>
          <xdr:rowOff>38100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1F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152400</xdr:rowOff>
        </xdr:from>
        <xdr:to>
          <xdr:col>0</xdr:col>
          <xdr:colOff>857250</xdr:colOff>
          <xdr:row>28</xdr:row>
          <xdr:rowOff>38100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1F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152400</xdr:rowOff>
        </xdr:from>
        <xdr:to>
          <xdr:col>0</xdr:col>
          <xdr:colOff>857250</xdr:colOff>
          <xdr:row>28</xdr:row>
          <xdr:rowOff>38100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1F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133350</xdr:rowOff>
        </xdr:from>
        <xdr:to>
          <xdr:col>0</xdr:col>
          <xdr:colOff>857250</xdr:colOff>
          <xdr:row>21</xdr:row>
          <xdr:rowOff>19050</xdr:rowOff>
        </xdr:to>
        <xdr:sp macro="" textlink="">
          <xdr:nvSpPr>
            <xdr:cNvPr id="4097" name="Control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2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133350</xdr:rowOff>
        </xdr:from>
        <xdr:to>
          <xdr:col>0</xdr:col>
          <xdr:colOff>857250</xdr:colOff>
          <xdr:row>21</xdr:row>
          <xdr:rowOff>19050</xdr:rowOff>
        </xdr:to>
        <xdr:sp macro="" textlink="">
          <xdr:nvSpPr>
            <xdr:cNvPr id="4098" name="Control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2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133350</xdr:rowOff>
        </xdr:from>
        <xdr:to>
          <xdr:col>0</xdr:col>
          <xdr:colOff>857250</xdr:colOff>
          <xdr:row>21</xdr:row>
          <xdr:rowOff>19050</xdr:rowOff>
        </xdr:to>
        <xdr:sp macro="" textlink="">
          <xdr:nvSpPr>
            <xdr:cNvPr id="4099" name="Control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2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133350</xdr:rowOff>
        </xdr:from>
        <xdr:to>
          <xdr:col>0</xdr:col>
          <xdr:colOff>857250</xdr:colOff>
          <xdr:row>21</xdr:row>
          <xdr:rowOff>19050</xdr:rowOff>
        </xdr:to>
        <xdr:sp macro="" textlink="">
          <xdr:nvSpPr>
            <xdr:cNvPr id="4100" name="Control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2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1256</xdr:rowOff>
    </xdr:from>
    <xdr:to>
      <xdr:col>1</xdr:col>
      <xdr:colOff>0</xdr:colOff>
      <xdr:row>4</xdr:row>
      <xdr:rowOff>118612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>
          <a:spLocks noChangeShapeType="1"/>
        </xdr:cNvSpPr>
      </xdr:nvSpPr>
      <xdr:spPr bwMode="auto">
        <a:xfrm>
          <a:off x="0" y="572756"/>
          <a:ext cx="1143000" cy="36177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152400</xdr:rowOff>
        </xdr:from>
        <xdr:to>
          <xdr:col>0</xdr:col>
          <xdr:colOff>857250</xdr:colOff>
          <xdr:row>28</xdr:row>
          <xdr:rowOff>38100</xdr:rowOff>
        </xdr:to>
        <xdr:sp macro="" textlink="">
          <xdr:nvSpPr>
            <xdr:cNvPr id="5121" name="Control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2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152400</xdr:rowOff>
        </xdr:from>
        <xdr:to>
          <xdr:col>0</xdr:col>
          <xdr:colOff>857250</xdr:colOff>
          <xdr:row>28</xdr:row>
          <xdr:rowOff>38100</xdr:rowOff>
        </xdr:to>
        <xdr:sp macro="" textlink="">
          <xdr:nvSpPr>
            <xdr:cNvPr id="5122" name="Control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21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152400</xdr:rowOff>
        </xdr:from>
        <xdr:to>
          <xdr:col>0</xdr:col>
          <xdr:colOff>857250</xdr:colOff>
          <xdr:row>28</xdr:row>
          <xdr:rowOff>38100</xdr:rowOff>
        </xdr:to>
        <xdr:sp macro="" textlink="">
          <xdr:nvSpPr>
            <xdr:cNvPr id="5123" name="Control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2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152400</xdr:rowOff>
        </xdr:from>
        <xdr:to>
          <xdr:col>0</xdr:col>
          <xdr:colOff>857250</xdr:colOff>
          <xdr:row>28</xdr:row>
          <xdr:rowOff>38100</xdr:rowOff>
        </xdr:to>
        <xdr:sp macro="" textlink="">
          <xdr:nvSpPr>
            <xdr:cNvPr id="5124" name="Control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2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18586</xdr:rowOff>
    </xdr:from>
    <xdr:to>
      <xdr:col>1</xdr:col>
      <xdr:colOff>4648</xdr:colOff>
      <xdr:row>4</xdr:row>
      <xdr:rowOff>120806</xdr:rowOff>
    </xdr:to>
    <xdr:sp macro="" textlink="">
      <xdr:nvSpPr>
        <xdr:cNvPr id="73729" name="Line 1">
          <a:extLst>
            <a:ext uri="{FF2B5EF4-FFF2-40B4-BE49-F238E27FC236}">
              <a16:creationId xmlns:a16="http://schemas.microsoft.com/office/drawing/2014/main" id="{00000000-0008-0000-2300-000001200100}"/>
            </a:ext>
          </a:extLst>
        </xdr:cNvPr>
        <xdr:cNvSpPr>
          <a:spLocks noChangeShapeType="1"/>
        </xdr:cNvSpPr>
      </xdr:nvSpPr>
      <xdr:spPr bwMode="auto">
        <a:xfrm>
          <a:off x="1" y="371708"/>
          <a:ext cx="1463598" cy="353122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19050</xdr:rowOff>
    </xdr:from>
    <xdr:to>
      <xdr:col>1</xdr:col>
      <xdr:colOff>19050</xdr:colOff>
      <xdr:row>4</xdr:row>
      <xdr:rowOff>9525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>
          <a:off x="28575" y="571500"/>
          <a:ext cx="240982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5" name="Line 1">
          <a:extLst>
            <a:ext uri="{FF2B5EF4-FFF2-40B4-BE49-F238E27FC236}">
              <a16:creationId xmlns:a16="http://schemas.microsoft.com/office/drawing/2014/main" id="{00000000-0008-0000-2E00-00000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6" name="Line 2">
          <a:extLst>
            <a:ext uri="{FF2B5EF4-FFF2-40B4-BE49-F238E27FC236}">
              <a16:creationId xmlns:a16="http://schemas.microsoft.com/office/drawing/2014/main" id="{00000000-0008-0000-2E00-00000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7" name="Line 3">
          <a:extLst>
            <a:ext uri="{FF2B5EF4-FFF2-40B4-BE49-F238E27FC236}">
              <a16:creationId xmlns:a16="http://schemas.microsoft.com/office/drawing/2014/main" id="{00000000-0008-0000-2E00-00000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8" name="Line 4">
          <a:extLst>
            <a:ext uri="{FF2B5EF4-FFF2-40B4-BE49-F238E27FC236}">
              <a16:creationId xmlns:a16="http://schemas.microsoft.com/office/drawing/2014/main" id="{00000000-0008-0000-2E00-00000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9" name="Line 5">
          <a:extLst>
            <a:ext uri="{FF2B5EF4-FFF2-40B4-BE49-F238E27FC236}">
              <a16:creationId xmlns:a16="http://schemas.microsoft.com/office/drawing/2014/main" id="{00000000-0008-0000-2E00-00000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0" name="Line 6">
          <a:extLst>
            <a:ext uri="{FF2B5EF4-FFF2-40B4-BE49-F238E27FC236}">
              <a16:creationId xmlns:a16="http://schemas.microsoft.com/office/drawing/2014/main" id="{00000000-0008-0000-2E00-00000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1" name="Line 7">
          <a:extLst>
            <a:ext uri="{FF2B5EF4-FFF2-40B4-BE49-F238E27FC236}">
              <a16:creationId xmlns:a16="http://schemas.microsoft.com/office/drawing/2014/main" id="{00000000-0008-0000-2E00-00000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2" name="Line 8">
          <a:extLst>
            <a:ext uri="{FF2B5EF4-FFF2-40B4-BE49-F238E27FC236}">
              <a16:creationId xmlns:a16="http://schemas.microsoft.com/office/drawing/2014/main" id="{00000000-0008-0000-2E00-00000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3" name="Line 9">
          <a:extLst>
            <a:ext uri="{FF2B5EF4-FFF2-40B4-BE49-F238E27FC236}">
              <a16:creationId xmlns:a16="http://schemas.microsoft.com/office/drawing/2014/main" id="{00000000-0008-0000-2E00-00000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4" name="Line 10">
          <a:extLst>
            <a:ext uri="{FF2B5EF4-FFF2-40B4-BE49-F238E27FC236}">
              <a16:creationId xmlns:a16="http://schemas.microsoft.com/office/drawing/2014/main" id="{00000000-0008-0000-2E00-00000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5" name="Line 11">
          <a:extLst>
            <a:ext uri="{FF2B5EF4-FFF2-40B4-BE49-F238E27FC236}">
              <a16:creationId xmlns:a16="http://schemas.microsoft.com/office/drawing/2014/main" id="{00000000-0008-0000-2E00-00000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6" name="Line 12">
          <a:extLst>
            <a:ext uri="{FF2B5EF4-FFF2-40B4-BE49-F238E27FC236}">
              <a16:creationId xmlns:a16="http://schemas.microsoft.com/office/drawing/2014/main" id="{00000000-0008-0000-2E00-00000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7" name="Line 13">
          <a:extLst>
            <a:ext uri="{FF2B5EF4-FFF2-40B4-BE49-F238E27FC236}">
              <a16:creationId xmlns:a16="http://schemas.microsoft.com/office/drawing/2014/main" id="{00000000-0008-0000-2E00-00000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8" name="Line 14">
          <a:extLst>
            <a:ext uri="{FF2B5EF4-FFF2-40B4-BE49-F238E27FC236}">
              <a16:creationId xmlns:a16="http://schemas.microsoft.com/office/drawing/2014/main" id="{00000000-0008-0000-2E00-00000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9" name="Line 15">
          <a:extLst>
            <a:ext uri="{FF2B5EF4-FFF2-40B4-BE49-F238E27FC236}">
              <a16:creationId xmlns:a16="http://schemas.microsoft.com/office/drawing/2014/main" id="{00000000-0008-0000-2E00-00000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0" name="Line 16">
          <a:extLst>
            <a:ext uri="{FF2B5EF4-FFF2-40B4-BE49-F238E27FC236}">
              <a16:creationId xmlns:a16="http://schemas.microsoft.com/office/drawing/2014/main" id="{00000000-0008-0000-2E00-00001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1" name="Line 17">
          <a:extLst>
            <a:ext uri="{FF2B5EF4-FFF2-40B4-BE49-F238E27FC236}">
              <a16:creationId xmlns:a16="http://schemas.microsoft.com/office/drawing/2014/main" id="{00000000-0008-0000-2E00-00001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2" name="Line 18">
          <a:extLst>
            <a:ext uri="{FF2B5EF4-FFF2-40B4-BE49-F238E27FC236}">
              <a16:creationId xmlns:a16="http://schemas.microsoft.com/office/drawing/2014/main" id="{00000000-0008-0000-2E00-00001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3" name="Line 19">
          <a:extLst>
            <a:ext uri="{FF2B5EF4-FFF2-40B4-BE49-F238E27FC236}">
              <a16:creationId xmlns:a16="http://schemas.microsoft.com/office/drawing/2014/main" id="{00000000-0008-0000-2E00-00001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4" name="Line 20">
          <a:extLst>
            <a:ext uri="{FF2B5EF4-FFF2-40B4-BE49-F238E27FC236}">
              <a16:creationId xmlns:a16="http://schemas.microsoft.com/office/drawing/2014/main" id="{00000000-0008-0000-2E00-00001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5" name="Line 21">
          <a:extLst>
            <a:ext uri="{FF2B5EF4-FFF2-40B4-BE49-F238E27FC236}">
              <a16:creationId xmlns:a16="http://schemas.microsoft.com/office/drawing/2014/main" id="{00000000-0008-0000-2E00-00001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6" name="Line 22">
          <a:extLst>
            <a:ext uri="{FF2B5EF4-FFF2-40B4-BE49-F238E27FC236}">
              <a16:creationId xmlns:a16="http://schemas.microsoft.com/office/drawing/2014/main" id="{00000000-0008-0000-2E00-00001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7" name="Line 23">
          <a:extLst>
            <a:ext uri="{FF2B5EF4-FFF2-40B4-BE49-F238E27FC236}">
              <a16:creationId xmlns:a16="http://schemas.microsoft.com/office/drawing/2014/main" id="{00000000-0008-0000-2E00-00001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8" name="Line 24">
          <a:extLst>
            <a:ext uri="{FF2B5EF4-FFF2-40B4-BE49-F238E27FC236}">
              <a16:creationId xmlns:a16="http://schemas.microsoft.com/office/drawing/2014/main" id="{00000000-0008-0000-2E00-00001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9" name="Line 25">
          <a:extLst>
            <a:ext uri="{FF2B5EF4-FFF2-40B4-BE49-F238E27FC236}">
              <a16:creationId xmlns:a16="http://schemas.microsoft.com/office/drawing/2014/main" id="{00000000-0008-0000-2E00-00001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0" name="Line 26">
          <a:extLst>
            <a:ext uri="{FF2B5EF4-FFF2-40B4-BE49-F238E27FC236}">
              <a16:creationId xmlns:a16="http://schemas.microsoft.com/office/drawing/2014/main" id="{00000000-0008-0000-2E00-00001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1" name="Line 27">
          <a:extLst>
            <a:ext uri="{FF2B5EF4-FFF2-40B4-BE49-F238E27FC236}">
              <a16:creationId xmlns:a16="http://schemas.microsoft.com/office/drawing/2014/main" id="{00000000-0008-0000-2E00-00001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2" name="Line 28">
          <a:extLst>
            <a:ext uri="{FF2B5EF4-FFF2-40B4-BE49-F238E27FC236}">
              <a16:creationId xmlns:a16="http://schemas.microsoft.com/office/drawing/2014/main" id="{00000000-0008-0000-2E00-00001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3" name="Line 29">
          <a:extLst>
            <a:ext uri="{FF2B5EF4-FFF2-40B4-BE49-F238E27FC236}">
              <a16:creationId xmlns:a16="http://schemas.microsoft.com/office/drawing/2014/main" id="{00000000-0008-0000-2E00-00001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4" name="Line 30">
          <a:extLst>
            <a:ext uri="{FF2B5EF4-FFF2-40B4-BE49-F238E27FC236}">
              <a16:creationId xmlns:a16="http://schemas.microsoft.com/office/drawing/2014/main" id="{00000000-0008-0000-2E00-00001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5" name="Line 31">
          <a:extLst>
            <a:ext uri="{FF2B5EF4-FFF2-40B4-BE49-F238E27FC236}">
              <a16:creationId xmlns:a16="http://schemas.microsoft.com/office/drawing/2014/main" id="{00000000-0008-0000-2E00-00001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6" name="Line 32">
          <a:extLst>
            <a:ext uri="{FF2B5EF4-FFF2-40B4-BE49-F238E27FC236}">
              <a16:creationId xmlns:a16="http://schemas.microsoft.com/office/drawing/2014/main" id="{00000000-0008-0000-2E00-00002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7" name="Line 33">
          <a:extLst>
            <a:ext uri="{FF2B5EF4-FFF2-40B4-BE49-F238E27FC236}">
              <a16:creationId xmlns:a16="http://schemas.microsoft.com/office/drawing/2014/main" id="{00000000-0008-0000-2E00-00002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8" name="Line 34">
          <a:extLst>
            <a:ext uri="{FF2B5EF4-FFF2-40B4-BE49-F238E27FC236}">
              <a16:creationId xmlns:a16="http://schemas.microsoft.com/office/drawing/2014/main" id="{00000000-0008-0000-2E00-00002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9" name="Line 35">
          <a:extLst>
            <a:ext uri="{FF2B5EF4-FFF2-40B4-BE49-F238E27FC236}">
              <a16:creationId xmlns:a16="http://schemas.microsoft.com/office/drawing/2014/main" id="{00000000-0008-0000-2E00-00002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0" name="Line 36">
          <a:extLst>
            <a:ext uri="{FF2B5EF4-FFF2-40B4-BE49-F238E27FC236}">
              <a16:creationId xmlns:a16="http://schemas.microsoft.com/office/drawing/2014/main" id="{00000000-0008-0000-2E00-00002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1" name="Line 37">
          <a:extLst>
            <a:ext uri="{FF2B5EF4-FFF2-40B4-BE49-F238E27FC236}">
              <a16:creationId xmlns:a16="http://schemas.microsoft.com/office/drawing/2014/main" id="{00000000-0008-0000-2E00-00002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2" name="Line 38">
          <a:extLst>
            <a:ext uri="{FF2B5EF4-FFF2-40B4-BE49-F238E27FC236}">
              <a16:creationId xmlns:a16="http://schemas.microsoft.com/office/drawing/2014/main" id="{00000000-0008-0000-2E00-00002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3" name="Line 39">
          <a:extLst>
            <a:ext uri="{FF2B5EF4-FFF2-40B4-BE49-F238E27FC236}">
              <a16:creationId xmlns:a16="http://schemas.microsoft.com/office/drawing/2014/main" id="{00000000-0008-0000-2E00-00002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4" name="Line 40">
          <a:extLst>
            <a:ext uri="{FF2B5EF4-FFF2-40B4-BE49-F238E27FC236}">
              <a16:creationId xmlns:a16="http://schemas.microsoft.com/office/drawing/2014/main" id="{00000000-0008-0000-2E00-00002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5" name="Line 41">
          <a:extLst>
            <a:ext uri="{FF2B5EF4-FFF2-40B4-BE49-F238E27FC236}">
              <a16:creationId xmlns:a16="http://schemas.microsoft.com/office/drawing/2014/main" id="{00000000-0008-0000-2E00-00002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6" name="Line 42">
          <a:extLst>
            <a:ext uri="{FF2B5EF4-FFF2-40B4-BE49-F238E27FC236}">
              <a16:creationId xmlns:a16="http://schemas.microsoft.com/office/drawing/2014/main" id="{00000000-0008-0000-2E00-00002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7" name="Line 43">
          <a:extLst>
            <a:ext uri="{FF2B5EF4-FFF2-40B4-BE49-F238E27FC236}">
              <a16:creationId xmlns:a16="http://schemas.microsoft.com/office/drawing/2014/main" id="{00000000-0008-0000-2E00-00002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8" name="Line 44">
          <a:extLst>
            <a:ext uri="{FF2B5EF4-FFF2-40B4-BE49-F238E27FC236}">
              <a16:creationId xmlns:a16="http://schemas.microsoft.com/office/drawing/2014/main" id="{00000000-0008-0000-2E00-00002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9" name="Line 45">
          <a:extLst>
            <a:ext uri="{FF2B5EF4-FFF2-40B4-BE49-F238E27FC236}">
              <a16:creationId xmlns:a16="http://schemas.microsoft.com/office/drawing/2014/main" id="{00000000-0008-0000-2E00-00002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0" name="Line 46">
          <a:extLst>
            <a:ext uri="{FF2B5EF4-FFF2-40B4-BE49-F238E27FC236}">
              <a16:creationId xmlns:a16="http://schemas.microsoft.com/office/drawing/2014/main" id="{00000000-0008-0000-2E00-00002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1" name="Line 47">
          <a:extLst>
            <a:ext uri="{FF2B5EF4-FFF2-40B4-BE49-F238E27FC236}">
              <a16:creationId xmlns:a16="http://schemas.microsoft.com/office/drawing/2014/main" id="{00000000-0008-0000-2E00-00002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2" name="Line 48">
          <a:extLst>
            <a:ext uri="{FF2B5EF4-FFF2-40B4-BE49-F238E27FC236}">
              <a16:creationId xmlns:a16="http://schemas.microsoft.com/office/drawing/2014/main" id="{00000000-0008-0000-2E00-00003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3" name="Line 49">
          <a:extLst>
            <a:ext uri="{FF2B5EF4-FFF2-40B4-BE49-F238E27FC236}">
              <a16:creationId xmlns:a16="http://schemas.microsoft.com/office/drawing/2014/main" id="{00000000-0008-0000-2E00-00003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4" name="Line 50">
          <a:extLst>
            <a:ext uri="{FF2B5EF4-FFF2-40B4-BE49-F238E27FC236}">
              <a16:creationId xmlns:a16="http://schemas.microsoft.com/office/drawing/2014/main" id="{00000000-0008-0000-2E00-00003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5" name="Line 51">
          <a:extLst>
            <a:ext uri="{FF2B5EF4-FFF2-40B4-BE49-F238E27FC236}">
              <a16:creationId xmlns:a16="http://schemas.microsoft.com/office/drawing/2014/main" id="{00000000-0008-0000-2E00-00003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6" name="Line 52">
          <a:extLst>
            <a:ext uri="{FF2B5EF4-FFF2-40B4-BE49-F238E27FC236}">
              <a16:creationId xmlns:a16="http://schemas.microsoft.com/office/drawing/2014/main" id="{00000000-0008-0000-2E00-00003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7" name="Line 53">
          <a:extLst>
            <a:ext uri="{FF2B5EF4-FFF2-40B4-BE49-F238E27FC236}">
              <a16:creationId xmlns:a16="http://schemas.microsoft.com/office/drawing/2014/main" id="{00000000-0008-0000-2E00-00003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8" name="Line 54">
          <a:extLst>
            <a:ext uri="{FF2B5EF4-FFF2-40B4-BE49-F238E27FC236}">
              <a16:creationId xmlns:a16="http://schemas.microsoft.com/office/drawing/2014/main" id="{00000000-0008-0000-2E00-00003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9" name="Line 55">
          <a:extLst>
            <a:ext uri="{FF2B5EF4-FFF2-40B4-BE49-F238E27FC236}">
              <a16:creationId xmlns:a16="http://schemas.microsoft.com/office/drawing/2014/main" id="{00000000-0008-0000-2E00-00003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0" name="Line 56">
          <a:extLst>
            <a:ext uri="{FF2B5EF4-FFF2-40B4-BE49-F238E27FC236}">
              <a16:creationId xmlns:a16="http://schemas.microsoft.com/office/drawing/2014/main" id="{00000000-0008-0000-2E00-00003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1" name="Line 57">
          <a:extLst>
            <a:ext uri="{FF2B5EF4-FFF2-40B4-BE49-F238E27FC236}">
              <a16:creationId xmlns:a16="http://schemas.microsoft.com/office/drawing/2014/main" id="{00000000-0008-0000-2E00-00003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2" name="Line 58">
          <a:extLst>
            <a:ext uri="{FF2B5EF4-FFF2-40B4-BE49-F238E27FC236}">
              <a16:creationId xmlns:a16="http://schemas.microsoft.com/office/drawing/2014/main" id="{00000000-0008-0000-2E00-00003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3" name="Line 59">
          <a:extLst>
            <a:ext uri="{FF2B5EF4-FFF2-40B4-BE49-F238E27FC236}">
              <a16:creationId xmlns:a16="http://schemas.microsoft.com/office/drawing/2014/main" id="{00000000-0008-0000-2E00-00003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4" name="Line 60">
          <a:extLst>
            <a:ext uri="{FF2B5EF4-FFF2-40B4-BE49-F238E27FC236}">
              <a16:creationId xmlns:a16="http://schemas.microsoft.com/office/drawing/2014/main" id="{00000000-0008-0000-2E00-00003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5" name="Line 61">
          <a:extLst>
            <a:ext uri="{FF2B5EF4-FFF2-40B4-BE49-F238E27FC236}">
              <a16:creationId xmlns:a16="http://schemas.microsoft.com/office/drawing/2014/main" id="{00000000-0008-0000-2E00-00003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6" name="Line 62">
          <a:extLst>
            <a:ext uri="{FF2B5EF4-FFF2-40B4-BE49-F238E27FC236}">
              <a16:creationId xmlns:a16="http://schemas.microsoft.com/office/drawing/2014/main" id="{00000000-0008-0000-2E00-00003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7" name="Line 63">
          <a:extLst>
            <a:ext uri="{FF2B5EF4-FFF2-40B4-BE49-F238E27FC236}">
              <a16:creationId xmlns:a16="http://schemas.microsoft.com/office/drawing/2014/main" id="{00000000-0008-0000-2E00-00003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8" name="Line 64">
          <a:extLst>
            <a:ext uri="{FF2B5EF4-FFF2-40B4-BE49-F238E27FC236}">
              <a16:creationId xmlns:a16="http://schemas.microsoft.com/office/drawing/2014/main" id="{00000000-0008-0000-2E00-00004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9" name="Line 65">
          <a:extLst>
            <a:ext uri="{FF2B5EF4-FFF2-40B4-BE49-F238E27FC236}">
              <a16:creationId xmlns:a16="http://schemas.microsoft.com/office/drawing/2014/main" id="{00000000-0008-0000-2E00-00004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0" name="Line 66">
          <a:extLst>
            <a:ext uri="{FF2B5EF4-FFF2-40B4-BE49-F238E27FC236}">
              <a16:creationId xmlns:a16="http://schemas.microsoft.com/office/drawing/2014/main" id="{00000000-0008-0000-2E00-00004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1" name="Line 67">
          <a:extLst>
            <a:ext uri="{FF2B5EF4-FFF2-40B4-BE49-F238E27FC236}">
              <a16:creationId xmlns:a16="http://schemas.microsoft.com/office/drawing/2014/main" id="{00000000-0008-0000-2E00-00004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2" name="Line 68">
          <a:extLst>
            <a:ext uri="{FF2B5EF4-FFF2-40B4-BE49-F238E27FC236}">
              <a16:creationId xmlns:a16="http://schemas.microsoft.com/office/drawing/2014/main" id="{00000000-0008-0000-2E00-00004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3" name="Line 69">
          <a:extLst>
            <a:ext uri="{FF2B5EF4-FFF2-40B4-BE49-F238E27FC236}">
              <a16:creationId xmlns:a16="http://schemas.microsoft.com/office/drawing/2014/main" id="{00000000-0008-0000-2E00-00004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4" name="Line 70">
          <a:extLst>
            <a:ext uri="{FF2B5EF4-FFF2-40B4-BE49-F238E27FC236}">
              <a16:creationId xmlns:a16="http://schemas.microsoft.com/office/drawing/2014/main" id="{00000000-0008-0000-2E00-00004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5" name="Line 71">
          <a:extLst>
            <a:ext uri="{FF2B5EF4-FFF2-40B4-BE49-F238E27FC236}">
              <a16:creationId xmlns:a16="http://schemas.microsoft.com/office/drawing/2014/main" id="{00000000-0008-0000-2E00-00004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6" name="Line 72">
          <a:extLst>
            <a:ext uri="{FF2B5EF4-FFF2-40B4-BE49-F238E27FC236}">
              <a16:creationId xmlns:a16="http://schemas.microsoft.com/office/drawing/2014/main" id="{00000000-0008-0000-2E00-00004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7" name="Line 73">
          <a:extLst>
            <a:ext uri="{FF2B5EF4-FFF2-40B4-BE49-F238E27FC236}">
              <a16:creationId xmlns:a16="http://schemas.microsoft.com/office/drawing/2014/main" id="{00000000-0008-0000-2E00-00004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8" name="Line 74">
          <a:extLst>
            <a:ext uri="{FF2B5EF4-FFF2-40B4-BE49-F238E27FC236}">
              <a16:creationId xmlns:a16="http://schemas.microsoft.com/office/drawing/2014/main" id="{00000000-0008-0000-2E00-00004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9" name="Line 75">
          <a:extLst>
            <a:ext uri="{FF2B5EF4-FFF2-40B4-BE49-F238E27FC236}">
              <a16:creationId xmlns:a16="http://schemas.microsoft.com/office/drawing/2014/main" id="{00000000-0008-0000-2E00-00004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0" name="Line 76">
          <a:extLst>
            <a:ext uri="{FF2B5EF4-FFF2-40B4-BE49-F238E27FC236}">
              <a16:creationId xmlns:a16="http://schemas.microsoft.com/office/drawing/2014/main" id="{00000000-0008-0000-2E00-00004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1" name="Line 77">
          <a:extLst>
            <a:ext uri="{FF2B5EF4-FFF2-40B4-BE49-F238E27FC236}">
              <a16:creationId xmlns:a16="http://schemas.microsoft.com/office/drawing/2014/main" id="{00000000-0008-0000-2E00-00004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2" name="Line 78">
          <a:extLst>
            <a:ext uri="{FF2B5EF4-FFF2-40B4-BE49-F238E27FC236}">
              <a16:creationId xmlns:a16="http://schemas.microsoft.com/office/drawing/2014/main" id="{00000000-0008-0000-2E00-00004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3" name="Line 79">
          <a:extLst>
            <a:ext uri="{FF2B5EF4-FFF2-40B4-BE49-F238E27FC236}">
              <a16:creationId xmlns:a16="http://schemas.microsoft.com/office/drawing/2014/main" id="{00000000-0008-0000-2E00-00004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4" name="Line 80">
          <a:extLst>
            <a:ext uri="{FF2B5EF4-FFF2-40B4-BE49-F238E27FC236}">
              <a16:creationId xmlns:a16="http://schemas.microsoft.com/office/drawing/2014/main" id="{00000000-0008-0000-2E00-00005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5" name="Line 81">
          <a:extLst>
            <a:ext uri="{FF2B5EF4-FFF2-40B4-BE49-F238E27FC236}">
              <a16:creationId xmlns:a16="http://schemas.microsoft.com/office/drawing/2014/main" id="{00000000-0008-0000-2E00-00005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6" name="Line 82">
          <a:extLst>
            <a:ext uri="{FF2B5EF4-FFF2-40B4-BE49-F238E27FC236}">
              <a16:creationId xmlns:a16="http://schemas.microsoft.com/office/drawing/2014/main" id="{00000000-0008-0000-2E00-00005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7" name="Line 83">
          <a:extLst>
            <a:ext uri="{FF2B5EF4-FFF2-40B4-BE49-F238E27FC236}">
              <a16:creationId xmlns:a16="http://schemas.microsoft.com/office/drawing/2014/main" id="{00000000-0008-0000-2E00-00005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8" name="Line 84">
          <a:extLst>
            <a:ext uri="{FF2B5EF4-FFF2-40B4-BE49-F238E27FC236}">
              <a16:creationId xmlns:a16="http://schemas.microsoft.com/office/drawing/2014/main" id="{00000000-0008-0000-2E00-00005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9" name="Line 85">
          <a:extLst>
            <a:ext uri="{FF2B5EF4-FFF2-40B4-BE49-F238E27FC236}">
              <a16:creationId xmlns:a16="http://schemas.microsoft.com/office/drawing/2014/main" id="{00000000-0008-0000-2E00-00005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0" name="Line 86">
          <a:extLst>
            <a:ext uri="{FF2B5EF4-FFF2-40B4-BE49-F238E27FC236}">
              <a16:creationId xmlns:a16="http://schemas.microsoft.com/office/drawing/2014/main" id="{00000000-0008-0000-2E00-00005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1" name="Line 87">
          <a:extLst>
            <a:ext uri="{FF2B5EF4-FFF2-40B4-BE49-F238E27FC236}">
              <a16:creationId xmlns:a16="http://schemas.microsoft.com/office/drawing/2014/main" id="{00000000-0008-0000-2E00-00005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2" name="Line 88">
          <a:extLst>
            <a:ext uri="{FF2B5EF4-FFF2-40B4-BE49-F238E27FC236}">
              <a16:creationId xmlns:a16="http://schemas.microsoft.com/office/drawing/2014/main" id="{00000000-0008-0000-2E00-00005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3" name="Line 89">
          <a:extLst>
            <a:ext uri="{FF2B5EF4-FFF2-40B4-BE49-F238E27FC236}">
              <a16:creationId xmlns:a16="http://schemas.microsoft.com/office/drawing/2014/main" id="{00000000-0008-0000-2E00-00005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4" name="Line 90">
          <a:extLst>
            <a:ext uri="{FF2B5EF4-FFF2-40B4-BE49-F238E27FC236}">
              <a16:creationId xmlns:a16="http://schemas.microsoft.com/office/drawing/2014/main" id="{00000000-0008-0000-2E00-00005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5" name="Line 91">
          <a:extLst>
            <a:ext uri="{FF2B5EF4-FFF2-40B4-BE49-F238E27FC236}">
              <a16:creationId xmlns:a16="http://schemas.microsoft.com/office/drawing/2014/main" id="{00000000-0008-0000-2E00-00005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6" name="Line 92">
          <a:extLst>
            <a:ext uri="{FF2B5EF4-FFF2-40B4-BE49-F238E27FC236}">
              <a16:creationId xmlns:a16="http://schemas.microsoft.com/office/drawing/2014/main" id="{00000000-0008-0000-2E00-00005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7" name="Line 93">
          <a:extLst>
            <a:ext uri="{FF2B5EF4-FFF2-40B4-BE49-F238E27FC236}">
              <a16:creationId xmlns:a16="http://schemas.microsoft.com/office/drawing/2014/main" id="{00000000-0008-0000-2E00-00005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8" name="Line 94">
          <a:extLst>
            <a:ext uri="{FF2B5EF4-FFF2-40B4-BE49-F238E27FC236}">
              <a16:creationId xmlns:a16="http://schemas.microsoft.com/office/drawing/2014/main" id="{00000000-0008-0000-2E00-00005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9" name="Line 95">
          <a:extLst>
            <a:ext uri="{FF2B5EF4-FFF2-40B4-BE49-F238E27FC236}">
              <a16:creationId xmlns:a16="http://schemas.microsoft.com/office/drawing/2014/main" id="{00000000-0008-0000-2E00-00005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0" name="Line 96">
          <a:extLst>
            <a:ext uri="{FF2B5EF4-FFF2-40B4-BE49-F238E27FC236}">
              <a16:creationId xmlns:a16="http://schemas.microsoft.com/office/drawing/2014/main" id="{00000000-0008-0000-2E00-00006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1" name="Line 97">
          <a:extLst>
            <a:ext uri="{FF2B5EF4-FFF2-40B4-BE49-F238E27FC236}">
              <a16:creationId xmlns:a16="http://schemas.microsoft.com/office/drawing/2014/main" id="{00000000-0008-0000-2E00-00006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2" name="Line 98">
          <a:extLst>
            <a:ext uri="{FF2B5EF4-FFF2-40B4-BE49-F238E27FC236}">
              <a16:creationId xmlns:a16="http://schemas.microsoft.com/office/drawing/2014/main" id="{00000000-0008-0000-2E00-00006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3" name="Line 99">
          <a:extLst>
            <a:ext uri="{FF2B5EF4-FFF2-40B4-BE49-F238E27FC236}">
              <a16:creationId xmlns:a16="http://schemas.microsoft.com/office/drawing/2014/main" id="{00000000-0008-0000-2E00-00006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4" name="Line 100">
          <a:extLst>
            <a:ext uri="{FF2B5EF4-FFF2-40B4-BE49-F238E27FC236}">
              <a16:creationId xmlns:a16="http://schemas.microsoft.com/office/drawing/2014/main" id="{00000000-0008-0000-2E00-00006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5" name="Line 101">
          <a:extLst>
            <a:ext uri="{FF2B5EF4-FFF2-40B4-BE49-F238E27FC236}">
              <a16:creationId xmlns:a16="http://schemas.microsoft.com/office/drawing/2014/main" id="{00000000-0008-0000-2E00-00006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6" name="Line 102">
          <a:extLst>
            <a:ext uri="{FF2B5EF4-FFF2-40B4-BE49-F238E27FC236}">
              <a16:creationId xmlns:a16="http://schemas.microsoft.com/office/drawing/2014/main" id="{00000000-0008-0000-2E00-00006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7" name="Line 103">
          <a:extLst>
            <a:ext uri="{FF2B5EF4-FFF2-40B4-BE49-F238E27FC236}">
              <a16:creationId xmlns:a16="http://schemas.microsoft.com/office/drawing/2014/main" id="{00000000-0008-0000-2E00-00006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8" name="Line 104">
          <a:extLst>
            <a:ext uri="{FF2B5EF4-FFF2-40B4-BE49-F238E27FC236}">
              <a16:creationId xmlns:a16="http://schemas.microsoft.com/office/drawing/2014/main" id="{00000000-0008-0000-2E00-00006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9" name="Line 105">
          <a:extLst>
            <a:ext uri="{FF2B5EF4-FFF2-40B4-BE49-F238E27FC236}">
              <a16:creationId xmlns:a16="http://schemas.microsoft.com/office/drawing/2014/main" id="{00000000-0008-0000-2E00-00006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0" name="Line 106">
          <a:extLst>
            <a:ext uri="{FF2B5EF4-FFF2-40B4-BE49-F238E27FC236}">
              <a16:creationId xmlns:a16="http://schemas.microsoft.com/office/drawing/2014/main" id="{00000000-0008-0000-2E00-00006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1" name="Line 107">
          <a:extLst>
            <a:ext uri="{FF2B5EF4-FFF2-40B4-BE49-F238E27FC236}">
              <a16:creationId xmlns:a16="http://schemas.microsoft.com/office/drawing/2014/main" id="{00000000-0008-0000-2E00-00006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2" name="Line 108">
          <a:extLst>
            <a:ext uri="{FF2B5EF4-FFF2-40B4-BE49-F238E27FC236}">
              <a16:creationId xmlns:a16="http://schemas.microsoft.com/office/drawing/2014/main" id="{00000000-0008-0000-2E00-00006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3" name="Line 109">
          <a:extLst>
            <a:ext uri="{FF2B5EF4-FFF2-40B4-BE49-F238E27FC236}">
              <a16:creationId xmlns:a16="http://schemas.microsoft.com/office/drawing/2014/main" id="{00000000-0008-0000-2E00-00006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4" name="Line 110">
          <a:extLst>
            <a:ext uri="{FF2B5EF4-FFF2-40B4-BE49-F238E27FC236}">
              <a16:creationId xmlns:a16="http://schemas.microsoft.com/office/drawing/2014/main" id="{00000000-0008-0000-2E00-00006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5" name="Line 111">
          <a:extLst>
            <a:ext uri="{FF2B5EF4-FFF2-40B4-BE49-F238E27FC236}">
              <a16:creationId xmlns:a16="http://schemas.microsoft.com/office/drawing/2014/main" id="{00000000-0008-0000-2E00-00006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6" name="Line 112">
          <a:extLst>
            <a:ext uri="{FF2B5EF4-FFF2-40B4-BE49-F238E27FC236}">
              <a16:creationId xmlns:a16="http://schemas.microsoft.com/office/drawing/2014/main" id="{00000000-0008-0000-2E00-00007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7" name="Line 113">
          <a:extLst>
            <a:ext uri="{FF2B5EF4-FFF2-40B4-BE49-F238E27FC236}">
              <a16:creationId xmlns:a16="http://schemas.microsoft.com/office/drawing/2014/main" id="{00000000-0008-0000-2E00-00007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8" name="Line 114">
          <a:extLst>
            <a:ext uri="{FF2B5EF4-FFF2-40B4-BE49-F238E27FC236}">
              <a16:creationId xmlns:a16="http://schemas.microsoft.com/office/drawing/2014/main" id="{00000000-0008-0000-2E00-00007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9" name="Line 115">
          <a:extLst>
            <a:ext uri="{FF2B5EF4-FFF2-40B4-BE49-F238E27FC236}">
              <a16:creationId xmlns:a16="http://schemas.microsoft.com/office/drawing/2014/main" id="{00000000-0008-0000-2E00-00007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0" name="Line 116">
          <a:extLst>
            <a:ext uri="{FF2B5EF4-FFF2-40B4-BE49-F238E27FC236}">
              <a16:creationId xmlns:a16="http://schemas.microsoft.com/office/drawing/2014/main" id="{00000000-0008-0000-2E00-00007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1" name="Line 117">
          <a:extLst>
            <a:ext uri="{FF2B5EF4-FFF2-40B4-BE49-F238E27FC236}">
              <a16:creationId xmlns:a16="http://schemas.microsoft.com/office/drawing/2014/main" id="{00000000-0008-0000-2E00-00007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2" name="Line 118">
          <a:extLst>
            <a:ext uri="{FF2B5EF4-FFF2-40B4-BE49-F238E27FC236}">
              <a16:creationId xmlns:a16="http://schemas.microsoft.com/office/drawing/2014/main" id="{00000000-0008-0000-2E00-00007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3" name="Line 119">
          <a:extLst>
            <a:ext uri="{FF2B5EF4-FFF2-40B4-BE49-F238E27FC236}">
              <a16:creationId xmlns:a16="http://schemas.microsoft.com/office/drawing/2014/main" id="{00000000-0008-0000-2E00-00007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4" name="Line 120">
          <a:extLst>
            <a:ext uri="{FF2B5EF4-FFF2-40B4-BE49-F238E27FC236}">
              <a16:creationId xmlns:a16="http://schemas.microsoft.com/office/drawing/2014/main" id="{00000000-0008-0000-2E00-00007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5" name="Line 121">
          <a:extLst>
            <a:ext uri="{FF2B5EF4-FFF2-40B4-BE49-F238E27FC236}">
              <a16:creationId xmlns:a16="http://schemas.microsoft.com/office/drawing/2014/main" id="{00000000-0008-0000-2E00-00007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6" name="Line 122">
          <a:extLst>
            <a:ext uri="{FF2B5EF4-FFF2-40B4-BE49-F238E27FC236}">
              <a16:creationId xmlns:a16="http://schemas.microsoft.com/office/drawing/2014/main" id="{00000000-0008-0000-2E00-00007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7" name="Line 123">
          <a:extLst>
            <a:ext uri="{FF2B5EF4-FFF2-40B4-BE49-F238E27FC236}">
              <a16:creationId xmlns:a16="http://schemas.microsoft.com/office/drawing/2014/main" id="{00000000-0008-0000-2E00-00007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8" name="Line 124">
          <a:extLst>
            <a:ext uri="{FF2B5EF4-FFF2-40B4-BE49-F238E27FC236}">
              <a16:creationId xmlns:a16="http://schemas.microsoft.com/office/drawing/2014/main" id="{00000000-0008-0000-2E00-00007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9" name="Line 125">
          <a:extLst>
            <a:ext uri="{FF2B5EF4-FFF2-40B4-BE49-F238E27FC236}">
              <a16:creationId xmlns:a16="http://schemas.microsoft.com/office/drawing/2014/main" id="{00000000-0008-0000-2E00-00007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0" name="Line 126">
          <a:extLst>
            <a:ext uri="{FF2B5EF4-FFF2-40B4-BE49-F238E27FC236}">
              <a16:creationId xmlns:a16="http://schemas.microsoft.com/office/drawing/2014/main" id="{00000000-0008-0000-2E00-00007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1" name="Line 127">
          <a:extLst>
            <a:ext uri="{FF2B5EF4-FFF2-40B4-BE49-F238E27FC236}">
              <a16:creationId xmlns:a16="http://schemas.microsoft.com/office/drawing/2014/main" id="{00000000-0008-0000-2E00-00007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2" name="Line 128">
          <a:extLst>
            <a:ext uri="{FF2B5EF4-FFF2-40B4-BE49-F238E27FC236}">
              <a16:creationId xmlns:a16="http://schemas.microsoft.com/office/drawing/2014/main" id="{00000000-0008-0000-2E00-00008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3" name="Line 129">
          <a:extLst>
            <a:ext uri="{FF2B5EF4-FFF2-40B4-BE49-F238E27FC236}">
              <a16:creationId xmlns:a16="http://schemas.microsoft.com/office/drawing/2014/main" id="{00000000-0008-0000-2E00-00008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4" name="Line 130">
          <a:extLst>
            <a:ext uri="{FF2B5EF4-FFF2-40B4-BE49-F238E27FC236}">
              <a16:creationId xmlns:a16="http://schemas.microsoft.com/office/drawing/2014/main" id="{00000000-0008-0000-2E00-00008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5" name="Line 131">
          <a:extLst>
            <a:ext uri="{FF2B5EF4-FFF2-40B4-BE49-F238E27FC236}">
              <a16:creationId xmlns:a16="http://schemas.microsoft.com/office/drawing/2014/main" id="{00000000-0008-0000-2E00-00008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6" name="Line 132">
          <a:extLst>
            <a:ext uri="{FF2B5EF4-FFF2-40B4-BE49-F238E27FC236}">
              <a16:creationId xmlns:a16="http://schemas.microsoft.com/office/drawing/2014/main" id="{00000000-0008-0000-2E00-00008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7" name="Line 133">
          <a:extLst>
            <a:ext uri="{FF2B5EF4-FFF2-40B4-BE49-F238E27FC236}">
              <a16:creationId xmlns:a16="http://schemas.microsoft.com/office/drawing/2014/main" id="{00000000-0008-0000-2E00-00008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8" name="Line 134">
          <a:extLst>
            <a:ext uri="{FF2B5EF4-FFF2-40B4-BE49-F238E27FC236}">
              <a16:creationId xmlns:a16="http://schemas.microsoft.com/office/drawing/2014/main" id="{00000000-0008-0000-2E00-00008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9" name="Line 135">
          <a:extLst>
            <a:ext uri="{FF2B5EF4-FFF2-40B4-BE49-F238E27FC236}">
              <a16:creationId xmlns:a16="http://schemas.microsoft.com/office/drawing/2014/main" id="{00000000-0008-0000-2E00-00008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0" name="Line 136">
          <a:extLst>
            <a:ext uri="{FF2B5EF4-FFF2-40B4-BE49-F238E27FC236}">
              <a16:creationId xmlns:a16="http://schemas.microsoft.com/office/drawing/2014/main" id="{00000000-0008-0000-2E00-00008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1" name="Line 137">
          <a:extLst>
            <a:ext uri="{FF2B5EF4-FFF2-40B4-BE49-F238E27FC236}">
              <a16:creationId xmlns:a16="http://schemas.microsoft.com/office/drawing/2014/main" id="{00000000-0008-0000-2E00-00008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2" name="Line 138">
          <a:extLst>
            <a:ext uri="{FF2B5EF4-FFF2-40B4-BE49-F238E27FC236}">
              <a16:creationId xmlns:a16="http://schemas.microsoft.com/office/drawing/2014/main" id="{00000000-0008-0000-2E00-00008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3" name="Line 139">
          <a:extLst>
            <a:ext uri="{FF2B5EF4-FFF2-40B4-BE49-F238E27FC236}">
              <a16:creationId xmlns:a16="http://schemas.microsoft.com/office/drawing/2014/main" id="{00000000-0008-0000-2E00-00008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4" name="Line 140">
          <a:extLst>
            <a:ext uri="{FF2B5EF4-FFF2-40B4-BE49-F238E27FC236}">
              <a16:creationId xmlns:a16="http://schemas.microsoft.com/office/drawing/2014/main" id="{00000000-0008-0000-2E00-00008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5" name="Line 141">
          <a:extLst>
            <a:ext uri="{FF2B5EF4-FFF2-40B4-BE49-F238E27FC236}">
              <a16:creationId xmlns:a16="http://schemas.microsoft.com/office/drawing/2014/main" id="{00000000-0008-0000-2E00-00008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6" name="Line 142">
          <a:extLst>
            <a:ext uri="{FF2B5EF4-FFF2-40B4-BE49-F238E27FC236}">
              <a16:creationId xmlns:a16="http://schemas.microsoft.com/office/drawing/2014/main" id="{00000000-0008-0000-2E00-00008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7" name="Line 143">
          <a:extLst>
            <a:ext uri="{FF2B5EF4-FFF2-40B4-BE49-F238E27FC236}">
              <a16:creationId xmlns:a16="http://schemas.microsoft.com/office/drawing/2014/main" id="{00000000-0008-0000-2E00-00008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8" name="Line 144">
          <a:extLst>
            <a:ext uri="{FF2B5EF4-FFF2-40B4-BE49-F238E27FC236}">
              <a16:creationId xmlns:a16="http://schemas.microsoft.com/office/drawing/2014/main" id="{00000000-0008-0000-2E00-00009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9" name="Line 145">
          <a:extLst>
            <a:ext uri="{FF2B5EF4-FFF2-40B4-BE49-F238E27FC236}">
              <a16:creationId xmlns:a16="http://schemas.microsoft.com/office/drawing/2014/main" id="{00000000-0008-0000-2E00-00009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0" name="Line 146">
          <a:extLst>
            <a:ext uri="{FF2B5EF4-FFF2-40B4-BE49-F238E27FC236}">
              <a16:creationId xmlns:a16="http://schemas.microsoft.com/office/drawing/2014/main" id="{00000000-0008-0000-2E00-00009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1" name="Line 147">
          <a:extLst>
            <a:ext uri="{FF2B5EF4-FFF2-40B4-BE49-F238E27FC236}">
              <a16:creationId xmlns:a16="http://schemas.microsoft.com/office/drawing/2014/main" id="{00000000-0008-0000-2E00-00009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2" name="Line 148">
          <a:extLst>
            <a:ext uri="{FF2B5EF4-FFF2-40B4-BE49-F238E27FC236}">
              <a16:creationId xmlns:a16="http://schemas.microsoft.com/office/drawing/2014/main" id="{00000000-0008-0000-2E00-00009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3" name="Line 149">
          <a:extLst>
            <a:ext uri="{FF2B5EF4-FFF2-40B4-BE49-F238E27FC236}">
              <a16:creationId xmlns:a16="http://schemas.microsoft.com/office/drawing/2014/main" id="{00000000-0008-0000-2E00-00009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4" name="Line 150">
          <a:extLst>
            <a:ext uri="{FF2B5EF4-FFF2-40B4-BE49-F238E27FC236}">
              <a16:creationId xmlns:a16="http://schemas.microsoft.com/office/drawing/2014/main" id="{00000000-0008-0000-2E00-00009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5" name="Line 151">
          <a:extLst>
            <a:ext uri="{FF2B5EF4-FFF2-40B4-BE49-F238E27FC236}">
              <a16:creationId xmlns:a16="http://schemas.microsoft.com/office/drawing/2014/main" id="{00000000-0008-0000-2E00-00009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6" name="Line 152">
          <a:extLst>
            <a:ext uri="{FF2B5EF4-FFF2-40B4-BE49-F238E27FC236}">
              <a16:creationId xmlns:a16="http://schemas.microsoft.com/office/drawing/2014/main" id="{00000000-0008-0000-2E00-00009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7" name="Line 153">
          <a:extLst>
            <a:ext uri="{FF2B5EF4-FFF2-40B4-BE49-F238E27FC236}">
              <a16:creationId xmlns:a16="http://schemas.microsoft.com/office/drawing/2014/main" id="{00000000-0008-0000-2E00-00009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8" name="Line 154">
          <a:extLst>
            <a:ext uri="{FF2B5EF4-FFF2-40B4-BE49-F238E27FC236}">
              <a16:creationId xmlns:a16="http://schemas.microsoft.com/office/drawing/2014/main" id="{00000000-0008-0000-2E00-00009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9" name="Line 155">
          <a:extLst>
            <a:ext uri="{FF2B5EF4-FFF2-40B4-BE49-F238E27FC236}">
              <a16:creationId xmlns:a16="http://schemas.microsoft.com/office/drawing/2014/main" id="{00000000-0008-0000-2E00-00009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0" name="Line 156">
          <a:extLst>
            <a:ext uri="{FF2B5EF4-FFF2-40B4-BE49-F238E27FC236}">
              <a16:creationId xmlns:a16="http://schemas.microsoft.com/office/drawing/2014/main" id="{00000000-0008-0000-2E00-00009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1" name="Line 157">
          <a:extLst>
            <a:ext uri="{FF2B5EF4-FFF2-40B4-BE49-F238E27FC236}">
              <a16:creationId xmlns:a16="http://schemas.microsoft.com/office/drawing/2014/main" id="{00000000-0008-0000-2E00-00009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2" name="Line 158">
          <a:extLst>
            <a:ext uri="{FF2B5EF4-FFF2-40B4-BE49-F238E27FC236}">
              <a16:creationId xmlns:a16="http://schemas.microsoft.com/office/drawing/2014/main" id="{00000000-0008-0000-2E00-00009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3" name="Line 159">
          <a:extLst>
            <a:ext uri="{FF2B5EF4-FFF2-40B4-BE49-F238E27FC236}">
              <a16:creationId xmlns:a16="http://schemas.microsoft.com/office/drawing/2014/main" id="{00000000-0008-0000-2E00-00009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4" name="Line 160">
          <a:extLst>
            <a:ext uri="{FF2B5EF4-FFF2-40B4-BE49-F238E27FC236}">
              <a16:creationId xmlns:a16="http://schemas.microsoft.com/office/drawing/2014/main" id="{00000000-0008-0000-2E00-0000A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5" name="Line 161">
          <a:extLst>
            <a:ext uri="{FF2B5EF4-FFF2-40B4-BE49-F238E27FC236}">
              <a16:creationId xmlns:a16="http://schemas.microsoft.com/office/drawing/2014/main" id="{00000000-0008-0000-2E00-0000A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6" name="Line 162">
          <a:extLst>
            <a:ext uri="{FF2B5EF4-FFF2-40B4-BE49-F238E27FC236}">
              <a16:creationId xmlns:a16="http://schemas.microsoft.com/office/drawing/2014/main" id="{00000000-0008-0000-2E00-0000A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7" name="Line 163">
          <a:extLst>
            <a:ext uri="{FF2B5EF4-FFF2-40B4-BE49-F238E27FC236}">
              <a16:creationId xmlns:a16="http://schemas.microsoft.com/office/drawing/2014/main" id="{00000000-0008-0000-2E00-0000A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8" name="Line 164">
          <a:extLst>
            <a:ext uri="{FF2B5EF4-FFF2-40B4-BE49-F238E27FC236}">
              <a16:creationId xmlns:a16="http://schemas.microsoft.com/office/drawing/2014/main" id="{00000000-0008-0000-2E00-0000A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9" name="Line 165">
          <a:extLst>
            <a:ext uri="{FF2B5EF4-FFF2-40B4-BE49-F238E27FC236}">
              <a16:creationId xmlns:a16="http://schemas.microsoft.com/office/drawing/2014/main" id="{00000000-0008-0000-2E00-0000A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0" name="Line 166">
          <a:extLst>
            <a:ext uri="{FF2B5EF4-FFF2-40B4-BE49-F238E27FC236}">
              <a16:creationId xmlns:a16="http://schemas.microsoft.com/office/drawing/2014/main" id="{00000000-0008-0000-2E00-0000A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1" name="Line 167">
          <a:extLst>
            <a:ext uri="{FF2B5EF4-FFF2-40B4-BE49-F238E27FC236}">
              <a16:creationId xmlns:a16="http://schemas.microsoft.com/office/drawing/2014/main" id="{00000000-0008-0000-2E00-0000A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2" name="Line 168">
          <a:extLst>
            <a:ext uri="{FF2B5EF4-FFF2-40B4-BE49-F238E27FC236}">
              <a16:creationId xmlns:a16="http://schemas.microsoft.com/office/drawing/2014/main" id="{00000000-0008-0000-2E00-0000A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3" name="Line 169">
          <a:extLst>
            <a:ext uri="{FF2B5EF4-FFF2-40B4-BE49-F238E27FC236}">
              <a16:creationId xmlns:a16="http://schemas.microsoft.com/office/drawing/2014/main" id="{00000000-0008-0000-2E00-0000A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4" name="Line 170">
          <a:extLst>
            <a:ext uri="{FF2B5EF4-FFF2-40B4-BE49-F238E27FC236}">
              <a16:creationId xmlns:a16="http://schemas.microsoft.com/office/drawing/2014/main" id="{00000000-0008-0000-2E00-0000A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5" name="Line 171">
          <a:extLst>
            <a:ext uri="{FF2B5EF4-FFF2-40B4-BE49-F238E27FC236}">
              <a16:creationId xmlns:a16="http://schemas.microsoft.com/office/drawing/2014/main" id="{00000000-0008-0000-2E00-0000A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6" name="Line 172">
          <a:extLst>
            <a:ext uri="{FF2B5EF4-FFF2-40B4-BE49-F238E27FC236}">
              <a16:creationId xmlns:a16="http://schemas.microsoft.com/office/drawing/2014/main" id="{00000000-0008-0000-2E00-0000A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7" name="Line 173">
          <a:extLst>
            <a:ext uri="{FF2B5EF4-FFF2-40B4-BE49-F238E27FC236}">
              <a16:creationId xmlns:a16="http://schemas.microsoft.com/office/drawing/2014/main" id="{00000000-0008-0000-2E00-0000A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8" name="Line 174">
          <a:extLst>
            <a:ext uri="{FF2B5EF4-FFF2-40B4-BE49-F238E27FC236}">
              <a16:creationId xmlns:a16="http://schemas.microsoft.com/office/drawing/2014/main" id="{00000000-0008-0000-2E00-0000A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9" name="Line 175">
          <a:extLst>
            <a:ext uri="{FF2B5EF4-FFF2-40B4-BE49-F238E27FC236}">
              <a16:creationId xmlns:a16="http://schemas.microsoft.com/office/drawing/2014/main" id="{00000000-0008-0000-2E00-0000A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0" name="Line 176">
          <a:extLst>
            <a:ext uri="{FF2B5EF4-FFF2-40B4-BE49-F238E27FC236}">
              <a16:creationId xmlns:a16="http://schemas.microsoft.com/office/drawing/2014/main" id="{00000000-0008-0000-2E00-0000B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1" name="Line 177">
          <a:extLst>
            <a:ext uri="{FF2B5EF4-FFF2-40B4-BE49-F238E27FC236}">
              <a16:creationId xmlns:a16="http://schemas.microsoft.com/office/drawing/2014/main" id="{00000000-0008-0000-2E00-0000B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2" name="Line 178">
          <a:extLst>
            <a:ext uri="{FF2B5EF4-FFF2-40B4-BE49-F238E27FC236}">
              <a16:creationId xmlns:a16="http://schemas.microsoft.com/office/drawing/2014/main" id="{00000000-0008-0000-2E00-0000B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3" name="Line 179">
          <a:extLst>
            <a:ext uri="{FF2B5EF4-FFF2-40B4-BE49-F238E27FC236}">
              <a16:creationId xmlns:a16="http://schemas.microsoft.com/office/drawing/2014/main" id="{00000000-0008-0000-2E00-0000B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4" name="Line 180">
          <a:extLst>
            <a:ext uri="{FF2B5EF4-FFF2-40B4-BE49-F238E27FC236}">
              <a16:creationId xmlns:a16="http://schemas.microsoft.com/office/drawing/2014/main" id="{00000000-0008-0000-2E00-0000B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5" name="Line 181">
          <a:extLst>
            <a:ext uri="{FF2B5EF4-FFF2-40B4-BE49-F238E27FC236}">
              <a16:creationId xmlns:a16="http://schemas.microsoft.com/office/drawing/2014/main" id="{00000000-0008-0000-2E00-0000B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6" name="Line 182">
          <a:extLst>
            <a:ext uri="{FF2B5EF4-FFF2-40B4-BE49-F238E27FC236}">
              <a16:creationId xmlns:a16="http://schemas.microsoft.com/office/drawing/2014/main" id="{00000000-0008-0000-2E00-0000B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7" name="Line 183">
          <a:extLst>
            <a:ext uri="{FF2B5EF4-FFF2-40B4-BE49-F238E27FC236}">
              <a16:creationId xmlns:a16="http://schemas.microsoft.com/office/drawing/2014/main" id="{00000000-0008-0000-2E00-0000B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8" name="Line 184">
          <a:extLst>
            <a:ext uri="{FF2B5EF4-FFF2-40B4-BE49-F238E27FC236}">
              <a16:creationId xmlns:a16="http://schemas.microsoft.com/office/drawing/2014/main" id="{00000000-0008-0000-2E00-0000B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9" name="Line 185">
          <a:extLst>
            <a:ext uri="{FF2B5EF4-FFF2-40B4-BE49-F238E27FC236}">
              <a16:creationId xmlns:a16="http://schemas.microsoft.com/office/drawing/2014/main" id="{00000000-0008-0000-2E00-0000B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0" name="Line 186">
          <a:extLst>
            <a:ext uri="{FF2B5EF4-FFF2-40B4-BE49-F238E27FC236}">
              <a16:creationId xmlns:a16="http://schemas.microsoft.com/office/drawing/2014/main" id="{00000000-0008-0000-2E00-0000B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1" name="Line 187">
          <a:extLst>
            <a:ext uri="{FF2B5EF4-FFF2-40B4-BE49-F238E27FC236}">
              <a16:creationId xmlns:a16="http://schemas.microsoft.com/office/drawing/2014/main" id="{00000000-0008-0000-2E00-0000B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2" name="Line 188">
          <a:extLst>
            <a:ext uri="{FF2B5EF4-FFF2-40B4-BE49-F238E27FC236}">
              <a16:creationId xmlns:a16="http://schemas.microsoft.com/office/drawing/2014/main" id="{00000000-0008-0000-2E00-0000B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3" name="Line 189">
          <a:extLst>
            <a:ext uri="{FF2B5EF4-FFF2-40B4-BE49-F238E27FC236}">
              <a16:creationId xmlns:a16="http://schemas.microsoft.com/office/drawing/2014/main" id="{00000000-0008-0000-2E00-0000B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4" name="Line 190">
          <a:extLst>
            <a:ext uri="{FF2B5EF4-FFF2-40B4-BE49-F238E27FC236}">
              <a16:creationId xmlns:a16="http://schemas.microsoft.com/office/drawing/2014/main" id="{00000000-0008-0000-2E00-0000B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5" name="Line 191">
          <a:extLst>
            <a:ext uri="{FF2B5EF4-FFF2-40B4-BE49-F238E27FC236}">
              <a16:creationId xmlns:a16="http://schemas.microsoft.com/office/drawing/2014/main" id="{00000000-0008-0000-2E00-0000B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6" name="Line 192">
          <a:extLst>
            <a:ext uri="{FF2B5EF4-FFF2-40B4-BE49-F238E27FC236}">
              <a16:creationId xmlns:a16="http://schemas.microsoft.com/office/drawing/2014/main" id="{00000000-0008-0000-2E00-0000C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7" name="Line 193">
          <a:extLst>
            <a:ext uri="{FF2B5EF4-FFF2-40B4-BE49-F238E27FC236}">
              <a16:creationId xmlns:a16="http://schemas.microsoft.com/office/drawing/2014/main" id="{00000000-0008-0000-2E00-0000C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8" name="Line 194">
          <a:extLst>
            <a:ext uri="{FF2B5EF4-FFF2-40B4-BE49-F238E27FC236}">
              <a16:creationId xmlns:a16="http://schemas.microsoft.com/office/drawing/2014/main" id="{00000000-0008-0000-2E00-0000C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9" name="Line 195">
          <a:extLst>
            <a:ext uri="{FF2B5EF4-FFF2-40B4-BE49-F238E27FC236}">
              <a16:creationId xmlns:a16="http://schemas.microsoft.com/office/drawing/2014/main" id="{00000000-0008-0000-2E00-0000C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0" name="Line 196">
          <a:extLst>
            <a:ext uri="{FF2B5EF4-FFF2-40B4-BE49-F238E27FC236}">
              <a16:creationId xmlns:a16="http://schemas.microsoft.com/office/drawing/2014/main" id="{00000000-0008-0000-2E00-0000C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1" name="Line 197">
          <a:extLst>
            <a:ext uri="{FF2B5EF4-FFF2-40B4-BE49-F238E27FC236}">
              <a16:creationId xmlns:a16="http://schemas.microsoft.com/office/drawing/2014/main" id="{00000000-0008-0000-2E00-0000C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2" name="Line 198">
          <a:extLst>
            <a:ext uri="{FF2B5EF4-FFF2-40B4-BE49-F238E27FC236}">
              <a16:creationId xmlns:a16="http://schemas.microsoft.com/office/drawing/2014/main" id="{00000000-0008-0000-2E00-0000C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3" name="Line 199">
          <a:extLst>
            <a:ext uri="{FF2B5EF4-FFF2-40B4-BE49-F238E27FC236}">
              <a16:creationId xmlns:a16="http://schemas.microsoft.com/office/drawing/2014/main" id="{00000000-0008-0000-2E00-0000C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4" name="Line 200">
          <a:extLst>
            <a:ext uri="{FF2B5EF4-FFF2-40B4-BE49-F238E27FC236}">
              <a16:creationId xmlns:a16="http://schemas.microsoft.com/office/drawing/2014/main" id="{00000000-0008-0000-2E00-0000C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5" name="Line 201">
          <a:extLst>
            <a:ext uri="{FF2B5EF4-FFF2-40B4-BE49-F238E27FC236}">
              <a16:creationId xmlns:a16="http://schemas.microsoft.com/office/drawing/2014/main" id="{00000000-0008-0000-2E00-0000C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6" name="Line 202">
          <a:extLst>
            <a:ext uri="{FF2B5EF4-FFF2-40B4-BE49-F238E27FC236}">
              <a16:creationId xmlns:a16="http://schemas.microsoft.com/office/drawing/2014/main" id="{00000000-0008-0000-2E00-0000C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7" name="Line 203">
          <a:extLst>
            <a:ext uri="{FF2B5EF4-FFF2-40B4-BE49-F238E27FC236}">
              <a16:creationId xmlns:a16="http://schemas.microsoft.com/office/drawing/2014/main" id="{00000000-0008-0000-2E00-0000C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8" name="Line 204">
          <a:extLst>
            <a:ext uri="{FF2B5EF4-FFF2-40B4-BE49-F238E27FC236}">
              <a16:creationId xmlns:a16="http://schemas.microsoft.com/office/drawing/2014/main" id="{00000000-0008-0000-2E00-0000C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9" name="Line 205">
          <a:extLst>
            <a:ext uri="{FF2B5EF4-FFF2-40B4-BE49-F238E27FC236}">
              <a16:creationId xmlns:a16="http://schemas.microsoft.com/office/drawing/2014/main" id="{00000000-0008-0000-2E00-0000C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0" name="Line 206">
          <a:extLst>
            <a:ext uri="{FF2B5EF4-FFF2-40B4-BE49-F238E27FC236}">
              <a16:creationId xmlns:a16="http://schemas.microsoft.com/office/drawing/2014/main" id="{00000000-0008-0000-2E00-0000C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1" name="Line 207">
          <a:extLst>
            <a:ext uri="{FF2B5EF4-FFF2-40B4-BE49-F238E27FC236}">
              <a16:creationId xmlns:a16="http://schemas.microsoft.com/office/drawing/2014/main" id="{00000000-0008-0000-2E00-0000C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2" name="Line 208">
          <a:extLst>
            <a:ext uri="{FF2B5EF4-FFF2-40B4-BE49-F238E27FC236}">
              <a16:creationId xmlns:a16="http://schemas.microsoft.com/office/drawing/2014/main" id="{00000000-0008-0000-2E00-0000D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3" name="Line 209">
          <a:extLst>
            <a:ext uri="{FF2B5EF4-FFF2-40B4-BE49-F238E27FC236}">
              <a16:creationId xmlns:a16="http://schemas.microsoft.com/office/drawing/2014/main" id="{00000000-0008-0000-2E00-0000D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4" name="Line 210">
          <a:extLst>
            <a:ext uri="{FF2B5EF4-FFF2-40B4-BE49-F238E27FC236}">
              <a16:creationId xmlns:a16="http://schemas.microsoft.com/office/drawing/2014/main" id="{00000000-0008-0000-2E00-0000D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5" name="Line 211">
          <a:extLst>
            <a:ext uri="{FF2B5EF4-FFF2-40B4-BE49-F238E27FC236}">
              <a16:creationId xmlns:a16="http://schemas.microsoft.com/office/drawing/2014/main" id="{00000000-0008-0000-2E00-0000D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6" name="Line 212">
          <a:extLst>
            <a:ext uri="{FF2B5EF4-FFF2-40B4-BE49-F238E27FC236}">
              <a16:creationId xmlns:a16="http://schemas.microsoft.com/office/drawing/2014/main" id="{00000000-0008-0000-2E00-0000D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7" name="Line 213">
          <a:extLst>
            <a:ext uri="{FF2B5EF4-FFF2-40B4-BE49-F238E27FC236}">
              <a16:creationId xmlns:a16="http://schemas.microsoft.com/office/drawing/2014/main" id="{00000000-0008-0000-2E00-0000D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8" name="Line 214">
          <a:extLst>
            <a:ext uri="{FF2B5EF4-FFF2-40B4-BE49-F238E27FC236}">
              <a16:creationId xmlns:a16="http://schemas.microsoft.com/office/drawing/2014/main" id="{00000000-0008-0000-2E00-0000D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9" name="Line 215">
          <a:extLst>
            <a:ext uri="{FF2B5EF4-FFF2-40B4-BE49-F238E27FC236}">
              <a16:creationId xmlns:a16="http://schemas.microsoft.com/office/drawing/2014/main" id="{00000000-0008-0000-2E00-0000D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0" name="Line 216">
          <a:extLst>
            <a:ext uri="{FF2B5EF4-FFF2-40B4-BE49-F238E27FC236}">
              <a16:creationId xmlns:a16="http://schemas.microsoft.com/office/drawing/2014/main" id="{00000000-0008-0000-2E00-0000D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1" name="Line 217">
          <a:extLst>
            <a:ext uri="{FF2B5EF4-FFF2-40B4-BE49-F238E27FC236}">
              <a16:creationId xmlns:a16="http://schemas.microsoft.com/office/drawing/2014/main" id="{00000000-0008-0000-2E00-0000D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2" name="Line 218">
          <a:extLst>
            <a:ext uri="{FF2B5EF4-FFF2-40B4-BE49-F238E27FC236}">
              <a16:creationId xmlns:a16="http://schemas.microsoft.com/office/drawing/2014/main" id="{00000000-0008-0000-2E00-0000D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3" name="Line 219">
          <a:extLst>
            <a:ext uri="{FF2B5EF4-FFF2-40B4-BE49-F238E27FC236}">
              <a16:creationId xmlns:a16="http://schemas.microsoft.com/office/drawing/2014/main" id="{00000000-0008-0000-2E00-0000D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4" name="Line 220">
          <a:extLst>
            <a:ext uri="{FF2B5EF4-FFF2-40B4-BE49-F238E27FC236}">
              <a16:creationId xmlns:a16="http://schemas.microsoft.com/office/drawing/2014/main" id="{00000000-0008-0000-2E00-0000D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5" name="Line 221">
          <a:extLst>
            <a:ext uri="{FF2B5EF4-FFF2-40B4-BE49-F238E27FC236}">
              <a16:creationId xmlns:a16="http://schemas.microsoft.com/office/drawing/2014/main" id="{00000000-0008-0000-2E00-0000D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6" name="Line 222">
          <a:extLst>
            <a:ext uri="{FF2B5EF4-FFF2-40B4-BE49-F238E27FC236}">
              <a16:creationId xmlns:a16="http://schemas.microsoft.com/office/drawing/2014/main" id="{00000000-0008-0000-2E00-0000D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7" name="Line 223">
          <a:extLst>
            <a:ext uri="{FF2B5EF4-FFF2-40B4-BE49-F238E27FC236}">
              <a16:creationId xmlns:a16="http://schemas.microsoft.com/office/drawing/2014/main" id="{00000000-0008-0000-2E00-0000D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8" name="Line 224">
          <a:extLst>
            <a:ext uri="{FF2B5EF4-FFF2-40B4-BE49-F238E27FC236}">
              <a16:creationId xmlns:a16="http://schemas.microsoft.com/office/drawing/2014/main" id="{00000000-0008-0000-2E00-0000E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9" name="Line 225">
          <a:extLst>
            <a:ext uri="{FF2B5EF4-FFF2-40B4-BE49-F238E27FC236}">
              <a16:creationId xmlns:a16="http://schemas.microsoft.com/office/drawing/2014/main" id="{00000000-0008-0000-2E00-0000E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50" name="Line 226">
          <a:extLst>
            <a:ext uri="{FF2B5EF4-FFF2-40B4-BE49-F238E27FC236}">
              <a16:creationId xmlns:a16="http://schemas.microsoft.com/office/drawing/2014/main" id="{00000000-0008-0000-2E00-0000E2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51" name="Line 227">
          <a:extLst>
            <a:ext uri="{FF2B5EF4-FFF2-40B4-BE49-F238E27FC236}">
              <a16:creationId xmlns:a16="http://schemas.microsoft.com/office/drawing/2014/main" id="{00000000-0008-0000-2E00-0000E3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52" name="Line 228">
          <a:extLst>
            <a:ext uri="{FF2B5EF4-FFF2-40B4-BE49-F238E27FC236}">
              <a16:creationId xmlns:a16="http://schemas.microsoft.com/office/drawing/2014/main" id="{00000000-0008-0000-2E00-0000E4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53" name="Line 229">
          <a:extLst>
            <a:ext uri="{FF2B5EF4-FFF2-40B4-BE49-F238E27FC236}">
              <a16:creationId xmlns:a16="http://schemas.microsoft.com/office/drawing/2014/main" id="{00000000-0008-0000-2E00-0000E5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54" name="Line 230">
          <a:extLst>
            <a:ext uri="{FF2B5EF4-FFF2-40B4-BE49-F238E27FC236}">
              <a16:creationId xmlns:a16="http://schemas.microsoft.com/office/drawing/2014/main" id="{00000000-0008-0000-2E00-0000E6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55" name="Line 231">
          <a:extLst>
            <a:ext uri="{FF2B5EF4-FFF2-40B4-BE49-F238E27FC236}">
              <a16:creationId xmlns:a16="http://schemas.microsoft.com/office/drawing/2014/main" id="{00000000-0008-0000-2E00-0000E7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56" name="Line 232">
          <a:extLst>
            <a:ext uri="{FF2B5EF4-FFF2-40B4-BE49-F238E27FC236}">
              <a16:creationId xmlns:a16="http://schemas.microsoft.com/office/drawing/2014/main" id="{00000000-0008-0000-2E00-0000E8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57" name="Line 233">
          <a:extLst>
            <a:ext uri="{FF2B5EF4-FFF2-40B4-BE49-F238E27FC236}">
              <a16:creationId xmlns:a16="http://schemas.microsoft.com/office/drawing/2014/main" id="{00000000-0008-0000-2E00-0000E9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58" name="Line 234">
          <a:extLst>
            <a:ext uri="{FF2B5EF4-FFF2-40B4-BE49-F238E27FC236}">
              <a16:creationId xmlns:a16="http://schemas.microsoft.com/office/drawing/2014/main" id="{00000000-0008-0000-2E00-0000EA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59" name="Line 235">
          <a:extLst>
            <a:ext uri="{FF2B5EF4-FFF2-40B4-BE49-F238E27FC236}">
              <a16:creationId xmlns:a16="http://schemas.microsoft.com/office/drawing/2014/main" id="{00000000-0008-0000-2E00-0000EB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60" name="Line 236">
          <a:extLst>
            <a:ext uri="{FF2B5EF4-FFF2-40B4-BE49-F238E27FC236}">
              <a16:creationId xmlns:a16="http://schemas.microsoft.com/office/drawing/2014/main" id="{00000000-0008-0000-2E00-0000EC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61" name="Line 237">
          <a:extLst>
            <a:ext uri="{FF2B5EF4-FFF2-40B4-BE49-F238E27FC236}">
              <a16:creationId xmlns:a16="http://schemas.microsoft.com/office/drawing/2014/main" id="{00000000-0008-0000-2E00-0000ED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62" name="Line 238">
          <a:extLst>
            <a:ext uri="{FF2B5EF4-FFF2-40B4-BE49-F238E27FC236}">
              <a16:creationId xmlns:a16="http://schemas.microsoft.com/office/drawing/2014/main" id="{00000000-0008-0000-2E00-0000EE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63" name="Line 239">
          <a:extLst>
            <a:ext uri="{FF2B5EF4-FFF2-40B4-BE49-F238E27FC236}">
              <a16:creationId xmlns:a16="http://schemas.microsoft.com/office/drawing/2014/main" id="{00000000-0008-0000-2E00-0000EF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64" name="Line 240">
          <a:extLst>
            <a:ext uri="{FF2B5EF4-FFF2-40B4-BE49-F238E27FC236}">
              <a16:creationId xmlns:a16="http://schemas.microsoft.com/office/drawing/2014/main" id="{00000000-0008-0000-2E00-0000F0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65" name="Line 241">
          <a:extLst>
            <a:ext uri="{FF2B5EF4-FFF2-40B4-BE49-F238E27FC236}">
              <a16:creationId xmlns:a16="http://schemas.microsoft.com/office/drawing/2014/main" id="{00000000-0008-0000-2E00-0000F1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66" name="Line 242">
          <a:extLst>
            <a:ext uri="{FF2B5EF4-FFF2-40B4-BE49-F238E27FC236}">
              <a16:creationId xmlns:a16="http://schemas.microsoft.com/office/drawing/2014/main" id="{00000000-0008-0000-2E00-0000F2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67" name="Line 243">
          <a:extLst>
            <a:ext uri="{FF2B5EF4-FFF2-40B4-BE49-F238E27FC236}">
              <a16:creationId xmlns:a16="http://schemas.microsoft.com/office/drawing/2014/main" id="{00000000-0008-0000-2E00-0000F3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68" name="Line 244">
          <a:extLst>
            <a:ext uri="{FF2B5EF4-FFF2-40B4-BE49-F238E27FC236}">
              <a16:creationId xmlns:a16="http://schemas.microsoft.com/office/drawing/2014/main" id="{00000000-0008-0000-2E00-0000F4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69" name="Line 245">
          <a:extLst>
            <a:ext uri="{FF2B5EF4-FFF2-40B4-BE49-F238E27FC236}">
              <a16:creationId xmlns:a16="http://schemas.microsoft.com/office/drawing/2014/main" id="{00000000-0008-0000-2E00-0000F5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70" name="Line 246">
          <a:extLst>
            <a:ext uri="{FF2B5EF4-FFF2-40B4-BE49-F238E27FC236}">
              <a16:creationId xmlns:a16="http://schemas.microsoft.com/office/drawing/2014/main" id="{00000000-0008-0000-2E00-0000F6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71" name="Line 247">
          <a:extLst>
            <a:ext uri="{FF2B5EF4-FFF2-40B4-BE49-F238E27FC236}">
              <a16:creationId xmlns:a16="http://schemas.microsoft.com/office/drawing/2014/main" id="{00000000-0008-0000-2E00-0000F7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72" name="Line 248">
          <a:extLst>
            <a:ext uri="{FF2B5EF4-FFF2-40B4-BE49-F238E27FC236}">
              <a16:creationId xmlns:a16="http://schemas.microsoft.com/office/drawing/2014/main" id="{00000000-0008-0000-2E00-0000F8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73" name="Line 249">
          <a:extLst>
            <a:ext uri="{FF2B5EF4-FFF2-40B4-BE49-F238E27FC236}">
              <a16:creationId xmlns:a16="http://schemas.microsoft.com/office/drawing/2014/main" id="{00000000-0008-0000-2E00-0000F9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74" name="Line 250">
          <a:extLst>
            <a:ext uri="{FF2B5EF4-FFF2-40B4-BE49-F238E27FC236}">
              <a16:creationId xmlns:a16="http://schemas.microsoft.com/office/drawing/2014/main" id="{00000000-0008-0000-2E00-0000FA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75" name="Line 251">
          <a:extLst>
            <a:ext uri="{FF2B5EF4-FFF2-40B4-BE49-F238E27FC236}">
              <a16:creationId xmlns:a16="http://schemas.microsoft.com/office/drawing/2014/main" id="{00000000-0008-0000-2E00-0000FB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76" name="Line 252">
          <a:extLst>
            <a:ext uri="{FF2B5EF4-FFF2-40B4-BE49-F238E27FC236}">
              <a16:creationId xmlns:a16="http://schemas.microsoft.com/office/drawing/2014/main" id="{00000000-0008-0000-2E00-0000FC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77" name="Line 253">
          <a:extLst>
            <a:ext uri="{FF2B5EF4-FFF2-40B4-BE49-F238E27FC236}">
              <a16:creationId xmlns:a16="http://schemas.microsoft.com/office/drawing/2014/main" id="{00000000-0008-0000-2E00-0000FD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78" name="Line 254">
          <a:extLst>
            <a:ext uri="{FF2B5EF4-FFF2-40B4-BE49-F238E27FC236}">
              <a16:creationId xmlns:a16="http://schemas.microsoft.com/office/drawing/2014/main" id="{00000000-0008-0000-2E00-0000FE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79" name="Line 255">
          <a:extLst>
            <a:ext uri="{FF2B5EF4-FFF2-40B4-BE49-F238E27FC236}">
              <a16:creationId xmlns:a16="http://schemas.microsoft.com/office/drawing/2014/main" id="{00000000-0008-0000-2E00-0000FF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80" name="Line 256">
          <a:extLst>
            <a:ext uri="{FF2B5EF4-FFF2-40B4-BE49-F238E27FC236}">
              <a16:creationId xmlns:a16="http://schemas.microsoft.com/office/drawing/2014/main" id="{00000000-0008-0000-2E00-00000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81" name="Line 257">
          <a:extLst>
            <a:ext uri="{FF2B5EF4-FFF2-40B4-BE49-F238E27FC236}">
              <a16:creationId xmlns:a16="http://schemas.microsoft.com/office/drawing/2014/main" id="{00000000-0008-0000-2E00-00000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82" name="Line 258">
          <a:extLst>
            <a:ext uri="{FF2B5EF4-FFF2-40B4-BE49-F238E27FC236}">
              <a16:creationId xmlns:a16="http://schemas.microsoft.com/office/drawing/2014/main" id="{00000000-0008-0000-2E00-00000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83" name="Line 259">
          <a:extLst>
            <a:ext uri="{FF2B5EF4-FFF2-40B4-BE49-F238E27FC236}">
              <a16:creationId xmlns:a16="http://schemas.microsoft.com/office/drawing/2014/main" id="{00000000-0008-0000-2E00-00000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84" name="Line 260">
          <a:extLst>
            <a:ext uri="{FF2B5EF4-FFF2-40B4-BE49-F238E27FC236}">
              <a16:creationId xmlns:a16="http://schemas.microsoft.com/office/drawing/2014/main" id="{00000000-0008-0000-2E00-00000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85" name="Line 226">
          <a:extLst>
            <a:ext uri="{FF2B5EF4-FFF2-40B4-BE49-F238E27FC236}">
              <a16:creationId xmlns:a16="http://schemas.microsoft.com/office/drawing/2014/main" id="{00000000-0008-0000-2E00-00000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86" name="Line 227">
          <a:extLst>
            <a:ext uri="{FF2B5EF4-FFF2-40B4-BE49-F238E27FC236}">
              <a16:creationId xmlns:a16="http://schemas.microsoft.com/office/drawing/2014/main" id="{00000000-0008-0000-2E00-00000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87" name="Line 228">
          <a:extLst>
            <a:ext uri="{FF2B5EF4-FFF2-40B4-BE49-F238E27FC236}">
              <a16:creationId xmlns:a16="http://schemas.microsoft.com/office/drawing/2014/main" id="{00000000-0008-0000-2E00-00000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88" name="Line 229">
          <a:extLst>
            <a:ext uri="{FF2B5EF4-FFF2-40B4-BE49-F238E27FC236}">
              <a16:creationId xmlns:a16="http://schemas.microsoft.com/office/drawing/2014/main" id="{00000000-0008-0000-2E00-00000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89" name="Line 230">
          <a:extLst>
            <a:ext uri="{FF2B5EF4-FFF2-40B4-BE49-F238E27FC236}">
              <a16:creationId xmlns:a16="http://schemas.microsoft.com/office/drawing/2014/main" id="{00000000-0008-0000-2E00-00000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90" name="Line 231">
          <a:extLst>
            <a:ext uri="{FF2B5EF4-FFF2-40B4-BE49-F238E27FC236}">
              <a16:creationId xmlns:a16="http://schemas.microsoft.com/office/drawing/2014/main" id="{00000000-0008-0000-2E00-00000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91" name="Line 232">
          <a:extLst>
            <a:ext uri="{FF2B5EF4-FFF2-40B4-BE49-F238E27FC236}">
              <a16:creationId xmlns:a16="http://schemas.microsoft.com/office/drawing/2014/main" id="{00000000-0008-0000-2E00-00000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92" name="Line 233">
          <a:extLst>
            <a:ext uri="{FF2B5EF4-FFF2-40B4-BE49-F238E27FC236}">
              <a16:creationId xmlns:a16="http://schemas.microsoft.com/office/drawing/2014/main" id="{00000000-0008-0000-2E00-00000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93" name="Line 234">
          <a:extLst>
            <a:ext uri="{FF2B5EF4-FFF2-40B4-BE49-F238E27FC236}">
              <a16:creationId xmlns:a16="http://schemas.microsoft.com/office/drawing/2014/main" id="{00000000-0008-0000-2E00-00000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94" name="Line 235">
          <a:extLst>
            <a:ext uri="{FF2B5EF4-FFF2-40B4-BE49-F238E27FC236}">
              <a16:creationId xmlns:a16="http://schemas.microsoft.com/office/drawing/2014/main" id="{00000000-0008-0000-2E00-00000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95" name="Line 236">
          <a:extLst>
            <a:ext uri="{FF2B5EF4-FFF2-40B4-BE49-F238E27FC236}">
              <a16:creationId xmlns:a16="http://schemas.microsoft.com/office/drawing/2014/main" id="{00000000-0008-0000-2E00-00000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96" name="Line 237">
          <a:extLst>
            <a:ext uri="{FF2B5EF4-FFF2-40B4-BE49-F238E27FC236}">
              <a16:creationId xmlns:a16="http://schemas.microsoft.com/office/drawing/2014/main" id="{00000000-0008-0000-2E00-00001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97" name="Line 238">
          <a:extLst>
            <a:ext uri="{FF2B5EF4-FFF2-40B4-BE49-F238E27FC236}">
              <a16:creationId xmlns:a16="http://schemas.microsoft.com/office/drawing/2014/main" id="{00000000-0008-0000-2E00-00001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98" name="Line 239">
          <a:extLst>
            <a:ext uri="{FF2B5EF4-FFF2-40B4-BE49-F238E27FC236}">
              <a16:creationId xmlns:a16="http://schemas.microsoft.com/office/drawing/2014/main" id="{00000000-0008-0000-2E00-00001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499" name="Line 240">
          <a:extLst>
            <a:ext uri="{FF2B5EF4-FFF2-40B4-BE49-F238E27FC236}">
              <a16:creationId xmlns:a16="http://schemas.microsoft.com/office/drawing/2014/main" id="{00000000-0008-0000-2E00-00001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00" name="Line 241">
          <a:extLst>
            <a:ext uri="{FF2B5EF4-FFF2-40B4-BE49-F238E27FC236}">
              <a16:creationId xmlns:a16="http://schemas.microsoft.com/office/drawing/2014/main" id="{00000000-0008-0000-2E00-00001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01" name="Line 242">
          <a:extLst>
            <a:ext uri="{FF2B5EF4-FFF2-40B4-BE49-F238E27FC236}">
              <a16:creationId xmlns:a16="http://schemas.microsoft.com/office/drawing/2014/main" id="{00000000-0008-0000-2E00-00001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02" name="Line 243">
          <a:extLst>
            <a:ext uri="{FF2B5EF4-FFF2-40B4-BE49-F238E27FC236}">
              <a16:creationId xmlns:a16="http://schemas.microsoft.com/office/drawing/2014/main" id="{00000000-0008-0000-2E00-00001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03" name="Line 244">
          <a:extLst>
            <a:ext uri="{FF2B5EF4-FFF2-40B4-BE49-F238E27FC236}">
              <a16:creationId xmlns:a16="http://schemas.microsoft.com/office/drawing/2014/main" id="{00000000-0008-0000-2E00-00001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04" name="Line 245">
          <a:extLst>
            <a:ext uri="{FF2B5EF4-FFF2-40B4-BE49-F238E27FC236}">
              <a16:creationId xmlns:a16="http://schemas.microsoft.com/office/drawing/2014/main" id="{00000000-0008-0000-2E00-00001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05" name="Line 246">
          <a:extLst>
            <a:ext uri="{FF2B5EF4-FFF2-40B4-BE49-F238E27FC236}">
              <a16:creationId xmlns:a16="http://schemas.microsoft.com/office/drawing/2014/main" id="{00000000-0008-0000-2E00-00001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06" name="Line 247">
          <a:extLst>
            <a:ext uri="{FF2B5EF4-FFF2-40B4-BE49-F238E27FC236}">
              <a16:creationId xmlns:a16="http://schemas.microsoft.com/office/drawing/2014/main" id="{00000000-0008-0000-2E00-00001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07" name="Line 248">
          <a:extLst>
            <a:ext uri="{FF2B5EF4-FFF2-40B4-BE49-F238E27FC236}">
              <a16:creationId xmlns:a16="http://schemas.microsoft.com/office/drawing/2014/main" id="{00000000-0008-0000-2E00-00001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08" name="Line 249">
          <a:extLst>
            <a:ext uri="{FF2B5EF4-FFF2-40B4-BE49-F238E27FC236}">
              <a16:creationId xmlns:a16="http://schemas.microsoft.com/office/drawing/2014/main" id="{00000000-0008-0000-2E00-00001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09" name="Line 250">
          <a:extLst>
            <a:ext uri="{FF2B5EF4-FFF2-40B4-BE49-F238E27FC236}">
              <a16:creationId xmlns:a16="http://schemas.microsoft.com/office/drawing/2014/main" id="{00000000-0008-0000-2E00-00001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10" name="Line 251">
          <a:extLst>
            <a:ext uri="{FF2B5EF4-FFF2-40B4-BE49-F238E27FC236}">
              <a16:creationId xmlns:a16="http://schemas.microsoft.com/office/drawing/2014/main" id="{00000000-0008-0000-2E00-00001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11" name="Line 252">
          <a:extLst>
            <a:ext uri="{FF2B5EF4-FFF2-40B4-BE49-F238E27FC236}">
              <a16:creationId xmlns:a16="http://schemas.microsoft.com/office/drawing/2014/main" id="{00000000-0008-0000-2E00-00001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12" name="Line 253">
          <a:extLst>
            <a:ext uri="{FF2B5EF4-FFF2-40B4-BE49-F238E27FC236}">
              <a16:creationId xmlns:a16="http://schemas.microsoft.com/office/drawing/2014/main" id="{00000000-0008-0000-2E00-00002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13" name="Line 254">
          <a:extLst>
            <a:ext uri="{FF2B5EF4-FFF2-40B4-BE49-F238E27FC236}">
              <a16:creationId xmlns:a16="http://schemas.microsoft.com/office/drawing/2014/main" id="{00000000-0008-0000-2E00-00002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14" name="Line 255">
          <a:extLst>
            <a:ext uri="{FF2B5EF4-FFF2-40B4-BE49-F238E27FC236}">
              <a16:creationId xmlns:a16="http://schemas.microsoft.com/office/drawing/2014/main" id="{00000000-0008-0000-2E00-00002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15" name="Line 256">
          <a:extLst>
            <a:ext uri="{FF2B5EF4-FFF2-40B4-BE49-F238E27FC236}">
              <a16:creationId xmlns:a16="http://schemas.microsoft.com/office/drawing/2014/main" id="{00000000-0008-0000-2E00-00002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16" name="Line 257">
          <a:extLst>
            <a:ext uri="{FF2B5EF4-FFF2-40B4-BE49-F238E27FC236}">
              <a16:creationId xmlns:a16="http://schemas.microsoft.com/office/drawing/2014/main" id="{00000000-0008-0000-2E00-00002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17" name="Line 258">
          <a:extLst>
            <a:ext uri="{FF2B5EF4-FFF2-40B4-BE49-F238E27FC236}">
              <a16:creationId xmlns:a16="http://schemas.microsoft.com/office/drawing/2014/main" id="{00000000-0008-0000-2E00-00002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18" name="Line 259">
          <a:extLst>
            <a:ext uri="{FF2B5EF4-FFF2-40B4-BE49-F238E27FC236}">
              <a16:creationId xmlns:a16="http://schemas.microsoft.com/office/drawing/2014/main" id="{00000000-0008-0000-2E00-00002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19" name="Line 260">
          <a:extLst>
            <a:ext uri="{FF2B5EF4-FFF2-40B4-BE49-F238E27FC236}">
              <a16:creationId xmlns:a16="http://schemas.microsoft.com/office/drawing/2014/main" id="{00000000-0008-0000-2E00-00002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20" name="Line 226">
          <a:extLst>
            <a:ext uri="{FF2B5EF4-FFF2-40B4-BE49-F238E27FC236}">
              <a16:creationId xmlns:a16="http://schemas.microsoft.com/office/drawing/2014/main" id="{00000000-0008-0000-2E00-00002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21" name="Line 227">
          <a:extLst>
            <a:ext uri="{FF2B5EF4-FFF2-40B4-BE49-F238E27FC236}">
              <a16:creationId xmlns:a16="http://schemas.microsoft.com/office/drawing/2014/main" id="{00000000-0008-0000-2E00-00002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22" name="Line 228">
          <a:extLst>
            <a:ext uri="{FF2B5EF4-FFF2-40B4-BE49-F238E27FC236}">
              <a16:creationId xmlns:a16="http://schemas.microsoft.com/office/drawing/2014/main" id="{00000000-0008-0000-2E00-00002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23" name="Line 229">
          <a:extLst>
            <a:ext uri="{FF2B5EF4-FFF2-40B4-BE49-F238E27FC236}">
              <a16:creationId xmlns:a16="http://schemas.microsoft.com/office/drawing/2014/main" id="{00000000-0008-0000-2E00-00002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24" name="Line 230">
          <a:extLst>
            <a:ext uri="{FF2B5EF4-FFF2-40B4-BE49-F238E27FC236}">
              <a16:creationId xmlns:a16="http://schemas.microsoft.com/office/drawing/2014/main" id="{00000000-0008-0000-2E00-00002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25" name="Line 231">
          <a:extLst>
            <a:ext uri="{FF2B5EF4-FFF2-40B4-BE49-F238E27FC236}">
              <a16:creationId xmlns:a16="http://schemas.microsoft.com/office/drawing/2014/main" id="{00000000-0008-0000-2E00-00002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26" name="Line 232">
          <a:extLst>
            <a:ext uri="{FF2B5EF4-FFF2-40B4-BE49-F238E27FC236}">
              <a16:creationId xmlns:a16="http://schemas.microsoft.com/office/drawing/2014/main" id="{00000000-0008-0000-2E00-00002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27" name="Line 233">
          <a:extLst>
            <a:ext uri="{FF2B5EF4-FFF2-40B4-BE49-F238E27FC236}">
              <a16:creationId xmlns:a16="http://schemas.microsoft.com/office/drawing/2014/main" id="{00000000-0008-0000-2E00-00002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28" name="Line 234">
          <a:extLst>
            <a:ext uri="{FF2B5EF4-FFF2-40B4-BE49-F238E27FC236}">
              <a16:creationId xmlns:a16="http://schemas.microsoft.com/office/drawing/2014/main" id="{00000000-0008-0000-2E00-00003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29" name="Line 235">
          <a:extLst>
            <a:ext uri="{FF2B5EF4-FFF2-40B4-BE49-F238E27FC236}">
              <a16:creationId xmlns:a16="http://schemas.microsoft.com/office/drawing/2014/main" id="{00000000-0008-0000-2E00-00003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30" name="Line 236">
          <a:extLst>
            <a:ext uri="{FF2B5EF4-FFF2-40B4-BE49-F238E27FC236}">
              <a16:creationId xmlns:a16="http://schemas.microsoft.com/office/drawing/2014/main" id="{00000000-0008-0000-2E00-00003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31" name="Line 237">
          <a:extLst>
            <a:ext uri="{FF2B5EF4-FFF2-40B4-BE49-F238E27FC236}">
              <a16:creationId xmlns:a16="http://schemas.microsoft.com/office/drawing/2014/main" id="{00000000-0008-0000-2E00-00003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32" name="Line 238">
          <a:extLst>
            <a:ext uri="{FF2B5EF4-FFF2-40B4-BE49-F238E27FC236}">
              <a16:creationId xmlns:a16="http://schemas.microsoft.com/office/drawing/2014/main" id="{00000000-0008-0000-2E00-00003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33" name="Line 239">
          <a:extLst>
            <a:ext uri="{FF2B5EF4-FFF2-40B4-BE49-F238E27FC236}">
              <a16:creationId xmlns:a16="http://schemas.microsoft.com/office/drawing/2014/main" id="{00000000-0008-0000-2E00-00003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34" name="Line 240">
          <a:extLst>
            <a:ext uri="{FF2B5EF4-FFF2-40B4-BE49-F238E27FC236}">
              <a16:creationId xmlns:a16="http://schemas.microsoft.com/office/drawing/2014/main" id="{00000000-0008-0000-2E00-00003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35" name="Line 241">
          <a:extLst>
            <a:ext uri="{FF2B5EF4-FFF2-40B4-BE49-F238E27FC236}">
              <a16:creationId xmlns:a16="http://schemas.microsoft.com/office/drawing/2014/main" id="{00000000-0008-0000-2E00-00003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36" name="Line 242">
          <a:extLst>
            <a:ext uri="{FF2B5EF4-FFF2-40B4-BE49-F238E27FC236}">
              <a16:creationId xmlns:a16="http://schemas.microsoft.com/office/drawing/2014/main" id="{00000000-0008-0000-2E00-00003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37" name="Line 243">
          <a:extLst>
            <a:ext uri="{FF2B5EF4-FFF2-40B4-BE49-F238E27FC236}">
              <a16:creationId xmlns:a16="http://schemas.microsoft.com/office/drawing/2014/main" id="{00000000-0008-0000-2E00-00003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38" name="Line 244">
          <a:extLst>
            <a:ext uri="{FF2B5EF4-FFF2-40B4-BE49-F238E27FC236}">
              <a16:creationId xmlns:a16="http://schemas.microsoft.com/office/drawing/2014/main" id="{00000000-0008-0000-2E00-00003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39" name="Line 245">
          <a:extLst>
            <a:ext uri="{FF2B5EF4-FFF2-40B4-BE49-F238E27FC236}">
              <a16:creationId xmlns:a16="http://schemas.microsoft.com/office/drawing/2014/main" id="{00000000-0008-0000-2E00-00003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40" name="Line 246">
          <a:extLst>
            <a:ext uri="{FF2B5EF4-FFF2-40B4-BE49-F238E27FC236}">
              <a16:creationId xmlns:a16="http://schemas.microsoft.com/office/drawing/2014/main" id="{00000000-0008-0000-2E00-00003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41" name="Line 247">
          <a:extLst>
            <a:ext uri="{FF2B5EF4-FFF2-40B4-BE49-F238E27FC236}">
              <a16:creationId xmlns:a16="http://schemas.microsoft.com/office/drawing/2014/main" id="{00000000-0008-0000-2E00-00003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42" name="Line 248">
          <a:extLst>
            <a:ext uri="{FF2B5EF4-FFF2-40B4-BE49-F238E27FC236}">
              <a16:creationId xmlns:a16="http://schemas.microsoft.com/office/drawing/2014/main" id="{00000000-0008-0000-2E00-00003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43" name="Line 249">
          <a:extLst>
            <a:ext uri="{FF2B5EF4-FFF2-40B4-BE49-F238E27FC236}">
              <a16:creationId xmlns:a16="http://schemas.microsoft.com/office/drawing/2014/main" id="{00000000-0008-0000-2E00-00003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44" name="Line 250">
          <a:extLst>
            <a:ext uri="{FF2B5EF4-FFF2-40B4-BE49-F238E27FC236}">
              <a16:creationId xmlns:a16="http://schemas.microsoft.com/office/drawing/2014/main" id="{00000000-0008-0000-2E00-00004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45" name="Line 251">
          <a:extLst>
            <a:ext uri="{FF2B5EF4-FFF2-40B4-BE49-F238E27FC236}">
              <a16:creationId xmlns:a16="http://schemas.microsoft.com/office/drawing/2014/main" id="{00000000-0008-0000-2E00-00004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46" name="Line 252">
          <a:extLst>
            <a:ext uri="{FF2B5EF4-FFF2-40B4-BE49-F238E27FC236}">
              <a16:creationId xmlns:a16="http://schemas.microsoft.com/office/drawing/2014/main" id="{00000000-0008-0000-2E00-00004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47" name="Line 253">
          <a:extLst>
            <a:ext uri="{FF2B5EF4-FFF2-40B4-BE49-F238E27FC236}">
              <a16:creationId xmlns:a16="http://schemas.microsoft.com/office/drawing/2014/main" id="{00000000-0008-0000-2E00-00004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48" name="Line 254">
          <a:extLst>
            <a:ext uri="{FF2B5EF4-FFF2-40B4-BE49-F238E27FC236}">
              <a16:creationId xmlns:a16="http://schemas.microsoft.com/office/drawing/2014/main" id="{00000000-0008-0000-2E00-00004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49" name="Line 255">
          <a:extLst>
            <a:ext uri="{FF2B5EF4-FFF2-40B4-BE49-F238E27FC236}">
              <a16:creationId xmlns:a16="http://schemas.microsoft.com/office/drawing/2014/main" id="{00000000-0008-0000-2E00-00004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50" name="Line 256">
          <a:extLst>
            <a:ext uri="{FF2B5EF4-FFF2-40B4-BE49-F238E27FC236}">
              <a16:creationId xmlns:a16="http://schemas.microsoft.com/office/drawing/2014/main" id="{00000000-0008-0000-2E00-00004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51" name="Line 257">
          <a:extLst>
            <a:ext uri="{FF2B5EF4-FFF2-40B4-BE49-F238E27FC236}">
              <a16:creationId xmlns:a16="http://schemas.microsoft.com/office/drawing/2014/main" id="{00000000-0008-0000-2E00-00004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52" name="Line 258">
          <a:extLst>
            <a:ext uri="{FF2B5EF4-FFF2-40B4-BE49-F238E27FC236}">
              <a16:creationId xmlns:a16="http://schemas.microsoft.com/office/drawing/2014/main" id="{00000000-0008-0000-2E00-00004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53" name="Line 259">
          <a:extLst>
            <a:ext uri="{FF2B5EF4-FFF2-40B4-BE49-F238E27FC236}">
              <a16:creationId xmlns:a16="http://schemas.microsoft.com/office/drawing/2014/main" id="{00000000-0008-0000-2E00-00004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54" name="Line 260">
          <a:extLst>
            <a:ext uri="{FF2B5EF4-FFF2-40B4-BE49-F238E27FC236}">
              <a16:creationId xmlns:a16="http://schemas.microsoft.com/office/drawing/2014/main" id="{00000000-0008-0000-2E00-00004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55" name="Line 226">
          <a:extLst>
            <a:ext uri="{FF2B5EF4-FFF2-40B4-BE49-F238E27FC236}">
              <a16:creationId xmlns:a16="http://schemas.microsoft.com/office/drawing/2014/main" id="{00000000-0008-0000-2E00-00004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56" name="Line 227">
          <a:extLst>
            <a:ext uri="{FF2B5EF4-FFF2-40B4-BE49-F238E27FC236}">
              <a16:creationId xmlns:a16="http://schemas.microsoft.com/office/drawing/2014/main" id="{00000000-0008-0000-2E00-00004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57" name="Line 228">
          <a:extLst>
            <a:ext uri="{FF2B5EF4-FFF2-40B4-BE49-F238E27FC236}">
              <a16:creationId xmlns:a16="http://schemas.microsoft.com/office/drawing/2014/main" id="{00000000-0008-0000-2E00-00004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58" name="Line 229">
          <a:extLst>
            <a:ext uri="{FF2B5EF4-FFF2-40B4-BE49-F238E27FC236}">
              <a16:creationId xmlns:a16="http://schemas.microsoft.com/office/drawing/2014/main" id="{00000000-0008-0000-2E00-00004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59" name="Line 230">
          <a:extLst>
            <a:ext uri="{FF2B5EF4-FFF2-40B4-BE49-F238E27FC236}">
              <a16:creationId xmlns:a16="http://schemas.microsoft.com/office/drawing/2014/main" id="{00000000-0008-0000-2E00-00004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60" name="Line 231">
          <a:extLst>
            <a:ext uri="{FF2B5EF4-FFF2-40B4-BE49-F238E27FC236}">
              <a16:creationId xmlns:a16="http://schemas.microsoft.com/office/drawing/2014/main" id="{00000000-0008-0000-2E00-00005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61" name="Line 232">
          <a:extLst>
            <a:ext uri="{FF2B5EF4-FFF2-40B4-BE49-F238E27FC236}">
              <a16:creationId xmlns:a16="http://schemas.microsoft.com/office/drawing/2014/main" id="{00000000-0008-0000-2E00-00005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62" name="Line 233">
          <a:extLst>
            <a:ext uri="{FF2B5EF4-FFF2-40B4-BE49-F238E27FC236}">
              <a16:creationId xmlns:a16="http://schemas.microsoft.com/office/drawing/2014/main" id="{00000000-0008-0000-2E00-00005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63" name="Line 234">
          <a:extLst>
            <a:ext uri="{FF2B5EF4-FFF2-40B4-BE49-F238E27FC236}">
              <a16:creationId xmlns:a16="http://schemas.microsoft.com/office/drawing/2014/main" id="{00000000-0008-0000-2E00-00005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64" name="Line 235">
          <a:extLst>
            <a:ext uri="{FF2B5EF4-FFF2-40B4-BE49-F238E27FC236}">
              <a16:creationId xmlns:a16="http://schemas.microsoft.com/office/drawing/2014/main" id="{00000000-0008-0000-2E00-00005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65" name="Line 236">
          <a:extLst>
            <a:ext uri="{FF2B5EF4-FFF2-40B4-BE49-F238E27FC236}">
              <a16:creationId xmlns:a16="http://schemas.microsoft.com/office/drawing/2014/main" id="{00000000-0008-0000-2E00-00005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66" name="Line 237">
          <a:extLst>
            <a:ext uri="{FF2B5EF4-FFF2-40B4-BE49-F238E27FC236}">
              <a16:creationId xmlns:a16="http://schemas.microsoft.com/office/drawing/2014/main" id="{00000000-0008-0000-2E00-00005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67" name="Line 238">
          <a:extLst>
            <a:ext uri="{FF2B5EF4-FFF2-40B4-BE49-F238E27FC236}">
              <a16:creationId xmlns:a16="http://schemas.microsoft.com/office/drawing/2014/main" id="{00000000-0008-0000-2E00-00005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68" name="Line 239">
          <a:extLst>
            <a:ext uri="{FF2B5EF4-FFF2-40B4-BE49-F238E27FC236}">
              <a16:creationId xmlns:a16="http://schemas.microsoft.com/office/drawing/2014/main" id="{00000000-0008-0000-2E00-00005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69" name="Line 240">
          <a:extLst>
            <a:ext uri="{FF2B5EF4-FFF2-40B4-BE49-F238E27FC236}">
              <a16:creationId xmlns:a16="http://schemas.microsoft.com/office/drawing/2014/main" id="{00000000-0008-0000-2E00-00005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70" name="Line 241">
          <a:extLst>
            <a:ext uri="{FF2B5EF4-FFF2-40B4-BE49-F238E27FC236}">
              <a16:creationId xmlns:a16="http://schemas.microsoft.com/office/drawing/2014/main" id="{00000000-0008-0000-2E00-00005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71" name="Line 242">
          <a:extLst>
            <a:ext uri="{FF2B5EF4-FFF2-40B4-BE49-F238E27FC236}">
              <a16:creationId xmlns:a16="http://schemas.microsoft.com/office/drawing/2014/main" id="{00000000-0008-0000-2E00-00005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72" name="Line 243">
          <a:extLst>
            <a:ext uri="{FF2B5EF4-FFF2-40B4-BE49-F238E27FC236}">
              <a16:creationId xmlns:a16="http://schemas.microsoft.com/office/drawing/2014/main" id="{00000000-0008-0000-2E00-00005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73" name="Line 244">
          <a:extLst>
            <a:ext uri="{FF2B5EF4-FFF2-40B4-BE49-F238E27FC236}">
              <a16:creationId xmlns:a16="http://schemas.microsoft.com/office/drawing/2014/main" id="{00000000-0008-0000-2E00-00005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74" name="Line 245">
          <a:extLst>
            <a:ext uri="{FF2B5EF4-FFF2-40B4-BE49-F238E27FC236}">
              <a16:creationId xmlns:a16="http://schemas.microsoft.com/office/drawing/2014/main" id="{00000000-0008-0000-2E00-00005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75" name="Line 246">
          <a:extLst>
            <a:ext uri="{FF2B5EF4-FFF2-40B4-BE49-F238E27FC236}">
              <a16:creationId xmlns:a16="http://schemas.microsoft.com/office/drawing/2014/main" id="{00000000-0008-0000-2E00-00005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76" name="Line 247">
          <a:extLst>
            <a:ext uri="{FF2B5EF4-FFF2-40B4-BE49-F238E27FC236}">
              <a16:creationId xmlns:a16="http://schemas.microsoft.com/office/drawing/2014/main" id="{00000000-0008-0000-2E00-00006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77" name="Line 248">
          <a:extLst>
            <a:ext uri="{FF2B5EF4-FFF2-40B4-BE49-F238E27FC236}">
              <a16:creationId xmlns:a16="http://schemas.microsoft.com/office/drawing/2014/main" id="{00000000-0008-0000-2E00-00006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78" name="Line 249">
          <a:extLst>
            <a:ext uri="{FF2B5EF4-FFF2-40B4-BE49-F238E27FC236}">
              <a16:creationId xmlns:a16="http://schemas.microsoft.com/office/drawing/2014/main" id="{00000000-0008-0000-2E00-00006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79" name="Line 250">
          <a:extLst>
            <a:ext uri="{FF2B5EF4-FFF2-40B4-BE49-F238E27FC236}">
              <a16:creationId xmlns:a16="http://schemas.microsoft.com/office/drawing/2014/main" id="{00000000-0008-0000-2E00-00006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80" name="Line 251">
          <a:extLst>
            <a:ext uri="{FF2B5EF4-FFF2-40B4-BE49-F238E27FC236}">
              <a16:creationId xmlns:a16="http://schemas.microsoft.com/office/drawing/2014/main" id="{00000000-0008-0000-2E00-00006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81" name="Line 252">
          <a:extLst>
            <a:ext uri="{FF2B5EF4-FFF2-40B4-BE49-F238E27FC236}">
              <a16:creationId xmlns:a16="http://schemas.microsoft.com/office/drawing/2014/main" id="{00000000-0008-0000-2E00-00006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82" name="Line 253">
          <a:extLst>
            <a:ext uri="{FF2B5EF4-FFF2-40B4-BE49-F238E27FC236}">
              <a16:creationId xmlns:a16="http://schemas.microsoft.com/office/drawing/2014/main" id="{00000000-0008-0000-2E00-00006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83" name="Line 254">
          <a:extLst>
            <a:ext uri="{FF2B5EF4-FFF2-40B4-BE49-F238E27FC236}">
              <a16:creationId xmlns:a16="http://schemas.microsoft.com/office/drawing/2014/main" id="{00000000-0008-0000-2E00-00006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84" name="Line 255">
          <a:extLst>
            <a:ext uri="{FF2B5EF4-FFF2-40B4-BE49-F238E27FC236}">
              <a16:creationId xmlns:a16="http://schemas.microsoft.com/office/drawing/2014/main" id="{00000000-0008-0000-2E00-00006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85" name="Line 256">
          <a:extLst>
            <a:ext uri="{FF2B5EF4-FFF2-40B4-BE49-F238E27FC236}">
              <a16:creationId xmlns:a16="http://schemas.microsoft.com/office/drawing/2014/main" id="{00000000-0008-0000-2E00-00006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86" name="Line 257">
          <a:extLst>
            <a:ext uri="{FF2B5EF4-FFF2-40B4-BE49-F238E27FC236}">
              <a16:creationId xmlns:a16="http://schemas.microsoft.com/office/drawing/2014/main" id="{00000000-0008-0000-2E00-00006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87" name="Line 258">
          <a:extLst>
            <a:ext uri="{FF2B5EF4-FFF2-40B4-BE49-F238E27FC236}">
              <a16:creationId xmlns:a16="http://schemas.microsoft.com/office/drawing/2014/main" id="{00000000-0008-0000-2E00-00006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88" name="Line 259">
          <a:extLst>
            <a:ext uri="{FF2B5EF4-FFF2-40B4-BE49-F238E27FC236}">
              <a16:creationId xmlns:a16="http://schemas.microsoft.com/office/drawing/2014/main" id="{00000000-0008-0000-2E00-00006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52589" name="Line 260">
          <a:extLst>
            <a:ext uri="{FF2B5EF4-FFF2-40B4-BE49-F238E27FC236}">
              <a16:creationId xmlns:a16="http://schemas.microsoft.com/office/drawing/2014/main" id="{00000000-0008-0000-2E00-00006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49" name="Line 1">
          <a:extLst>
            <a:ext uri="{FF2B5EF4-FFF2-40B4-BE49-F238E27FC236}">
              <a16:creationId xmlns:a16="http://schemas.microsoft.com/office/drawing/2014/main" id="{00000000-0008-0000-2F00-00000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0" name="Line 2">
          <a:extLst>
            <a:ext uri="{FF2B5EF4-FFF2-40B4-BE49-F238E27FC236}">
              <a16:creationId xmlns:a16="http://schemas.microsoft.com/office/drawing/2014/main" id="{00000000-0008-0000-2F00-00000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1" name="Line 3">
          <a:extLst>
            <a:ext uri="{FF2B5EF4-FFF2-40B4-BE49-F238E27FC236}">
              <a16:creationId xmlns:a16="http://schemas.microsoft.com/office/drawing/2014/main" id="{00000000-0008-0000-2F00-00000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2" name="Line 4">
          <a:extLst>
            <a:ext uri="{FF2B5EF4-FFF2-40B4-BE49-F238E27FC236}">
              <a16:creationId xmlns:a16="http://schemas.microsoft.com/office/drawing/2014/main" id="{00000000-0008-0000-2F00-00000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3" name="Line 5">
          <a:extLst>
            <a:ext uri="{FF2B5EF4-FFF2-40B4-BE49-F238E27FC236}">
              <a16:creationId xmlns:a16="http://schemas.microsoft.com/office/drawing/2014/main" id="{00000000-0008-0000-2F00-00000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4" name="Line 6">
          <a:extLst>
            <a:ext uri="{FF2B5EF4-FFF2-40B4-BE49-F238E27FC236}">
              <a16:creationId xmlns:a16="http://schemas.microsoft.com/office/drawing/2014/main" id="{00000000-0008-0000-2F00-00000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5" name="Line 7">
          <a:extLst>
            <a:ext uri="{FF2B5EF4-FFF2-40B4-BE49-F238E27FC236}">
              <a16:creationId xmlns:a16="http://schemas.microsoft.com/office/drawing/2014/main" id="{00000000-0008-0000-2F00-00000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6" name="Line 8">
          <a:extLst>
            <a:ext uri="{FF2B5EF4-FFF2-40B4-BE49-F238E27FC236}">
              <a16:creationId xmlns:a16="http://schemas.microsoft.com/office/drawing/2014/main" id="{00000000-0008-0000-2F00-00000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7" name="Line 9">
          <a:extLst>
            <a:ext uri="{FF2B5EF4-FFF2-40B4-BE49-F238E27FC236}">
              <a16:creationId xmlns:a16="http://schemas.microsoft.com/office/drawing/2014/main" id="{00000000-0008-0000-2F00-00000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8" name="Line 10">
          <a:extLst>
            <a:ext uri="{FF2B5EF4-FFF2-40B4-BE49-F238E27FC236}">
              <a16:creationId xmlns:a16="http://schemas.microsoft.com/office/drawing/2014/main" id="{00000000-0008-0000-2F00-00000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9" name="Line 11">
          <a:extLst>
            <a:ext uri="{FF2B5EF4-FFF2-40B4-BE49-F238E27FC236}">
              <a16:creationId xmlns:a16="http://schemas.microsoft.com/office/drawing/2014/main" id="{00000000-0008-0000-2F00-00000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0" name="Line 12">
          <a:extLst>
            <a:ext uri="{FF2B5EF4-FFF2-40B4-BE49-F238E27FC236}">
              <a16:creationId xmlns:a16="http://schemas.microsoft.com/office/drawing/2014/main" id="{00000000-0008-0000-2F00-00000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1" name="Line 13">
          <a:extLst>
            <a:ext uri="{FF2B5EF4-FFF2-40B4-BE49-F238E27FC236}">
              <a16:creationId xmlns:a16="http://schemas.microsoft.com/office/drawing/2014/main" id="{00000000-0008-0000-2F00-00000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2" name="Line 14">
          <a:extLst>
            <a:ext uri="{FF2B5EF4-FFF2-40B4-BE49-F238E27FC236}">
              <a16:creationId xmlns:a16="http://schemas.microsoft.com/office/drawing/2014/main" id="{00000000-0008-0000-2F00-00000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3" name="Line 15">
          <a:extLst>
            <a:ext uri="{FF2B5EF4-FFF2-40B4-BE49-F238E27FC236}">
              <a16:creationId xmlns:a16="http://schemas.microsoft.com/office/drawing/2014/main" id="{00000000-0008-0000-2F00-00000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4" name="Line 16">
          <a:extLst>
            <a:ext uri="{FF2B5EF4-FFF2-40B4-BE49-F238E27FC236}">
              <a16:creationId xmlns:a16="http://schemas.microsoft.com/office/drawing/2014/main" id="{00000000-0008-0000-2F00-00001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5" name="Line 17">
          <a:extLst>
            <a:ext uri="{FF2B5EF4-FFF2-40B4-BE49-F238E27FC236}">
              <a16:creationId xmlns:a16="http://schemas.microsoft.com/office/drawing/2014/main" id="{00000000-0008-0000-2F00-00001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6" name="Line 18">
          <a:extLst>
            <a:ext uri="{FF2B5EF4-FFF2-40B4-BE49-F238E27FC236}">
              <a16:creationId xmlns:a16="http://schemas.microsoft.com/office/drawing/2014/main" id="{00000000-0008-0000-2F00-00001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7" name="Line 19">
          <a:extLst>
            <a:ext uri="{FF2B5EF4-FFF2-40B4-BE49-F238E27FC236}">
              <a16:creationId xmlns:a16="http://schemas.microsoft.com/office/drawing/2014/main" id="{00000000-0008-0000-2F00-00001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8" name="Line 20">
          <a:extLst>
            <a:ext uri="{FF2B5EF4-FFF2-40B4-BE49-F238E27FC236}">
              <a16:creationId xmlns:a16="http://schemas.microsoft.com/office/drawing/2014/main" id="{00000000-0008-0000-2F00-00001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9" name="Line 21">
          <a:extLst>
            <a:ext uri="{FF2B5EF4-FFF2-40B4-BE49-F238E27FC236}">
              <a16:creationId xmlns:a16="http://schemas.microsoft.com/office/drawing/2014/main" id="{00000000-0008-0000-2F00-00001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0" name="Line 22">
          <a:extLst>
            <a:ext uri="{FF2B5EF4-FFF2-40B4-BE49-F238E27FC236}">
              <a16:creationId xmlns:a16="http://schemas.microsoft.com/office/drawing/2014/main" id="{00000000-0008-0000-2F00-00001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1" name="Line 23">
          <a:extLst>
            <a:ext uri="{FF2B5EF4-FFF2-40B4-BE49-F238E27FC236}">
              <a16:creationId xmlns:a16="http://schemas.microsoft.com/office/drawing/2014/main" id="{00000000-0008-0000-2F00-00001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2" name="Line 24">
          <a:extLst>
            <a:ext uri="{FF2B5EF4-FFF2-40B4-BE49-F238E27FC236}">
              <a16:creationId xmlns:a16="http://schemas.microsoft.com/office/drawing/2014/main" id="{00000000-0008-0000-2F00-00001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3" name="Line 25">
          <a:extLst>
            <a:ext uri="{FF2B5EF4-FFF2-40B4-BE49-F238E27FC236}">
              <a16:creationId xmlns:a16="http://schemas.microsoft.com/office/drawing/2014/main" id="{00000000-0008-0000-2F00-00001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4" name="Line 26">
          <a:extLst>
            <a:ext uri="{FF2B5EF4-FFF2-40B4-BE49-F238E27FC236}">
              <a16:creationId xmlns:a16="http://schemas.microsoft.com/office/drawing/2014/main" id="{00000000-0008-0000-2F00-00001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5" name="Line 27">
          <a:extLst>
            <a:ext uri="{FF2B5EF4-FFF2-40B4-BE49-F238E27FC236}">
              <a16:creationId xmlns:a16="http://schemas.microsoft.com/office/drawing/2014/main" id="{00000000-0008-0000-2F00-00001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6" name="Line 28">
          <a:extLst>
            <a:ext uri="{FF2B5EF4-FFF2-40B4-BE49-F238E27FC236}">
              <a16:creationId xmlns:a16="http://schemas.microsoft.com/office/drawing/2014/main" id="{00000000-0008-0000-2F00-00001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7" name="Line 29">
          <a:extLst>
            <a:ext uri="{FF2B5EF4-FFF2-40B4-BE49-F238E27FC236}">
              <a16:creationId xmlns:a16="http://schemas.microsoft.com/office/drawing/2014/main" id="{00000000-0008-0000-2F00-00001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8" name="Line 30">
          <a:extLst>
            <a:ext uri="{FF2B5EF4-FFF2-40B4-BE49-F238E27FC236}">
              <a16:creationId xmlns:a16="http://schemas.microsoft.com/office/drawing/2014/main" id="{00000000-0008-0000-2F00-00001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9" name="Line 31">
          <a:extLst>
            <a:ext uri="{FF2B5EF4-FFF2-40B4-BE49-F238E27FC236}">
              <a16:creationId xmlns:a16="http://schemas.microsoft.com/office/drawing/2014/main" id="{00000000-0008-0000-2F00-00001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0" name="Line 32">
          <a:extLst>
            <a:ext uri="{FF2B5EF4-FFF2-40B4-BE49-F238E27FC236}">
              <a16:creationId xmlns:a16="http://schemas.microsoft.com/office/drawing/2014/main" id="{00000000-0008-0000-2F00-00002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1" name="Line 33">
          <a:extLst>
            <a:ext uri="{FF2B5EF4-FFF2-40B4-BE49-F238E27FC236}">
              <a16:creationId xmlns:a16="http://schemas.microsoft.com/office/drawing/2014/main" id="{00000000-0008-0000-2F00-00002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2" name="Line 34">
          <a:extLst>
            <a:ext uri="{FF2B5EF4-FFF2-40B4-BE49-F238E27FC236}">
              <a16:creationId xmlns:a16="http://schemas.microsoft.com/office/drawing/2014/main" id="{00000000-0008-0000-2F00-00002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3" name="Line 35">
          <a:extLst>
            <a:ext uri="{FF2B5EF4-FFF2-40B4-BE49-F238E27FC236}">
              <a16:creationId xmlns:a16="http://schemas.microsoft.com/office/drawing/2014/main" id="{00000000-0008-0000-2F00-00002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4" name="Line 36">
          <a:extLst>
            <a:ext uri="{FF2B5EF4-FFF2-40B4-BE49-F238E27FC236}">
              <a16:creationId xmlns:a16="http://schemas.microsoft.com/office/drawing/2014/main" id="{00000000-0008-0000-2F00-00002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5" name="Line 37">
          <a:extLst>
            <a:ext uri="{FF2B5EF4-FFF2-40B4-BE49-F238E27FC236}">
              <a16:creationId xmlns:a16="http://schemas.microsoft.com/office/drawing/2014/main" id="{00000000-0008-0000-2F00-00002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6" name="Line 38">
          <a:extLst>
            <a:ext uri="{FF2B5EF4-FFF2-40B4-BE49-F238E27FC236}">
              <a16:creationId xmlns:a16="http://schemas.microsoft.com/office/drawing/2014/main" id="{00000000-0008-0000-2F00-00002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7" name="Line 39">
          <a:extLst>
            <a:ext uri="{FF2B5EF4-FFF2-40B4-BE49-F238E27FC236}">
              <a16:creationId xmlns:a16="http://schemas.microsoft.com/office/drawing/2014/main" id="{00000000-0008-0000-2F00-00002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8" name="Line 40">
          <a:extLst>
            <a:ext uri="{FF2B5EF4-FFF2-40B4-BE49-F238E27FC236}">
              <a16:creationId xmlns:a16="http://schemas.microsoft.com/office/drawing/2014/main" id="{00000000-0008-0000-2F00-00002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9" name="Line 41">
          <a:extLst>
            <a:ext uri="{FF2B5EF4-FFF2-40B4-BE49-F238E27FC236}">
              <a16:creationId xmlns:a16="http://schemas.microsoft.com/office/drawing/2014/main" id="{00000000-0008-0000-2F00-00002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0" name="Line 42">
          <a:extLst>
            <a:ext uri="{FF2B5EF4-FFF2-40B4-BE49-F238E27FC236}">
              <a16:creationId xmlns:a16="http://schemas.microsoft.com/office/drawing/2014/main" id="{00000000-0008-0000-2F00-00002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1" name="Line 43">
          <a:extLst>
            <a:ext uri="{FF2B5EF4-FFF2-40B4-BE49-F238E27FC236}">
              <a16:creationId xmlns:a16="http://schemas.microsoft.com/office/drawing/2014/main" id="{00000000-0008-0000-2F00-00002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2" name="Line 44">
          <a:extLst>
            <a:ext uri="{FF2B5EF4-FFF2-40B4-BE49-F238E27FC236}">
              <a16:creationId xmlns:a16="http://schemas.microsoft.com/office/drawing/2014/main" id="{00000000-0008-0000-2F00-00002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3" name="Line 45">
          <a:extLst>
            <a:ext uri="{FF2B5EF4-FFF2-40B4-BE49-F238E27FC236}">
              <a16:creationId xmlns:a16="http://schemas.microsoft.com/office/drawing/2014/main" id="{00000000-0008-0000-2F00-00002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4" name="Line 46">
          <a:extLst>
            <a:ext uri="{FF2B5EF4-FFF2-40B4-BE49-F238E27FC236}">
              <a16:creationId xmlns:a16="http://schemas.microsoft.com/office/drawing/2014/main" id="{00000000-0008-0000-2F00-00002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5" name="Line 47">
          <a:extLst>
            <a:ext uri="{FF2B5EF4-FFF2-40B4-BE49-F238E27FC236}">
              <a16:creationId xmlns:a16="http://schemas.microsoft.com/office/drawing/2014/main" id="{00000000-0008-0000-2F00-00002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6" name="Line 48">
          <a:extLst>
            <a:ext uri="{FF2B5EF4-FFF2-40B4-BE49-F238E27FC236}">
              <a16:creationId xmlns:a16="http://schemas.microsoft.com/office/drawing/2014/main" id="{00000000-0008-0000-2F00-00003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7" name="Line 49">
          <a:extLst>
            <a:ext uri="{FF2B5EF4-FFF2-40B4-BE49-F238E27FC236}">
              <a16:creationId xmlns:a16="http://schemas.microsoft.com/office/drawing/2014/main" id="{00000000-0008-0000-2F00-00003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8" name="Line 50">
          <a:extLst>
            <a:ext uri="{FF2B5EF4-FFF2-40B4-BE49-F238E27FC236}">
              <a16:creationId xmlns:a16="http://schemas.microsoft.com/office/drawing/2014/main" id="{00000000-0008-0000-2F00-00003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9" name="Line 51">
          <a:extLst>
            <a:ext uri="{FF2B5EF4-FFF2-40B4-BE49-F238E27FC236}">
              <a16:creationId xmlns:a16="http://schemas.microsoft.com/office/drawing/2014/main" id="{00000000-0008-0000-2F00-00003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0" name="Line 52">
          <a:extLst>
            <a:ext uri="{FF2B5EF4-FFF2-40B4-BE49-F238E27FC236}">
              <a16:creationId xmlns:a16="http://schemas.microsoft.com/office/drawing/2014/main" id="{00000000-0008-0000-2F00-00003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1" name="Line 53">
          <a:extLst>
            <a:ext uri="{FF2B5EF4-FFF2-40B4-BE49-F238E27FC236}">
              <a16:creationId xmlns:a16="http://schemas.microsoft.com/office/drawing/2014/main" id="{00000000-0008-0000-2F00-00003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2" name="Line 54">
          <a:extLst>
            <a:ext uri="{FF2B5EF4-FFF2-40B4-BE49-F238E27FC236}">
              <a16:creationId xmlns:a16="http://schemas.microsoft.com/office/drawing/2014/main" id="{00000000-0008-0000-2F00-00003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3" name="Line 55">
          <a:extLst>
            <a:ext uri="{FF2B5EF4-FFF2-40B4-BE49-F238E27FC236}">
              <a16:creationId xmlns:a16="http://schemas.microsoft.com/office/drawing/2014/main" id="{00000000-0008-0000-2F00-00003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4" name="Line 56">
          <a:extLst>
            <a:ext uri="{FF2B5EF4-FFF2-40B4-BE49-F238E27FC236}">
              <a16:creationId xmlns:a16="http://schemas.microsoft.com/office/drawing/2014/main" id="{00000000-0008-0000-2F00-00003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5" name="Line 57">
          <a:extLst>
            <a:ext uri="{FF2B5EF4-FFF2-40B4-BE49-F238E27FC236}">
              <a16:creationId xmlns:a16="http://schemas.microsoft.com/office/drawing/2014/main" id="{00000000-0008-0000-2F00-00003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6" name="Line 58">
          <a:extLst>
            <a:ext uri="{FF2B5EF4-FFF2-40B4-BE49-F238E27FC236}">
              <a16:creationId xmlns:a16="http://schemas.microsoft.com/office/drawing/2014/main" id="{00000000-0008-0000-2F00-00003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7" name="Line 59">
          <a:extLst>
            <a:ext uri="{FF2B5EF4-FFF2-40B4-BE49-F238E27FC236}">
              <a16:creationId xmlns:a16="http://schemas.microsoft.com/office/drawing/2014/main" id="{00000000-0008-0000-2F00-00003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8" name="Line 60">
          <a:extLst>
            <a:ext uri="{FF2B5EF4-FFF2-40B4-BE49-F238E27FC236}">
              <a16:creationId xmlns:a16="http://schemas.microsoft.com/office/drawing/2014/main" id="{00000000-0008-0000-2F00-00003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9" name="Line 61">
          <a:extLst>
            <a:ext uri="{FF2B5EF4-FFF2-40B4-BE49-F238E27FC236}">
              <a16:creationId xmlns:a16="http://schemas.microsoft.com/office/drawing/2014/main" id="{00000000-0008-0000-2F00-00003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0" name="Line 62">
          <a:extLst>
            <a:ext uri="{FF2B5EF4-FFF2-40B4-BE49-F238E27FC236}">
              <a16:creationId xmlns:a16="http://schemas.microsoft.com/office/drawing/2014/main" id="{00000000-0008-0000-2F00-00003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1" name="Line 63">
          <a:extLst>
            <a:ext uri="{FF2B5EF4-FFF2-40B4-BE49-F238E27FC236}">
              <a16:creationId xmlns:a16="http://schemas.microsoft.com/office/drawing/2014/main" id="{00000000-0008-0000-2F00-00003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2" name="Line 64">
          <a:extLst>
            <a:ext uri="{FF2B5EF4-FFF2-40B4-BE49-F238E27FC236}">
              <a16:creationId xmlns:a16="http://schemas.microsoft.com/office/drawing/2014/main" id="{00000000-0008-0000-2F00-00004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3" name="Line 65">
          <a:extLst>
            <a:ext uri="{FF2B5EF4-FFF2-40B4-BE49-F238E27FC236}">
              <a16:creationId xmlns:a16="http://schemas.microsoft.com/office/drawing/2014/main" id="{00000000-0008-0000-2F00-00004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4" name="Line 66">
          <a:extLst>
            <a:ext uri="{FF2B5EF4-FFF2-40B4-BE49-F238E27FC236}">
              <a16:creationId xmlns:a16="http://schemas.microsoft.com/office/drawing/2014/main" id="{00000000-0008-0000-2F00-00004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5" name="Line 67">
          <a:extLst>
            <a:ext uri="{FF2B5EF4-FFF2-40B4-BE49-F238E27FC236}">
              <a16:creationId xmlns:a16="http://schemas.microsoft.com/office/drawing/2014/main" id="{00000000-0008-0000-2F00-00004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6" name="Line 68">
          <a:extLst>
            <a:ext uri="{FF2B5EF4-FFF2-40B4-BE49-F238E27FC236}">
              <a16:creationId xmlns:a16="http://schemas.microsoft.com/office/drawing/2014/main" id="{00000000-0008-0000-2F00-00004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7" name="Line 69">
          <a:extLst>
            <a:ext uri="{FF2B5EF4-FFF2-40B4-BE49-F238E27FC236}">
              <a16:creationId xmlns:a16="http://schemas.microsoft.com/office/drawing/2014/main" id="{00000000-0008-0000-2F00-00004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8" name="Line 70">
          <a:extLst>
            <a:ext uri="{FF2B5EF4-FFF2-40B4-BE49-F238E27FC236}">
              <a16:creationId xmlns:a16="http://schemas.microsoft.com/office/drawing/2014/main" id="{00000000-0008-0000-2F00-00004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9" name="Line 71">
          <a:extLst>
            <a:ext uri="{FF2B5EF4-FFF2-40B4-BE49-F238E27FC236}">
              <a16:creationId xmlns:a16="http://schemas.microsoft.com/office/drawing/2014/main" id="{00000000-0008-0000-2F00-00004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0" name="Line 72">
          <a:extLst>
            <a:ext uri="{FF2B5EF4-FFF2-40B4-BE49-F238E27FC236}">
              <a16:creationId xmlns:a16="http://schemas.microsoft.com/office/drawing/2014/main" id="{00000000-0008-0000-2F00-00004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1" name="Line 73">
          <a:extLst>
            <a:ext uri="{FF2B5EF4-FFF2-40B4-BE49-F238E27FC236}">
              <a16:creationId xmlns:a16="http://schemas.microsoft.com/office/drawing/2014/main" id="{00000000-0008-0000-2F00-00004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2" name="Line 74">
          <a:extLst>
            <a:ext uri="{FF2B5EF4-FFF2-40B4-BE49-F238E27FC236}">
              <a16:creationId xmlns:a16="http://schemas.microsoft.com/office/drawing/2014/main" id="{00000000-0008-0000-2F00-00004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3" name="Line 75">
          <a:extLst>
            <a:ext uri="{FF2B5EF4-FFF2-40B4-BE49-F238E27FC236}">
              <a16:creationId xmlns:a16="http://schemas.microsoft.com/office/drawing/2014/main" id="{00000000-0008-0000-2F00-00004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4" name="Line 76">
          <a:extLst>
            <a:ext uri="{FF2B5EF4-FFF2-40B4-BE49-F238E27FC236}">
              <a16:creationId xmlns:a16="http://schemas.microsoft.com/office/drawing/2014/main" id="{00000000-0008-0000-2F00-00004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5" name="Line 77">
          <a:extLst>
            <a:ext uri="{FF2B5EF4-FFF2-40B4-BE49-F238E27FC236}">
              <a16:creationId xmlns:a16="http://schemas.microsoft.com/office/drawing/2014/main" id="{00000000-0008-0000-2F00-00004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6" name="Line 78">
          <a:extLst>
            <a:ext uri="{FF2B5EF4-FFF2-40B4-BE49-F238E27FC236}">
              <a16:creationId xmlns:a16="http://schemas.microsoft.com/office/drawing/2014/main" id="{00000000-0008-0000-2F00-00004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7" name="Line 79">
          <a:extLst>
            <a:ext uri="{FF2B5EF4-FFF2-40B4-BE49-F238E27FC236}">
              <a16:creationId xmlns:a16="http://schemas.microsoft.com/office/drawing/2014/main" id="{00000000-0008-0000-2F00-00004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8" name="Line 80">
          <a:extLst>
            <a:ext uri="{FF2B5EF4-FFF2-40B4-BE49-F238E27FC236}">
              <a16:creationId xmlns:a16="http://schemas.microsoft.com/office/drawing/2014/main" id="{00000000-0008-0000-2F00-00005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9" name="Line 81">
          <a:extLst>
            <a:ext uri="{FF2B5EF4-FFF2-40B4-BE49-F238E27FC236}">
              <a16:creationId xmlns:a16="http://schemas.microsoft.com/office/drawing/2014/main" id="{00000000-0008-0000-2F00-00005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0" name="Line 82">
          <a:extLst>
            <a:ext uri="{FF2B5EF4-FFF2-40B4-BE49-F238E27FC236}">
              <a16:creationId xmlns:a16="http://schemas.microsoft.com/office/drawing/2014/main" id="{00000000-0008-0000-2F00-00005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1" name="Line 83">
          <a:extLst>
            <a:ext uri="{FF2B5EF4-FFF2-40B4-BE49-F238E27FC236}">
              <a16:creationId xmlns:a16="http://schemas.microsoft.com/office/drawing/2014/main" id="{00000000-0008-0000-2F00-00005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2" name="Line 84">
          <a:extLst>
            <a:ext uri="{FF2B5EF4-FFF2-40B4-BE49-F238E27FC236}">
              <a16:creationId xmlns:a16="http://schemas.microsoft.com/office/drawing/2014/main" id="{00000000-0008-0000-2F00-00005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3" name="Line 85">
          <a:extLst>
            <a:ext uri="{FF2B5EF4-FFF2-40B4-BE49-F238E27FC236}">
              <a16:creationId xmlns:a16="http://schemas.microsoft.com/office/drawing/2014/main" id="{00000000-0008-0000-2F00-00005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4" name="Line 86">
          <a:extLst>
            <a:ext uri="{FF2B5EF4-FFF2-40B4-BE49-F238E27FC236}">
              <a16:creationId xmlns:a16="http://schemas.microsoft.com/office/drawing/2014/main" id="{00000000-0008-0000-2F00-00005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5" name="Line 87">
          <a:extLst>
            <a:ext uri="{FF2B5EF4-FFF2-40B4-BE49-F238E27FC236}">
              <a16:creationId xmlns:a16="http://schemas.microsoft.com/office/drawing/2014/main" id="{00000000-0008-0000-2F00-00005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6" name="Line 88">
          <a:extLst>
            <a:ext uri="{FF2B5EF4-FFF2-40B4-BE49-F238E27FC236}">
              <a16:creationId xmlns:a16="http://schemas.microsoft.com/office/drawing/2014/main" id="{00000000-0008-0000-2F00-00005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7" name="Line 89">
          <a:extLst>
            <a:ext uri="{FF2B5EF4-FFF2-40B4-BE49-F238E27FC236}">
              <a16:creationId xmlns:a16="http://schemas.microsoft.com/office/drawing/2014/main" id="{00000000-0008-0000-2F00-00005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8" name="Line 90">
          <a:extLst>
            <a:ext uri="{FF2B5EF4-FFF2-40B4-BE49-F238E27FC236}">
              <a16:creationId xmlns:a16="http://schemas.microsoft.com/office/drawing/2014/main" id="{00000000-0008-0000-2F00-00005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9" name="Line 91">
          <a:extLst>
            <a:ext uri="{FF2B5EF4-FFF2-40B4-BE49-F238E27FC236}">
              <a16:creationId xmlns:a16="http://schemas.microsoft.com/office/drawing/2014/main" id="{00000000-0008-0000-2F00-00005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0" name="Line 92">
          <a:extLst>
            <a:ext uri="{FF2B5EF4-FFF2-40B4-BE49-F238E27FC236}">
              <a16:creationId xmlns:a16="http://schemas.microsoft.com/office/drawing/2014/main" id="{00000000-0008-0000-2F00-00005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1" name="Line 93">
          <a:extLst>
            <a:ext uri="{FF2B5EF4-FFF2-40B4-BE49-F238E27FC236}">
              <a16:creationId xmlns:a16="http://schemas.microsoft.com/office/drawing/2014/main" id="{00000000-0008-0000-2F00-00005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2" name="Line 94">
          <a:extLst>
            <a:ext uri="{FF2B5EF4-FFF2-40B4-BE49-F238E27FC236}">
              <a16:creationId xmlns:a16="http://schemas.microsoft.com/office/drawing/2014/main" id="{00000000-0008-0000-2F00-00005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3" name="Line 95">
          <a:extLst>
            <a:ext uri="{FF2B5EF4-FFF2-40B4-BE49-F238E27FC236}">
              <a16:creationId xmlns:a16="http://schemas.microsoft.com/office/drawing/2014/main" id="{00000000-0008-0000-2F00-00005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4" name="Line 96">
          <a:extLst>
            <a:ext uri="{FF2B5EF4-FFF2-40B4-BE49-F238E27FC236}">
              <a16:creationId xmlns:a16="http://schemas.microsoft.com/office/drawing/2014/main" id="{00000000-0008-0000-2F00-00006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5" name="Line 97">
          <a:extLst>
            <a:ext uri="{FF2B5EF4-FFF2-40B4-BE49-F238E27FC236}">
              <a16:creationId xmlns:a16="http://schemas.microsoft.com/office/drawing/2014/main" id="{00000000-0008-0000-2F00-00006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6" name="Line 98">
          <a:extLst>
            <a:ext uri="{FF2B5EF4-FFF2-40B4-BE49-F238E27FC236}">
              <a16:creationId xmlns:a16="http://schemas.microsoft.com/office/drawing/2014/main" id="{00000000-0008-0000-2F00-00006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7" name="Line 99">
          <a:extLst>
            <a:ext uri="{FF2B5EF4-FFF2-40B4-BE49-F238E27FC236}">
              <a16:creationId xmlns:a16="http://schemas.microsoft.com/office/drawing/2014/main" id="{00000000-0008-0000-2F00-00006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8" name="Line 100">
          <a:extLst>
            <a:ext uri="{FF2B5EF4-FFF2-40B4-BE49-F238E27FC236}">
              <a16:creationId xmlns:a16="http://schemas.microsoft.com/office/drawing/2014/main" id="{00000000-0008-0000-2F00-00006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9" name="Line 101">
          <a:extLst>
            <a:ext uri="{FF2B5EF4-FFF2-40B4-BE49-F238E27FC236}">
              <a16:creationId xmlns:a16="http://schemas.microsoft.com/office/drawing/2014/main" id="{00000000-0008-0000-2F00-00006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0" name="Line 102">
          <a:extLst>
            <a:ext uri="{FF2B5EF4-FFF2-40B4-BE49-F238E27FC236}">
              <a16:creationId xmlns:a16="http://schemas.microsoft.com/office/drawing/2014/main" id="{00000000-0008-0000-2F00-00006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1" name="Line 103">
          <a:extLst>
            <a:ext uri="{FF2B5EF4-FFF2-40B4-BE49-F238E27FC236}">
              <a16:creationId xmlns:a16="http://schemas.microsoft.com/office/drawing/2014/main" id="{00000000-0008-0000-2F00-00006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2" name="Line 104">
          <a:extLst>
            <a:ext uri="{FF2B5EF4-FFF2-40B4-BE49-F238E27FC236}">
              <a16:creationId xmlns:a16="http://schemas.microsoft.com/office/drawing/2014/main" id="{00000000-0008-0000-2F00-00006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3" name="Line 105">
          <a:extLst>
            <a:ext uri="{FF2B5EF4-FFF2-40B4-BE49-F238E27FC236}">
              <a16:creationId xmlns:a16="http://schemas.microsoft.com/office/drawing/2014/main" id="{00000000-0008-0000-2F00-00006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4" name="Line 106">
          <a:extLst>
            <a:ext uri="{FF2B5EF4-FFF2-40B4-BE49-F238E27FC236}">
              <a16:creationId xmlns:a16="http://schemas.microsoft.com/office/drawing/2014/main" id="{00000000-0008-0000-2F00-00006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5" name="Line 107">
          <a:extLst>
            <a:ext uri="{FF2B5EF4-FFF2-40B4-BE49-F238E27FC236}">
              <a16:creationId xmlns:a16="http://schemas.microsoft.com/office/drawing/2014/main" id="{00000000-0008-0000-2F00-00006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6" name="Line 108">
          <a:extLst>
            <a:ext uri="{FF2B5EF4-FFF2-40B4-BE49-F238E27FC236}">
              <a16:creationId xmlns:a16="http://schemas.microsoft.com/office/drawing/2014/main" id="{00000000-0008-0000-2F00-00006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7" name="Line 109">
          <a:extLst>
            <a:ext uri="{FF2B5EF4-FFF2-40B4-BE49-F238E27FC236}">
              <a16:creationId xmlns:a16="http://schemas.microsoft.com/office/drawing/2014/main" id="{00000000-0008-0000-2F00-00006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8" name="Line 110">
          <a:extLst>
            <a:ext uri="{FF2B5EF4-FFF2-40B4-BE49-F238E27FC236}">
              <a16:creationId xmlns:a16="http://schemas.microsoft.com/office/drawing/2014/main" id="{00000000-0008-0000-2F00-00006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9" name="Line 111">
          <a:extLst>
            <a:ext uri="{FF2B5EF4-FFF2-40B4-BE49-F238E27FC236}">
              <a16:creationId xmlns:a16="http://schemas.microsoft.com/office/drawing/2014/main" id="{00000000-0008-0000-2F00-00006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0" name="Line 112">
          <a:extLst>
            <a:ext uri="{FF2B5EF4-FFF2-40B4-BE49-F238E27FC236}">
              <a16:creationId xmlns:a16="http://schemas.microsoft.com/office/drawing/2014/main" id="{00000000-0008-0000-2F00-00007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1" name="Line 113">
          <a:extLst>
            <a:ext uri="{FF2B5EF4-FFF2-40B4-BE49-F238E27FC236}">
              <a16:creationId xmlns:a16="http://schemas.microsoft.com/office/drawing/2014/main" id="{00000000-0008-0000-2F00-00007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2" name="Line 114">
          <a:extLst>
            <a:ext uri="{FF2B5EF4-FFF2-40B4-BE49-F238E27FC236}">
              <a16:creationId xmlns:a16="http://schemas.microsoft.com/office/drawing/2014/main" id="{00000000-0008-0000-2F00-00007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3" name="Line 115">
          <a:extLst>
            <a:ext uri="{FF2B5EF4-FFF2-40B4-BE49-F238E27FC236}">
              <a16:creationId xmlns:a16="http://schemas.microsoft.com/office/drawing/2014/main" id="{00000000-0008-0000-2F00-00007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4" name="Line 116">
          <a:extLst>
            <a:ext uri="{FF2B5EF4-FFF2-40B4-BE49-F238E27FC236}">
              <a16:creationId xmlns:a16="http://schemas.microsoft.com/office/drawing/2014/main" id="{00000000-0008-0000-2F00-00007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5" name="Line 117">
          <a:extLst>
            <a:ext uri="{FF2B5EF4-FFF2-40B4-BE49-F238E27FC236}">
              <a16:creationId xmlns:a16="http://schemas.microsoft.com/office/drawing/2014/main" id="{00000000-0008-0000-2F00-00007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6" name="Line 118">
          <a:extLst>
            <a:ext uri="{FF2B5EF4-FFF2-40B4-BE49-F238E27FC236}">
              <a16:creationId xmlns:a16="http://schemas.microsoft.com/office/drawing/2014/main" id="{00000000-0008-0000-2F00-00007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7" name="Line 119">
          <a:extLst>
            <a:ext uri="{FF2B5EF4-FFF2-40B4-BE49-F238E27FC236}">
              <a16:creationId xmlns:a16="http://schemas.microsoft.com/office/drawing/2014/main" id="{00000000-0008-0000-2F00-00007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8" name="Line 120">
          <a:extLst>
            <a:ext uri="{FF2B5EF4-FFF2-40B4-BE49-F238E27FC236}">
              <a16:creationId xmlns:a16="http://schemas.microsoft.com/office/drawing/2014/main" id="{00000000-0008-0000-2F00-00007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9" name="Line 121">
          <a:extLst>
            <a:ext uri="{FF2B5EF4-FFF2-40B4-BE49-F238E27FC236}">
              <a16:creationId xmlns:a16="http://schemas.microsoft.com/office/drawing/2014/main" id="{00000000-0008-0000-2F00-00007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0" name="Line 122">
          <a:extLst>
            <a:ext uri="{FF2B5EF4-FFF2-40B4-BE49-F238E27FC236}">
              <a16:creationId xmlns:a16="http://schemas.microsoft.com/office/drawing/2014/main" id="{00000000-0008-0000-2F00-00007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1" name="Line 123">
          <a:extLst>
            <a:ext uri="{FF2B5EF4-FFF2-40B4-BE49-F238E27FC236}">
              <a16:creationId xmlns:a16="http://schemas.microsoft.com/office/drawing/2014/main" id="{00000000-0008-0000-2F00-00007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2" name="Line 124">
          <a:extLst>
            <a:ext uri="{FF2B5EF4-FFF2-40B4-BE49-F238E27FC236}">
              <a16:creationId xmlns:a16="http://schemas.microsoft.com/office/drawing/2014/main" id="{00000000-0008-0000-2F00-00007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3" name="Line 125">
          <a:extLst>
            <a:ext uri="{FF2B5EF4-FFF2-40B4-BE49-F238E27FC236}">
              <a16:creationId xmlns:a16="http://schemas.microsoft.com/office/drawing/2014/main" id="{00000000-0008-0000-2F00-00007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4" name="Line 126">
          <a:extLst>
            <a:ext uri="{FF2B5EF4-FFF2-40B4-BE49-F238E27FC236}">
              <a16:creationId xmlns:a16="http://schemas.microsoft.com/office/drawing/2014/main" id="{00000000-0008-0000-2F00-00007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5" name="Line 127">
          <a:extLst>
            <a:ext uri="{FF2B5EF4-FFF2-40B4-BE49-F238E27FC236}">
              <a16:creationId xmlns:a16="http://schemas.microsoft.com/office/drawing/2014/main" id="{00000000-0008-0000-2F00-00007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6" name="Line 128">
          <a:extLst>
            <a:ext uri="{FF2B5EF4-FFF2-40B4-BE49-F238E27FC236}">
              <a16:creationId xmlns:a16="http://schemas.microsoft.com/office/drawing/2014/main" id="{00000000-0008-0000-2F00-00008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7" name="Line 129">
          <a:extLst>
            <a:ext uri="{FF2B5EF4-FFF2-40B4-BE49-F238E27FC236}">
              <a16:creationId xmlns:a16="http://schemas.microsoft.com/office/drawing/2014/main" id="{00000000-0008-0000-2F00-00008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8" name="Line 130">
          <a:extLst>
            <a:ext uri="{FF2B5EF4-FFF2-40B4-BE49-F238E27FC236}">
              <a16:creationId xmlns:a16="http://schemas.microsoft.com/office/drawing/2014/main" id="{00000000-0008-0000-2F00-00008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9" name="Line 131">
          <a:extLst>
            <a:ext uri="{FF2B5EF4-FFF2-40B4-BE49-F238E27FC236}">
              <a16:creationId xmlns:a16="http://schemas.microsoft.com/office/drawing/2014/main" id="{00000000-0008-0000-2F00-00008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0" name="Line 132">
          <a:extLst>
            <a:ext uri="{FF2B5EF4-FFF2-40B4-BE49-F238E27FC236}">
              <a16:creationId xmlns:a16="http://schemas.microsoft.com/office/drawing/2014/main" id="{00000000-0008-0000-2F00-00008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1" name="Line 133">
          <a:extLst>
            <a:ext uri="{FF2B5EF4-FFF2-40B4-BE49-F238E27FC236}">
              <a16:creationId xmlns:a16="http://schemas.microsoft.com/office/drawing/2014/main" id="{00000000-0008-0000-2F00-00008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2" name="Line 134">
          <a:extLst>
            <a:ext uri="{FF2B5EF4-FFF2-40B4-BE49-F238E27FC236}">
              <a16:creationId xmlns:a16="http://schemas.microsoft.com/office/drawing/2014/main" id="{00000000-0008-0000-2F00-00008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3" name="Line 135">
          <a:extLst>
            <a:ext uri="{FF2B5EF4-FFF2-40B4-BE49-F238E27FC236}">
              <a16:creationId xmlns:a16="http://schemas.microsoft.com/office/drawing/2014/main" id="{00000000-0008-0000-2F00-00008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4" name="Line 136">
          <a:extLst>
            <a:ext uri="{FF2B5EF4-FFF2-40B4-BE49-F238E27FC236}">
              <a16:creationId xmlns:a16="http://schemas.microsoft.com/office/drawing/2014/main" id="{00000000-0008-0000-2F00-00008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5" name="Line 137">
          <a:extLst>
            <a:ext uri="{FF2B5EF4-FFF2-40B4-BE49-F238E27FC236}">
              <a16:creationId xmlns:a16="http://schemas.microsoft.com/office/drawing/2014/main" id="{00000000-0008-0000-2F00-00008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6" name="Line 138">
          <a:extLst>
            <a:ext uri="{FF2B5EF4-FFF2-40B4-BE49-F238E27FC236}">
              <a16:creationId xmlns:a16="http://schemas.microsoft.com/office/drawing/2014/main" id="{00000000-0008-0000-2F00-00008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7" name="Line 139">
          <a:extLst>
            <a:ext uri="{FF2B5EF4-FFF2-40B4-BE49-F238E27FC236}">
              <a16:creationId xmlns:a16="http://schemas.microsoft.com/office/drawing/2014/main" id="{00000000-0008-0000-2F00-00008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8" name="Line 140">
          <a:extLst>
            <a:ext uri="{FF2B5EF4-FFF2-40B4-BE49-F238E27FC236}">
              <a16:creationId xmlns:a16="http://schemas.microsoft.com/office/drawing/2014/main" id="{00000000-0008-0000-2F00-00008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9" name="Line 141">
          <a:extLst>
            <a:ext uri="{FF2B5EF4-FFF2-40B4-BE49-F238E27FC236}">
              <a16:creationId xmlns:a16="http://schemas.microsoft.com/office/drawing/2014/main" id="{00000000-0008-0000-2F00-00008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0" name="Line 142">
          <a:extLst>
            <a:ext uri="{FF2B5EF4-FFF2-40B4-BE49-F238E27FC236}">
              <a16:creationId xmlns:a16="http://schemas.microsoft.com/office/drawing/2014/main" id="{00000000-0008-0000-2F00-00008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1" name="Line 143">
          <a:extLst>
            <a:ext uri="{FF2B5EF4-FFF2-40B4-BE49-F238E27FC236}">
              <a16:creationId xmlns:a16="http://schemas.microsoft.com/office/drawing/2014/main" id="{00000000-0008-0000-2F00-00008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2" name="Line 144">
          <a:extLst>
            <a:ext uri="{FF2B5EF4-FFF2-40B4-BE49-F238E27FC236}">
              <a16:creationId xmlns:a16="http://schemas.microsoft.com/office/drawing/2014/main" id="{00000000-0008-0000-2F00-00009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3" name="Line 145">
          <a:extLst>
            <a:ext uri="{FF2B5EF4-FFF2-40B4-BE49-F238E27FC236}">
              <a16:creationId xmlns:a16="http://schemas.microsoft.com/office/drawing/2014/main" id="{00000000-0008-0000-2F00-00009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4" name="Line 146">
          <a:extLst>
            <a:ext uri="{FF2B5EF4-FFF2-40B4-BE49-F238E27FC236}">
              <a16:creationId xmlns:a16="http://schemas.microsoft.com/office/drawing/2014/main" id="{00000000-0008-0000-2F00-00009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5" name="Line 147">
          <a:extLst>
            <a:ext uri="{FF2B5EF4-FFF2-40B4-BE49-F238E27FC236}">
              <a16:creationId xmlns:a16="http://schemas.microsoft.com/office/drawing/2014/main" id="{00000000-0008-0000-2F00-00009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6" name="Line 148">
          <a:extLst>
            <a:ext uri="{FF2B5EF4-FFF2-40B4-BE49-F238E27FC236}">
              <a16:creationId xmlns:a16="http://schemas.microsoft.com/office/drawing/2014/main" id="{00000000-0008-0000-2F00-00009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7" name="Line 149">
          <a:extLst>
            <a:ext uri="{FF2B5EF4-FFF2-40B4-BE49-F238E27FC236}">
              <a16:creationId xmlns:a16="http://schemas.microsoft.com/office/drawing/2014/main" id="{00000000-0008-0000-2F00-00009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8" name="Line 150">
          <a:extLst>
            <a:ext uri="{FF2B5EF4-FFF2-40B4-BE49-F238E27FC236}">
              <a16:creationId xmlns:a16="http://schemas.microsoft.com/office/drawing/2014/main" id="{00000000-0008-0000-2F00-00009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9" name="Line 151">
          <a:extLst>
            <a:ext uri="{FF2B5EF4-FFF2-40B4-BE49-F238E27FC236}">
              <a16:creationId xmlns:a16="http://schemas.microsoft.com/office/drawing/2014/main" id="{00000000-0008-0000-2F00-00009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0" name="Line 152">
          <a:extLst>
            <a:ext uri="{FF2B5EF4-FFF2-40B4-BE49-F238E27FC236}">
              <a16:creationId xmlns:a16="http://schemas.microsoft.com/office/drawing/2014/main" id="{00000000-0008-0000-2F00-00009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1" name="Line 153">
          <a:extLst>
            <a:ext uri="{FF2B5EF4-FFF2-40B4-BE49-F238E27FC236}">
              <a16:creationId xmlns:a16="http://schemas.microsoft.com/office/drawing/2014/main" id="{00000000-0008-0000-2F00-00009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2" name="Line 154">
          <a:extLst>
            <a:ext uri="{FF2B5EF4-FFF2-40B4-BE49-F238E27FC236}">
              <a16:creationId xmlns:a16="http://schemas.microsoft.com/office/drawing/2014/main" id="{00000000-0008-0000-2F00-00009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3" name="Line 155">
          <a:extLst>
            <a:ext uri="{FF2B5EF4-FFF2-40B4-BE49-F238E27FC236}">
              <a16:creationId xmlns:a16="http://schemas.microsoft.com/office/drawing/2014/main" id="{00000000-0008-0000-2F00-00009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4" name="Line 156">
          <a:extLst>
            <a:ext uri="{FF2B5EF4-FFF2-40B4-BE49-F238E27FC236}">
              <a16:creationId xmlns:a16="http://schemas.microsoft.com/office/drawing/2014/main" id="{00000000-0008-0000-2F00-00009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5" name="Line 157">
          <a:extLst>
            <a:ext uri="{FF2B5EF4-FFF2-40B4-BE49-F238E27FC236}">
              <a16:creationId xmlns:a16="http://schemas.microsoft.com/office/drawing/2014/main" id="{00000000-0008-0000-2F00-00009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6" name="Line 158">
          <a:extLst>
            <a:ext uri="{FF2B5EF4-FFF2-40B4-BE49-F238E27FC236}">
              <a16:creationId xmlns:a16="http://schemas.microsoft.com/office/drawing/2014/main" id="{00000000-0008-0000-2F00-00009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7" name="Line 159">
          <a:extLst>
            <a:ext uri="{FF2B5EF4-FFF2-40B4-BE49-F238E27FC236}">
              <a16:creationId xmlns:a16="http://schemas.microsoft.com/office/drawing/2014/main" id="{00000000-0008-0000-2F00-00009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8" name="Line 160">
          <a:extLst>
            <a:ext uri="{FF2B5EF4-FFF2-40B4-BE49-F238E27FC236}">
              <a16:creationId xmlns:a16="http://schemas.microsoft.com/office/drawing/2014/main" id="{00000000-0008-0000-2F00-0000A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9" name="Line 161">
          <a:extLst>
            <a:ext uri="{FF2B5EF4-FFF2-40B4-BE49-F238E27FC236}">
              <a16:creationId xmlns:a16="http://schemas.microsoft.com/office/drawing/2014/main" id="{00000000-0008-0000-2F00-0000A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0" name="Line 162">
          <a:extLst>
            <a:ext uri="{FF2B5EF4-FFF2-40B4-BE49-F238E27FC236}">
              <a16:creationId xmlns:a16="http://schemas.microsoft.com/office/drawing/2014/main" id="{00000000-0008-0000-2F00-0000A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1" name="Line 163">
          <a:extLst>
            <a:ext uri="{FF2B5EF4-FFF2-40B4-BE49-F238E27FC236}">
              <a16:creationId xmlns:a16="http://schemas.microsoft.com/office/drawing/2014/main" id="{00000000-0008-0000-2F00-0000A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2" name="Line 164">
          <a:extLst>
            <a:ext uri="{FF2B5EF4-FFF2-40B4-BE49-F238E27FC236}">
              <a16:creationId xmlns:a16="http://schemas.microsoft.com/office/drawing/2014/main" id="{00000000-0008-0000-2F00-0000A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3" name="Line 165">
          <a:extLst>
            <a:ext uri="{FF2B5EF4-FFF2-40B4-BE49-F238E27FC236}">
              <a16:creationId xmlns:a16="http://schemas.microsoft.com/office/drawing/2014/main" id="{00000000-0008-0000-2F00-0000A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4" name="Line 166">
          <a:extLst>
            <a:ext uri="{FF2B5EF4-FFF2-40B4-BE49-F238E27FC236}">
              <a16:creationId xmlns:a16="http://schemas.microsoft.com/office/drawing/2014/main" id="{00000000-0008-0000-2F00-0000A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5" name="Line 167">
          <a:extLst>
            <a:ext uri="{FF2B5EF4-FFF2-40B4-BE49-F238E27FC236}">
              <a16:creationId xmlns:a16="http://schemas.microsoft.com/office/drawing/2014/main" id="{00000000-0008-0000-2F00-0000A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6" name="Line 168">
          <a:extLst>
            <a:ext uri="{FF2B5EF4-FFF2-40B4-BE49-F238E27FC236}">
              <a16:creationId xmlns:a16="http://schemas.microsoft.com/office/drawing/2014/main" id="{00000000-0008-0000-2F00-0000A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7" name="Line 169">
          <a:extLst>
            <a:ext uri="{FF2B5EF4-FFF2-40B4-BE49-F238E27FC236}">
              <a16:creationId xmlns:a16="http://schemas.microsoft.com/office/drawing/2014/main" id="{00000000-0008-0000-2F00-0000A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8" name="Line 170">
          <a:extLst>
            <a:ext uri="{FF2B5EF4-FFF2-40B4-BE49-F238E27FC236}">
              <a16:creationId xmlns:a16="http://schemas.microsoft.com/office/drawing/2014/main" id="{00000000-0008-0000-2F00-0000A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9" name="Line 171">
          <a:extLst>
            <a:ext uri="{FF2B5EF4-FFF2-40B4-BE49-F238E27FC236}">
              <a16:creationId xmlns:a16="http://schemas.microsoft.com/office/drawing/2014/main" id="{00000000-0008-0000-2F00-0000A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0" name="Line 172">
          <a:extLst>
            <a:ext uri="{FF2B5EF4-FFF2-40B4-BE49-F238E27FC236}">
              <a16:creationId xmlns:a16="http://schemas.microsoft.com/office/drawing/2014/main" id="{00000000-0008-0000-2F00-0000A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1" name="Line 173">
          <a:extLst>
            <a:ext uri="{FF2B5EF4-FFF2-40B4-BE49-F238E27FC236}">
              <a16:creationId xmlns:a16="http://schemas.microsoft.com/office/drawing/2014/main" id="{00000000-0008-0000-2F00-0000A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2" name="Line 174">
          <a:extLst>
            <a:ext uri="{FF2B5EF4-FFF2-40B4-BE49-F238E27FC236}">
              <a16:creationId xmlns:a16="http://schemas.microsoft.com/office/drawing/2014/main" id="{00000000-0008-0000-2F00-0000A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3" name="Line 175">
          <a:extLst>
            <a:ext uri="{FF2B5EF4-FFF2-40B4-BE49-F238E27FC236}">
              <a16:creationId xmlns:a16="http://schemas.microsoft.com/office/drawing/2014/main" id="{00000000-0008-0000-2F00-0000A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4" name="Line 176">
          <a:extLst>
            <a:ext uri="{FF2B5EF4-FFF2-40B4-BE49-F238E27FC236}">
              <a16:creationId xmlns:a16="http://schemas.microsoft.com/office/drawing/2014/main" id="{00000000-0008-0000-2F00-0000B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5" name="Line 177">
          <a:extLst>
            <a:ext uri="{FF2B5EF4-FFF2-40B4-BE49-F238E27FC236}">
              <a16:creationId xmlns:a16="http://schemas.microsoft.com/office/drawing/2014/main" id="{00000000-0008-0000-2F00-0000B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6" name="Line 178">
          <a:extLst>
            <a:ext uri="{FF2B5EF4-FFF2-40B4-BE49-F238E27FC236}">
              <a16:creationId xmlns:a16="http://schemas.microsoft.com/office/drawing/2014/main" id="{00000000-0008-0000-2F00-0000B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7" name="Line 179">
          <a:extLst>
            <a:ext uri="{FF2B5EF4-FFF2-40B4-BE49-F238E27FC236}">
              <a16:creationId xmlns:a16="http://schemas.microsoft.com/office/drawing/2014/main" id="{00000000-0008-0000-2F00-0000B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8" name="Line 180">
          <a:extLst>
            <a:ext uri="{FF2B5EF4-FFF2-40B4-BE49-F238E27FC236}">
              <a16:creationId xmlns:a16="http://schemas.microsoft.com/office/drawing/2014/main" id="{00000000-0008-0000-2F00-0000B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9" name="Line 181">
          <a:extLst>
            <a:ext uri="{FF2B5EF4-FFF2-40B4-BE49-F238E27FC236}">
              <a16:creationId xmlns:a16="http://schemas.microsoft.com/office/drawing/2014/main" id="{00000000-0008-0000-2F00-0000B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0" name="Line 182">
          <a:extLst>
            <a:ext uri="{FF2B5EF4-FFF2-40B4-BE49-F238E27FC236}">
              <a16:creationId xmlns:a16="http://schemas.microsoft.com/office/drawing/2014/main" id="{00000000-0008-0000-2F00-0000B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1" name="Line 183">
          <a:extLst>
            <a:ext uri="{FF2B5EF4-FFF2-40B4-BE49-F238E27FC236}">
              <a16:creationId xmlns:a16="http://schemas.microsoft.com/office/drawing/2014/main" id="{00000000-0008-0000-2F00-0000B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2" name="Line 184">
          <a:extLst>
            <a:ext uri="{FF2B5EF4-FFF2-40B4-BE49-F238E27FC236}">
              <a16:creationId xmlns:a16="http://schemas.microsoft.com/office/drawing/2014/main" id="{00000000-0008-0000-2F00-0000B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3" name="Line 185">
          <a:extLst>
            <a:ext uri="{FF2B5EF4-FFF2-40B4-BE49-F238E27FC236}">
              <a16:creationId xmlns:a16="http://schemas.microsoft.com/office/drawing/2014/main" id="{00000000-0008-0000-2F00-0000B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4" name="Line 186">
          <a:extLst>
            <a:ext uri="{FF2B5EF4-FFF2-40B4-BE49-F238E27FC236}">
              <a16:creationId xmlns:a16="http://schemas.microsoft.com/office/drawing/2014/main" id="{00000000-0008-0000-2F00-0000B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5" name="Line 187">
          <a:extLst>
            <a:ext uri="{FF2B5EF4-FFF2-40B4-BE49-F238E27FC236}">
              <a16:creationId xmlns:a16="http://schemas.microsoft.com/office/drawing/2014/main" id="{00000000-0008-0000-2F00-0000B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6" name="Line 188">
          <a:extLst>
            <a:ext uri="{FF2B5EF4-FFF2-40B4-BE49-F238E27FC236}">
              <a16:creationId xmlns:a16="http://schemas.microsoft.com/office/drawing/2014/main" id="{00000000-0008-0000-2F00-0000B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7" name="Line 189">
          <a:extLst>
            <a:ext uri="{FF2B5EF4-FFF2-40B4-BE49-F238E27FC236}">
              <a16:creationId xmlns:a16="http://schemas.microsoft.com/office/drawing/2014/main" id="{00000000-0008-0000-2F00-0000B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8" name="Line 190">
          <a:extLst>
            <a:ext uri="{FF2B5EF4-FFF2-40B4-BE49-F238E27FC236}">
              <a16:creationId xmlns:a16="http://schemas.microsoft.com/office/drawing/2014/main" id="{00000000-0008-0000-2F00-0000B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9" name="Line 191">
          <a:extLst>
            <a:ext uri="{FF2B5EF4-FFF2-40B4-BE49-F238E27FC236}">
              <a16:creationId xmlns:a16="http://schemas.microsoft.com/office/drawing/2014/main" id="{00000000-0008-0000-2F00-0000B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0" name="Line 192">
          <a:extLst>
            <a:ext uri="{FF2B5EF4-FFF2-40B4-BE49-F238E27FC236}">
              <a16:creationId xmlns:a16="http://schemas.microsoft.com/office/drawing/2014/main" id="{00000000-0008-0000-2F00-0000C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1" name="Line 193">
          <a:extLst>
            <a:ext uri="{FF2B5EF4-FFF2-40B4-BE49-F238E27FC236}">
              <a16:creationId xmlns:a16="http://schemas.microsoft.com/office/drawing/2014/main" id="{00000000-0008-0000-2F00-0000C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2" name="Line 194">
          <a:extLst>
            <a:ext uri="{FF2B5EF4-FFF2-40B4-BE49-F238E27FC236}">
              <a16:creationId xmlns:a16="http://schemas.microsoft.com/office/drawing/2014/main" id="{00000000-0008-0000-2F00-0000C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3" name="Line 195">
          <a:extLst>
            <a:ext uri="{FF2B5EF4-FFF2-40B4-BE49-F238E27FC236}">
              <a16:creationId xmlns:a16="http://schemas.microsoft.com/office/drawing/2014/main" id="{00000000-0008-0000-2F00-0000C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4" name="Line 196">
          <a:extLst>
            <a:ext uri="{FF2B5EF4-FFF2-40B4-BE49-F238E27FC236}">
              <a16:creationId xmlns:a16="http://schemas.microsoft.com/office/drawing/2014/main" id="{00000000-0008-0000-2F00-0000C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5" name="Line 197">
          <a:extLst>
            <a:ext uri="{FF2B5EF4-FFF2-40B4-BE49-F238E27FC236}">
              <a16:creationId xmlns:a16="http://schemas.microsoft.com/office/drawing/2014/main" id="{00000000-0008-0000-2F00-0000C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6" name="Line 198">
          <a:extLst>
            <a:ext uri="{FF2B5EF4-FFF2-40B4-BE49-F238E27FC236}">
              <a16:creationId xmlns:a16="http://schemas.microsoft.com/office/drawing/2014/main" id="{00000000-0008-0000-2F00-0000C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7" name="Line 199">
          <a:extLst>
            <a:ext uri="{FF2B5EF4-FFF2-40B4-BE49-F238E27FC236}">
              <a16:creationId xmlns:a16="http://schemas.microsoft.com/office/drawing/2014/main" id="{00000000-0008-0000-2F00-0000C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8" name="Line 200">
          <a:extLst>
            <a:ext uri="{FF2B5EF4-FFF2-40B4-BE49-F238E27FC236}">
              <a16:creationId xmlns:a16="http://schemas.microsoft.com/office/drawing/2014/main" id="{00000000-0008-0000-2F00-0000C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9" name="Line 201">
          <a:extLst>
            <a:ext uri="{FF2B5EF4-FFF2-40B4-BE49-F238E27FC236}">
              <a16:creationId xmlns:a16="http://schemas.microsoft.com/office/drawing/2014/main" id="{00000000-0008-0000-2F00-0000C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0" name="Line 202">
          <a:extLst>
            <a:ext uri="{FF2B5EF4-FFF2-40B4-BE49-F238E27FC236}">
              <a16:creationId xmlns:a16="http://schemas.microsoft.com/office/drawing/2014/main" id="{00000000-0008-0000-2F00-0000C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1" name="Line 203">
          <a:extLst>
            <a:ext uri="{FF2B5EF4-FFF2-40B4-BE49-F238E27FC236}">
              <a16:creationId xmlns:a16="http://schemas.microsoft.com/office/drawing/2014/main" id="{00000000-0008-0000-2F00-0000C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2" name="Line 204">
          <a:extLst>
            <a:ext uri="{FF2B5EF4-FFF2-40B4-BE49-F238E27FC236}">
              <a16:creationId xmlns:a16="http://schemas.microsoft.com/office/drawing/2014/main" id="{00000000-0008-0000-2F00-0000C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3" name="Line 205">
          <a:extLst>
            <a:ext uri="{FF2B5EF4-FFF2-40B4-BE49-F238E27FC236}">
              <a16:creationId xmlns:a16="http://schemas.microsoft.com/office/drawing/2014/main" id="{00000000-0008-0000-2F00-0000C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4" name="Line 206">
          <a:extLst>
            <a:ext uri="{FF2B5EF4-FFF2-40B4-BE49-F238E27FC236}">
              <a16:creationId xmlns:a16="http://schemas.microsoft.com/office/drawing/2014/main" id="{00000000-0008-0000-2F00-0000C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5" name="Line 207">
          <a:extLst>
            <a:ext uri="{FF2B5EF4-FFF2-40B4-BE49-F238E27FC236}">
              <a16:creationId xmlns:a16="http://schemas.microsoft.com/office/drawing/2014/main" id="{00000000-0008-0000-2F00-0000C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6" name="Line 208">
          <a:extLst>
            <a:ext uri="{FF2B5EF4-FFF2-40B4-BE49-F238E27FC236}">
              <a16:creationId xmlns:a16="http://schemas.microsoft.com/office/drawing/2014/main" id="{00000000-0008-0000-2F00-0000D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7" name="Line 209">
          <a:extLst>
            <a:ext uri="{FF2B5EF4-FFF2-40B4-BE49-F238E27FC236}">
              <a16:creationId xmlns:a16="http://schemas.microsoft.com/office/drawing/2014/main" id="{00000000-0008-0000-2F00-0000D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8" name="Line 210">
          <a:extLst>
            <a:ext uri="{FF2B5EF4-FFF2-40B4-BE49-F238E27FC236}">
              <a16:creationId xmlns:a16="http://schemas.microsoft.com/office/drawing/2014/main" id="{00000000-0008-0000-2F00-0000D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9" name="Line 211">
          <a:extLst>
            <a:ext uri="{FF2B5EF4-FFF2-40B4-BE49-F238E27FC236}">
              <a16:creationId xmlns:a16="http://schemas.microsoft.com/office/drawing/2014/main" id="{00000000-0008-0000-2F00-0000D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0" name="Line 212">
          <a:extLst>
            <a:ext uri="{FF2B5EF4-FFF2-40B4-BE49-F238E27FC236}">
              <a16:creationId xmlns:a16="http://schemas.microsoft.com/office/drawing/2014/main" id="{00000000-0008-0000-2F00-0000D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1" name="Line 213">
          <a:extLst>
            <a:ext uri="{FF2B5EF4-FFF2-40B4-BE49-F238E27FC236}">
              <a16:creationId xmlns:a16="http://schemas.microsoft.com/office/drawing/2014/main" id="{00000000-0008-0000-2F00-0000D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2" name="Line 214">
          <a:extLst>
            <a:ext uri="{FF2B5EF4-FFF2-40B4-BE49-F238E27FC236}">
              <a16:creationId xmlns:a16="http://schemas.microsoft.com/office/drawing/2014/main" id="{00000000-0008-0000-2F00-0000D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3" name="Line 215">
          <a:extLst>
            <a:ext uri="{FF2B5EF4-FFF2-40B4-BE49-F238E27FC236}">
              <a16:creationId xmlns:a16="http://schemas.microsoft.com/office/drawing/2014/main" id="{00000000-0008-0000-2F00-0000D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4" name="Line 216">
          <a:extLst>
            <a:ext uri="{FF2B5EF4-FFF2-40B4-BE49-F238E27FC236}">
              <a16:creationId xmlns:a16="http://schemas.microsoft.com/office/drawing/2014/main" id="{00000000-0008-0000-2F00-0000D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5" name="Line 217">
          <a:extLst>
            <a:ext uri="{FF2B5EF4-FFF2-40B4-BE49-F238E27FC236}">
              <a16:creationId xmlns:a16="http://schemas.microsoft.com/office/drawing/2014/main" id="{00000000-0008-0000-2F00-0000D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6" name="Line 218">
          <a:extLst>
            <a:ext uri="{FF2B5EF4-FFF2-40B4-BE49-F238E27FC236}">
              <a16:creationId xmlns:a16="http://schemas.microsoft.com/office/drawing/2014/main" id="{00000000-0008-0000-2F00-0000D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7" name="Line 219">
          <a:extLst>
            <a:ext uri="{FF2B5EF4-FFF2-40B4-BE49-F238E27FC236}">
              <a16:creationId xmlns:a16="http://schemas.microsoft.com/office/drawing/2014/main" id="{00000000-0008-0000-2F00-0000D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8" name="Line 220">
          <a:extLst>
            <a:ext uri="{FF2B5EF4-FFF2-40B4-BE49-F238E27FC236}">
              <a16:creationId xmlns:a16="http://schemas.microsoft.com/office/drawing/2014/main" id="{00000000-0008-0000-2F00-0000D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9" name="Line 221">
          <a:extLst>
            <a:ext uri="{FF2B5EF4-FFF2-40B4-BE49-F238E27FC236}">
              <a16:creationId xmlns:a16="http://schemas.microsoft.com/office/drawing/2014/main" id="{00000000-0008-0000-2F00-0000D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0" name="Line 222">
          <a:extLst>
            <a:ext uri="{FF2B5EF4-FFF2-40B4-BE49-F238E27FC236}">
              <a16:creationId xmlns:a16="http://schemas.microsoft.com/office/drawing/2014/main" id="{00000000-0008-0000-2F00-0000D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1" name="Line 223">
          <a:extLst>
            <a:ext uri="{FF2B5EF4-FFF2-40B4-BE49-F238E27FC236}">
              <a16:creationId xmlns:a16="http://schemas.microsoft.com/office/drawing/2014/main" id="{00000000-0008-0000-2F00-0000D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2" name="Line 224">
          <a:extLst>
            <a:ext uri="{FF2B5EF4-FFF2-40B4-BE49-F238E27FC236}">
              <a16:creationId xmlns:a16="http://schemas.microsoft.com/office/drawing/2014/main" id="{00000000-0008-0000-2F00-0000E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3" name="Line 225">
          <a:extLst>
            <a:ext uri="{FF2B5EF4-FFF2-40B4-BE49-F238E27FC236}">
              <a16:creationId xmlns:a16="http://schemas.microsoft.com/office/drawing/2014/main" id="{00000000-0008-0000-2F00-0000E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4" name="Line 226">
          <a:extLst>
            <a:ext uri="{FF2B5EF4-FFF2-40B4-BE49-F238E27FC236}">
              <a16:creationId xmlns:a16="http://schemas.microsoft.com/office/drawing/2014/main" id="{00000000-0008-0000-2F00-0000E2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5" name="Line 227">
          <a:extLst>
            <a:ext uri="{FF2B5EF4-FFF2-40B4-BE49-F238E27FC236}">
              <a16:creationId xmlns:a16="http://schemas.microsoft.com/office/drawing/2014/main" id="{00000000-0008-0000-2F00-0000E3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6" name="Line 228">
          <a:extLst>
            <a:ext uri="{FF2B5EF4-FFF2-40B4-BE49-F238E27FC236}">
              <a16:creationId xmlns:a16="http://schemas.microsoft.com/office/drawing/2014/main" id="{00000000-0008-0000-2F00-0000E4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7" name="Line 229">
          <a:extLst>
            <a:ext uri="{FF2B5EF4-FFF2-40B4-BE49-F238E27FC236}">
              <a16:creationId xmlns:a16="http://schemas.microsoft.com/office/drawing/2014/main" id="{00000000-0008-0000-2F00-0000E5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8" name="Line 230">
          <a:extLst>
            <a:ext uri="{FF2B5EF4-FFF2-40B4-BE49-F238E27FC236}">
              <a16:creationId xmlns:a16="http://schemas.microsoft.com/office/drawing/2014/main" id="{00000000-0008-0000-2F00-0000E6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9" name="Line 231">
          <a:extLst>
            <a:ext uri="{FF2B5EF4-FFF2-40B4-BE49-F238E27FC236}">
              <a16:creationId xmlns:a16="http://schemas.microsoft.com/office/drawing/2014/main" id="{00000000-0008-0000-2F00-0000E7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0" name="Line 232">
          <a:extLst>
            <a:ext uri="{FF2B5EF4-FFF2-40B4-BE49-F238E27FC236}">
              <a16:creationId xmlns:a16="http://schemas.microsoft.com/office/drawing/2014/main" id="{00000000-0008-0000-2F00-0000E8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1" name="Line 233">
          <a:extLst>
            <a:ext uri="{FF2B5EF4-FFF2-40B4-BE49-F238E27FC236}">
              <a16:creationId xmlns:a16="http://schemas.microsoft.com/office/drawing/2014/main" id="{00000000-0008-0000-2F00-0000E9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2" name="Line 234">
          <a:extLst>
            <a:ext uri="{FF2B5EF4-FFF2-40B4-BE49-F238E27FC236}">
              <a16:creationId xmlns:a16="http://schemas.microsoft.com/office/drawing/2014/main" id="{00000000-0008-0000-2F00-0000EA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3" name="Line 235">
          <a:extLst>
            <a:ext uri="{FF2B5EF4-FFF2-40B4-BE49-F238E27FC236}">
              <a16:creationId xmlns:a16="http://schemas.microsoft.com/office/drawing/2014/main" id="{00000000-0008-0000-2F00-0000EB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4" name="Line 236">
          <a:extLst>
            <a:ext uri="{FF2B5EF4-FFF2-40B4-BE49-F238E27FC236}">
              <a16:creationId xmlns:a16="http://schemas.microsoft.com/office/drawing/2014/main" id="{00000000-0008-0000-2F00-0000EC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5" name="Line 237">
          <a:extLst>
            <a:ext uri="{FF2B5EF4-FFF2-40B4-BE49-F238E27FC236}">
              <a16:creationId xmlns:a16="http://schemas.microsoft.com/office/drawing/2014/main" id="{00000000-0008-0000-2F00-0000ED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6" name="Line 238">
          <a:extLst>
            <a:ext uri="{FF2B5EF4-FFF2-40B4-BE49-F238E27FC236}">
              <a16:creationId xmlns:a16="http://schemas.microsoft.com/office/drawing/2014/main" id="{00000000-0008-0000-2F00-0000EE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7" name="Line 239">
          <a:extLst>
            <a:ext uri="{FF2B5EF4-FFF2-40B4-BE49-F238E27FC236}">
              <a16:creationId xmlns:a16="http://schemas.microsoft.com/office/drawing/2014/main" id="{00000000-0008-0000-2F00-0000EF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8" name="Line 240">
          <a:extLst>
            <a:ext uri="{FF2B5EF4-FFF2-40B4-BE49-F238E27FC236}">
              <a16:creationId xmlns:a16="http://schemas.microsoft.com/office/drawing/2014/main" id="{00000000-0008-0000-2F00-0000F0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9" name="Line 241">
          <a:extLst>
            <a:ext uri="{FF2B5EF4-FFF2-40B4-BE49-F238E27FC236}">
              <a16:creationId xmlns:a16="http://schemas.microsoft.com/office/drawing/2014/main" id="{00000000-0008-0000-2F00-0000F1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0" name="Line 242">
          <a:extLst>
            <a:ext uri="{FF2B5EF4-FFF2-40B4-BE49-F238E27FC236}">
              <a16:creationId xmlns:a16="http://schemas.microsoft.com/office/drawing/2014/main" id="{00000000-0008-0000-2F00-0000F2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1" name="Line 243">
          <a:extLst>
            <a:ext uri="{FF2B5EF4-FFF2-40B4-BE49-F238E27FC236}">
              <a16:creationId xmlns:a16="http://schemas.microsoft.com/office/drawing/2014/main" id="{00000000-0008-0000-2F00-0000F3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2" name="Line 244">
          <a:extLst>
            <a:ext uri="{FF2B5EF4-FFF2-40B4-BE49-F238E27FC236}">
              <a16:creationId xmlns:a16="http://schemas.microsoft.com/office/drawing/2014/main" id="{00000000-0008-0000-2F00-0000F4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3" name="Line 245">
          <a:extLst>
            <a:ext uri="{FF2B5EF4-FFF2-40B4-BE49-F238E27FC236}">
              <a16:creationId xmlns:a16="http://schemas.microsoft.com/office/drawing/2014/main" id="{00000000-0008-0000-2F00-0000F5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4" name="Line 246">
          <a:extLst>
            <a:ext uri="{FF2B5EF4-FFF2-40B4-BE49-F238E27FC236}">
              <a16:creationId xmlns:a16="http://schemas.microsoft.com/office/drawing/2014/main" id="{00000000-0008-0000-2F00-0000F6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5" name="Line 247">
          <a:extLst>
            <a:ext uri="{FF2B5EF4-FFF2-40B4-BE49-F238E27FC236}">
              <a16:creationId xmlns:a16="http://schemas.microsoft.com/office/drawing/2014/main" id="{00000000-0008-0000-2F00-0000F7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6" name="Line 248">
          <a:extLst>
            <a:ext uri="{FF2B5EF4-FFF2-40B4-BE49-F238E27FC236}">
              <a16:creationId xmlns:a16="http://schemas.microsoft.com/office/drawing/2014/main" id="{00000000-0008-0000-2F00-0000F8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7" name="Line 249">
          <a:extLst>
            <a:ext uri="{FF2B5EF4-FFF2-40B4-BE49-F238E27FC236}">
              <a16:creationId xmlns:a16="http://schemas.microsoft.com/office/drawing/2014/main" id="{00000000-0008-0000-2F00-0000F9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8" name="Line 250">
          <a:extLst>
            <a:ext uri="{FF2B5EF4-FFF2-40B4-BE49-F238E27FC236}">
              <a16:creationId xmlns:a16="http://schemas.microsoft.com/office/drawing/2014/main" id="{00000000-0008-0000-2F00-0000FA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9" name="Line 251">
          <a:extLst>
            <a:ext uri="{FF2B5EF4-FFF2-40B4-BE49-F238E27FC236}">
              <a16:creationId xmlns:a16="http://schemas.microsoft.com/office/drawing/2014/main" id="{00000000-0008-0000-2F00-0000FB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0" name="Line 252">
          <a:extLst>
            <a:ext uri="{FF2B5EF4-FFF2-40B4-BE49-F238E27FC236}">
              <a16:creationId xmlns:a16="http://schemas.microsoft.com/office/drawing/2014/main" id="{00000000-0008-0000-2F00-0000FC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1" name="Line 253">
          <a:extLst>
            <a:ext uri="{FF2B5EF4-FFF2-40B4-BE49-F238E27FC236}">
              <a16:creationId xmlns:a16="http://schemas.microsoft.com/office/drawing/2014/main" id="{00000000-0008-0000-2F00-0000FD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2" name="Line 254">
          <a:extLst>
            <a:ext uri="{FF2B5EF4-FFF2-40B4-BE49-F238E27FC236}">
              <a16:creationId xmlns:a16="http://schemas.microsoft.com/office/drawing/2014/main" id="{00000000-0008-0000-2F00-0000FE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3" name="Line 255">
          <a:extLst>
            <a:ext uri="{FF2B5EF4-FFF2-40B4-BE49-F238E27FC236}">
              <a16:creationId xmlns:a16="http://schemas.microsoft.com/office/drawing/2014/main" id="{00000000-0008-0000-2F00-0000FF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4" name="Line 256">
          <a:extLst>
            <a:ext uri="{FF2B5EF4-FFF2-40B4-BE49-F238E27FC236}">
              <a16:creationId xmlns:a16="http://schemas.microsoft.com/office/drawing/2014/main" id="{00000000-0008-0000-2F00-000000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5" name="Line 257">
          <a:extLst>
            <a:ext uri="{FF2B5EF4-FFF2-40B4-BE49-F238E27FC236}">
              <a16:creationId xmlns:a16="http://schemas.microsoft.com/office/drawing/2014/main" id="{00000000-0008-0000-2F00-000001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6" name="Line 258">
          <a:extLst>
            <a:ext uri="{FF2B5EF4-FFF2-40B4-BE49-F238E27FC236}">
              <a16:creationId xmlns:a16="http://schemas.microsoft.com/office/drawing/2014/main" id="{00000000-0008-0000-2F00-000002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7" name="Line 259">
          <a:extLst>
            <a:ext uri="{FF2B5EF4-FFF2-40B4-BE49-F238E27FC236}">
              <a16:creationId xmlns:a16="http://schemas.microsoft.com/office/drawing/2014/main" id="{00000000-0008-0000-2F00-000003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8" name="Line 260">
          <a:extLst>
            <a:ext uri="{FF2B5EF4-FFF2-40B4-BE49-F238E27FC236}">
              <a16:creationId xmlns:a16="http://schemas.microsoft.com/office/drawing/2014/main" id="{00000000-0008-0000-2F00-000004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3" name="Line 1">
          <a:extLst>
            <a:ext uri="{FF2B5EF4-FFF2-40B4-BE49-F238E27FC236}">
              <a16:creationId xmlns:a16="http://schemas.microsoft.com/office/drawing/2014/main" id="{00000000-0008-0000-3000-00000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4" name="Line 2">
          <a:extLst>
            <a:ext uri="{FF2B5EF4-FFF2-40B4-BE49-F238E27FC236}">
              <a16:creationId xmlns:a16="http://schemas.microsoft.com/office/drawing/2014/main" id="{00000000-0008-0000-3000-00000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5" name="Line 3">
          <a:extLst>
            <a:ext uri="{FF2B5EF4-FFF2-40B4-BE49-F238E27FC236}">
              <a16:creationId xmlns:a16="http://schemas.microsoft.com/office/drawing/2014/main" id="{00000000-0008-0000-3000-00000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6" name="Line 4">
          <a:extLst>
            <a:ext uri="{FF2B5EF4-FFF2-40B4-BE49-F238E27FC236}">
              <a16:creationId xmlns:a16="http://schemas.microsoft.com/office/drawing/2014/main" id="{00000000-0008-0000-3000-00000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7" name="Line 5">
          <a:extLst>
            <a:ext uri="{FF2B5EF4-FFF2-40B4-BE49-F238E27FC236}">
              <a16:creationId xmlns:a16="http://schemas.microsoft.com/office/drawing/2014/main" id="{00000000-0008-0000-3000-00000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8" name="Line 6">
          <a:extLst>
            <a:ext uri="{FF2B5EF4-FFF2-40B4-BE49-F238E27FC236}">
              <a16:creationId xmlns:a16="http://schemas.microsoft.com/office/drawing/2014/main" id="{00000000-0008-0000-3000-00000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9" name="Line 7">
          <a:extLst>
            <a:ext uri="{FF2B5EF4-FFF2-40B4-BE49-F238E27FC236}">
              <a16:creationId xmlns:a16="http://schemas.microsoft.com/office/drawing/2014/main" id="{00000000-0008-0000-3000-00000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0" name="Line 8">
          <a:extLst>
            <a:ext uri="{FF2B5EF4-FFF2-40B4-BE49-F238E27FC236}">
              <a16:creationId xmlns:a16="http://schemas.microsoft.com/office/drawing/2014/main" id="{00000000-0008-0000-3000-00000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1" name="Line 9">
          <a:extLst>
            <a:ext uri="{FF2B5EF4-FFF2-40B4-BE49-F238E27FC236}">
              <a16:creationId xmlns:a16="http://schemas.microsoft.com/office/drawing/2014/main" id="{00000000-0008-0000-3000-00000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2" name="Line 10">
          <a:extLst>
            <a:ext uri="{FF2B5EF4-FFF2-40B4-BE49-F238E27FC236}">
              <a16:creationId xmlns:a16="http://schemas.microsoft.com/office/drawing/2014/main" id="{00000000-0008-0000-3000-00000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3" name="Line 11">
          <a:extLst>
            <a:ext uri="{FF2B5EF4-FFF2-40B4-BE49-F238E27FC236}">
              <a16:creationId xmlns:a16="http://schemas.microsoft.com/office/drawing/2014/main" id="{00000000-0008-0000-3000-00000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4" name="Line 12">
          <a:extLst>
            <a:ext uri="{FF2B5EF4-FFF2-40B4-BE49-F238E27FC236}">
              <a16:creationId xmlns:a16="http://schemas.microsoft.com/office/drawing/2014/main" id="{00000000-0008-0000-3000-00000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5" name="Line 13">
          <a:extLst>
            <a:ext uri="{FF2B5EF4-FFF2-40B4-BE49-F238E27FC236}">
              <a16:creationId xmlns:a16="http://schemas.microsoft.com/office/drawing/2014/main" id="{00000000-0008-0000-3000-00000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6" name="Line 14">
          <a:extLst>
            <a:ext uri="{FF2B5EF4-FFF2-40B4-BE49-F238E27FC236}">
              <a16:creationId xmlns:a16="http://schemas.microsoft.com/office/drawing/2014/main" id="{00000000-0008-0000-3000-00000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7" name="Line 15">
          <a:extLst>
            <a:ext uri="{FF2B5EF4-FFF2-40B4-BE49-F238E27FC236}">
              <a16:creationId xmlns:a16="http://schemas.microsoft.com/office/drawing/2014/main" id="{00000000-0008-0000-3000-00000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8" name="Line 16">
          <a:extLst>
            <a:ext uri="{FF2B5EF4-FFF2-40B4-BE49-F238E27FC236}">
              <a16:creationId xmlns:a16="http://schemas.microsoft.com/office/drawing/2014/main" id="{00000000-0008-0000-3000-00001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9" name="Line 17">
          <a:extLst>
            <a:ext uri="{FF2B5EF4-FFF2-40B4-BE49-F238E27FC236}">
              <a16:creationId xmlns:a16="http://schemas.microsoft.com/office/drawing/2014/main" id="{00000000-0008-0000-3000-00001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0" name="Line 18">
          <a:extLst>
            <a:ext uri="{FF2B5EF4-FFF2-40B4-BE49-F238E27FC236}">
              <a16:creationId xmlns:a16="http://schemas.microsoft.com/office/drawing/2014/main" id="{00000000-0008-0000-3000-00001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1" name="Line 19">
          <a:extLst>
            <a:ext uri="{FF2B5EF4-FFF2-40B4-BE49-F238E27FC236}">
              <a16:creationId xmlns:a16="http://schemas.microsoft.com/office/drawing/2014/main" id="{00000000-0008-0000-3000-00001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2" name="Line 20">
          <a:extLst>
            <a:ext uri="{FF2B5EF4-FFF2-40B4-BE49-F238E27FC236}">
              <a16:creationId xmlns:a16="http://schemas.microsoft.com/office/drawing/2014/main" id="{00000000-0008-0000-3000-00001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3" name="Line 21">
          <a:extLst>
            <a:ext uri="{FF2B5EF4-FFF2-40B4-BE49-F238E27FC236}">
              <a16:creationId xmlns:a16="http://schemas.microsoft.com/office/drawing/2014/main" id="{00000000-0008-0000-3000-00001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4" name="Line 22">
          <a:extLst>
            <a:ext uri="{FF2B5EF4-FFF2-40B4-BE49-F238E27FC236}">
              <a16:creationId xmlns:a16="http://schemas.microsoft.com/office/drawing/2014/main" id="{00000000-0008-0000-3000-00001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5" name="Line 23">
          <a:extLst>
            <a:ext uri="{FF2B5EF4-FFF2-40B4-BE49-F238E27FC236}">
              <a16:creationId xmlns:a16="http://schemas.microsoft.com/office/drawing/2014/main" id="{00000000-0008-0000-3000-00001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6" name="Line 24">
          <a:extLst>
            <a:ext uri="{FF2B5EF4-FFF2-40B4-BE49-F238E27FC236}">
              <a16:creationId xmlns:a16="http://schemas.microsoft.com/office/drawing/2014/main" id="{00000000-0008-0000-3000-00001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7" name="Line 25">
          <a:extLst>
            <a:ext uri="{FF2B5EF4-FFF2-40B4-BE49-F238E27FC236}">
              <a16:creationId xmlns:a16="http://schemas.microsoft.com/office/drawing/2014/main" id="{00000000-0008-0000-3000-00001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8" name="Line 26">
          <a:extLst>
            <a:ext uri="{FF2B5EF4-FFF2-40B4-BE49-F238E27FC236}">
              <a16:creationId xmlns:a16="http://schemas.microsoft.com/office/drawing/2014/main" id="{00000000-0008-0000-3000-00001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9" name="Line 27">
          <a:extLst>
            <a:ext uri="{FF2B5EF4-FFF2-40B4-BE49-F238E27FC236}">
              <a16:creationId xmlns:a16="http://schemas.microsoft.com/office/drawing/2014/main" id="{00000000-0008-0000-3000-00001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0" name="Line 28">
          <a:extLst>
            <a:ext uri="{FF2B5EF4-FFF2-40B4-BE49-F238E27FC236}">
              <a16:creationId xmlns:a16="http://schemas.microsoft.com/office/drawing/2014/main" id="{00000000-0008-0000-3000-00001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1" name="Line 29">
          <a:extLst>
            <a:ext uri="{FF2B5EF4-FFF2-40B4-BE49-F238E27FC236}">
              <a16:creationId xmlns:a16="http://schemas.microsoft.com/office/drawing/2014/main" id="{00000000-0008-0000-3000-00001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2" name="Line 30">
          <a:extLst>
            <a:ext uri="{FF2B5EF4-FFF2-40B4-BE49-F238E27FC236}">
              <a16:creationId xmlns:a16="http://schemas.microsoft.com/office/drawing/2014/main" id="{00000000-0008-0000-3000-00001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3" name="Line 31">
          <a:extLst>
            <a:ext uri="{FF2B5EF4-FFF2-40B4-BE49-F238E27FC236}">
              <a16:creationId xmlns:a16="http://schemas.microsoft.com/office/drawing/2014/main" id="{00000000-0008-0000-3000-00001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4" name="Line 32">
          <a:extLst>
            <a:ext uri="{FF2B5EF4-FFF2-40B4-BE49-F238E27FC236}">
              <a16:creationId xmlns:a16="http://schemas.microsoft.com/office/drawing/2014/main" id="{00000000-0008-0000-3000-00002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5" name="Line 33">
          <a:extLst>
            <a:ext uri="{FF2B5EF4-FFF2-40B4-BE49-F238E27FC236}">
              <a16:creationId xmlns:a16="http://schemas.microsoft.com/office/drawing/2014/main" id="{00000000-0008-0000-3000-00002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6" name="Line 34">
          <a:extLst>
            <a:ext uri="{FF2B5EF4-FFF2-40B4-BE49-F238E27FC236}">
              <a16:creationId xmlns:a16="http://schemas.microsoft.com/office/drawing/2014/main" id="{00000000-0008-0000-3000-00002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7" name="Line 35">
          <a:extLst>
            <a:ext uri="{FF2B5EF4-FFF2-40B4-BE49-F238E27FC236}">
              <a16:creationId xmlns:a16="http://schemas.microsoft.com/office/drawing/2014/main" id="{00000000-0008-0000-3000-00002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8" name="Line 36">
          <a:extLst>
            <a:ext uri="{FF2B5EF4-FFF2-40B4-BE49-F238E27FC236}">
              <a16:creationId xmlns:a16="http://schemas.microsoft.com/office/drawing/2014/main" id="{00000000-0008-0000-3000-00002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9" name="Line 37">
          <a:extLst>
            <a:ext uri="{FF2B5EF4-FFF2-40B4-BE49-F238E27FC236}">
              <a16:creationId xmlns:a16="http://schemas.microsoft.com/office/drawing/2014/main" id="{00000000-0008-0000-3000-00002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0" name="Line 38">
          <a:extLst>
            <a:ext uri="{FF2B5EF4-FFF2-40B4-BE49-F238E27FC236}">
              <a16:creationId xmlns:a16="http://schemas.microsoft.com/office/drawing/2014/main" id="{00000000-0008-0000-3000-00002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1" name="Line 39">
          <a:extLst>
            <a:ext uri="{FF2B5EF4-FFF2-40B4-BE49-F238E27FC236}">
              <a16:creationId xmlns:a16="http://schemas.microsoft.com/office/drawing/2014/main" id="{00000000-0008-0000-3000-00002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2" name="Line 40">
          <a:extLst>
            <a:ext uri="{FF2B5EF4-FFF2-40B4-BE49-F238E27FC236}">
              <a16:creationId xmlns:a16="http://schemas.microsoft.com/office/drawing/2014/main" id="{00000000-0008-0000-3000-00002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3" name="Line 41">
          <a:extLst>
            <a:ext uri="{FF2B5EF4-FFF2-40B4-BE49-F238E27FC236}">
              <a16:creationId xmlns:a16="http://schemas.microsoft.com/office/drawing/2014/main" id="{00000000-0008-0000-3000-00002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4" name="Line 42">
          <a:extLst>
            <a:ext uri="{FF2B5EF4-FFF2-40B4-BE49-F238E27FC236}">
              <a16:creationId xmlns:a16="http://schemas.microsoft.com/office/drawing/2014/main" id="{00000000-0008-0000-3000-00002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5" name="Line 43">
          <a:extLst>
            <a:ext uri="{FF2B5EF4-FFF2-40B4-BE49-F238E27FC236}">
              <a16:creationId xmlns:a16="http://schemas.microsoft.com/office/drawing/2014/main" id="{00000000-0008-0000-3000-00002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6" name="Line 44">
          <a:extLst>
            <a:ext uri="{FF2B5EF4-FFF2-40B4-BE49-F238E27FC236}">
              <a16:creationId xmlns:a16="http://schemas.microsoft.com/office/drawing/2014/main" id="{00000000-0008-0000-3000-00002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7" name="Line 45">
          <a:extLst>
            <a:ext uri="{FF2B5EF4-FFF2-40B4-BE49-F238E27FC236}">
              <a16:creationId xmlns:a16="http://schemas.microsoft.com/office/drawing/2014/main" id="{00000000-0008-0000-3000-00002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8" name="Line 46">
          <a:extLst>
            <a:ext uri="{FF2B5EF4-FFF2-40B4-BE49-F238E27FC236}">
              <a16:creationId xmlns:a16="http://schemas.microsoft.com/office/drawing/2014/main" id="{00000000-0008-0000-3000-00002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9" name="Line 47">
          <a:extLst>
            <a:ext uri="{FF2B5EF4-FFF2-40B4-BE49-F238E27FC236}">
              <a16:creationId xmlns:a16="http://schemas.microsoft.com/office/drawing/2014/main" id="{00000000-0008-0000-3000-00002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0" name="Line 48">
          <a:extLst>
            <a:ext uri="{FF2B5EF4-FFF2-40B4-BE49-F238E27FC236}">
              <a16:creationId xmlns:a16="http://schemas.microsoft.com/office/drawing/2014/main" id="{00000000-0008-0000-3000-00003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1" name="Line 49">
          <a:extLst>
            <a:ext uri="{FF2B5EF4-FFF2-40B4-BE49-F238E27FC236}">
              <a16:creationId xmlns:a16="http://schemas.microsoft.com/office/drawing/2014/main" id="{00000000-0008-0000-3000-00003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2" name="Line 50">
          <a:extLst>
            <a:ext uri="{FF2B5EF4-FFF2-40B4-BE49-F238E27FC236}">
              <a16:creationId xmlns:a16="http://schemas.microsoft.com/office/drawing/2014/main" id="{00000000-0008-0000-3000-00003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3" name="Line 51">
          <a:extLst>
            <a:ext uri="{FF2B5EF4-FFF2-40B4-BE49-F238E27FC236}">
              <a16:creationId xmlns:a16="http://schemas.microsoft.com/office/drawing/2014/main" id="{00000000-0008-0000-3000-00003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4" name="Line 52">
          <a:extLst>
            <a:ext uri="{FF2B5EF4-FFF2-40B4-BE49-F238E27FC236}">
              <a16:creationId xmlns:a16="http://schemas.microsoft.com/office/drawing/2014/main" id="{00000000-0008-0000-3000-00003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5" name="Line 53">
          <a:extLst>
            <a:ext uri="{FF2B5EF4-FFF2-40B4-BE49-F238E27FC236}">
              <a16:creationId xmlns:a16="http://schemas.microsoft.com/office/drawing/2014/main" id="{00000000-0008-0000-3000-00003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6" name="Line 54">
          <a:extLst>
            <a:ext uri="{FF2B5EF4-FFF2-40B4-BE49-F238E27FC236}">
              <a16:creationId xmlns:a16="http://schemas.microsoft.com/office/drawing/2014/main" id="{00000000-0008-0000-3000-00003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7" name="Line 55">
          <a:extLst>
            <a:ext uri="{FF2B5EF4-FFF2-40B4-BE49-F238E27FC236}">
              <a16:creationId xmlns:a16="http://schemas.microsoft.com/office/drawing/2014/main" id="{00000000-0008-0000-3000-00003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8" name="Line 56">
          <a:extLst>
            <a:ext uri="{FF2B5EF4-FFF2-40B4-BE49-F238E27FC236}">
              <a16:creationId xmlns:a16="http://schemas.microsoft.com/office/drawing/2014/main" id="{00000000-0008-0000-3000-00003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9" name="Line 57">
          <a:extLst>
            <a:ext uri="{FF2B5EF4-FFF2-40B4-BE49-F238E27FC236}">
              <a16:creationId xmlns:a16="http://schemas.microsoft.com/office/drawing/2014/main" id="{00000000-0008-0000-3000-00003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0" name="Line 58">
          <a:extLst>
            <a:ext uri="{FF2B5EF4-FFF2-40B4-BE49-F238E27FC236}">
              <a16:creationId xmlns:a16="http://schemas.microsoft.com/office/drawing/2014/main" id="{00000000-0008-0000-3000-00003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1" name="Line 59">
          <a:extLst>
            <a:ext uri="{FF2B5EF4-FFF2-40B4-BE49-F238E27FC236}">
              <a16:creationId xmlns:a16="http://schemas.microsoft.com/office/drawing/2014/main" id="{00000000-0008-0000-3000-00003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2" name="Line 60">
          <a:extLst>
            <a:ext uri="{FF2B5EF4-FFF2-40B4-BE49-F238E27FC236}">
              <a16:creationId xmlns:a16="http://schemas.microsoft.com/office/drawing/2014/main" id="{00000000-0008-0000-3000-00003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3" name="Line 61">
          <a:extLst>
            <a:ext uri="{FF2B5EF4-FFF2-40B4-BE49-F238E27FC236}">
              <a16:creationId xmlns:a16="http://schemas.microsoft.com/office/drawing/2014/main" id="{00000000-0008-0000-3000-00003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4" name="Line 62">
          <a:extLst>
            <a:ext uri="{FF2B5EF4-FFF2-40B4-BE49-F238E27FC236}">
              <a16:creationId xmlns:a16="http://schemas.microsoft.com/office/drawing/2014/main" id="{00000000-0008-0000-3000-00003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5" name="Line 63">
          <a:extLst>
            <a:ext uri="{FF2B5EF4-FFF2-40B4-BE49-F238E27FC236}">
              <a16:creationId xmlns:a16="http://schemas.microsoft.com/office/drawing/2014/main" id="{00000000-0008-0000-3000-00003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6" name="Line 64">
          <a:extLst>
            <a:ext uri="{FF2B5EF4-FFF2-40B4-BE49-F238E27FC236}">
              <a16:creationId xmlns:a16="http://schemas.microsoft.com/office/drawing/2014/main" id="{00000000-0008-0000-3000-00004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7" name="Line 65">
          <a:extLst>
            <a:ext uri="{FF2B5EF4-FFF2-40B4-BE49-F238E27FC236}">
              <a16:creationId xmlns:a16="http://schemas.microsoft.com/office/drawing/2014/main" id="{00000000-0008-0000-3000-00004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8" name="Line 66">
          <a:extLst>
            <a:ext uri="{FF2B5EF4-FFF2-40B4-BE49-F238E27FC236}">
              <a16:creationId xmlns:a16="http://schemas.microsoft.com/office/drawing/2014/main" id="{00000000-0008-0000-3000-00004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9" name="Line 67">
          <a:extLst>
            <a:ext uri="{FF2B5EF4-FFF2-40B4-BE49-F238E27FC236}">
              <a16:creationId xmlns:a16="http://schemas.microsoft.com/office/drawing/2014/main" id="{00000000-0008-0000-3000-00004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0" name="Line 68">
          <a:extLst>
            <a:ext uri="{FF2B5EF4-FFF2-40B4-BE49-F238E27FC236}">
              <a16:creationId xmlns:a16="http://schemas.microsoft.com/office/drawing/2014/main" id="{00000000-0008-0000-3000-00004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1" name="Line 69">
          <a:extLst>
            <a:ext uri="{FF2B5EF4-FFF2-40B4-BE49-F238E27FC236}">
              <a16:creationId xmlns:a16="http://schemas.microsoft.com/office/drawing/2014/main" id="{00000000-0008-0000-3000-00004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2" name="Line 70">
          <a:extLst>
            <a:ext uri="{FF2B5EF4-FFF2-40B4-BE49-F238E27FC236}">
              <a16:creationId xmlns:a16="http://schemas.microsoft.com/office/drawing/2014/main" id="{00000000-0008-0000-3000-00004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3" name="Line 71">
          <a:extLst>
            <a:ext uri="{FF2B5EF4-FFF2-40B4-BE49-F238E27FC236}">
              <a16:creationId xmlns:a16="http://schemas.microsoft.com/office/drawing/2014/main" id="{00000000-0008-0000-3000-00004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4" name="Line 72">
          <a:extLst>
            <a:ext uri="{FF2B5EF4-FFF2-40B4-BE49-F238E27FC236}">
              <a16:creationId xmlns:a16="http://schemas.microsoft.com/office/drawing/2014/main" id="{00000000-0008-0000-3000-00004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5" name="Line 73">
          <a:extLst>
            <a:ext uri="{FF2B5EF4-FFF2-40B4-BE49-F238E27FC236}">
              <a16:creationId xmlns:a16="http://schemas.microsoft.com/office/drawing/2014/main" id="{00000000-0008-0000-3000-00004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6" name="Line 74">
          <a:extLst>
            <a:ext uri="{FF2B5EF4-FFF2-40B4-BE49-F238E27FC236}">
              <a16:creationId xmlns:a16="http://schemas.microsoft.com/office/drawing/2014/main" id="{00000000-0008-0000-3000-00004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7" name="Line 75">
          <a:extLst>
            <a:ext uri="{FF2B5EF4-FFF2-40B4-BE49-F238E27FC236}">
              <a16:creationId xmlns:a16="http://schemas.microsoft.com/office/drawing/2014/main" id="{00000000-0008-0000-3000-00004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8" name="Line 76">
          <a:extLst>
            <a:ext uri="{FF2B5EF4-FFF2-40B4-BE49-F238E27FC236}">
              <a16:creationId xmlns:a16="http://schemas.microsoft.com/office/drawing/2014/main" id="{00000000-0008-0000-3000-00004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9" name="Line 77">
          <a:extLst>
            <a:ext uri="{FF2B5EF4-FFF2-40B4-BE49-F238E27FC236}">
              <a16:creationId xmlns:a16="http://schemas.microsoft.com/office/drawing/2014/main" id="{00000000-0008-0000-3000-00004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0" name="Line 78">
          <a:extLst>
            <a:ext uri="{FF2B5EF4-FFF2-40B4-BE49-F238E27FC236}">
              <a16:creationId xmlns:a16="http://schemas.microsoft.com/office/drawing/2014/main" id="{00000000-0008-0000-3000-00004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1" name="Line 79">
          <a:extLst>
            <a:ext uri="{FF2B5EF4-FFF2-40B4-BE49-F238E27FC236}">
              <a16:creationId xmlns:a16="http://schemas.microsoft.com/office/drawing/2014/main" id="{00000000-0008-0000-3000-00004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2" name="Line 80">
          <a:extLst>
            <a:ext uri="{FF2B5EF4-FFF2-40B4-BE49-F238E27FC236}">
              <a16:creationId xmlns:a16="http://schemas.microsoft.com/office/drawing/2014/main" id="{00000000-0008-0000-3000-00005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3" name="Line 81">
          <a:extLst>
            <a:ext uri="{FF2B5EF4-FFF2-40B4-BE49-F238E27FC236}">
              <a16:creationId xmlns:a16="http://schemas.microsoft.com/office/drawing/2014/main" id="{00000000-0008-0000-3000-00005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4" name="Line 82">
          <a:extLst>
            <a:ext uri="{FF2B5EF4-FFF2-40B4-BE49-F238E27FC236}">
              <a16:creationId xmlns:a16="http://schemas.microsoft.com/office/drawing/2014/main" id="{00000000-0008-0000-3000-00005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5" name="Line 83">
          <a:extLst>
            <a:ext uri="{FF2B5EF4-FFF2-40B4-BE49-F238E27FC236}">
              <a16:creationId xmlns:a16="http://schemas.microsoft.com/office/drawing/2014/main" id="{00000000-0008-0000-3000-00005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6" name="Line 84">
          <a:extLst>
            <a:ext uri="{FF2B5EF4-FFF2-40B4-BE49-F238E27FC236}">
              <a16:creationId xmlns:a16="http://schemas.microsoft.com/office/drawing/2014/main" id="{00000000-0008-0000-3000-00005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7" name="Line 85">
          <a:extLst>
            <a:ext uri="{FF2B5EF4-FFF2-40B4-BE49-F238E27FC236}">
              <a16:creationId xmlns:a16="http://schemas.microsoft.com/office/drawing/2014/main" id="{00000000-0008-0000-3000-00005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8" name="Line 86">
          <a:extLst>
            <a:ext uri="{FF2B5EF4-FFF2-40B4-BE49-F238E27FC236}">
              <a16:creationId xmlns:a16="http://schemas.microsoft.com/office/drawing/2014/main" id="{00000000-0008-0000-3000-00005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9" name="Line 87">
          <a:extLst>
            <a:ext uri="{FF2B5EF4-FFF2-40B4-BE49-F238E27FC236}">
              <a16:creationId xmlns:a16="http://schemas.microsoft.com/office/drawing/2014/main" id="{00000000-0008-0000-3000-00005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0" name="Line 88">
          <a:extLst>
            <a:ext uri="{FF2B5EF4-FFF2-40B4-BE49-F238E27FC236}">
              <a16:creationId xmlns:a16="http://schemas.microsoft.com/office/drawing/2014/main" id="{00000000-0008-0000-3000-00005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1" name="Line 89">
          <a:extLst>
            <a:ext uri="{FF2B5EF4-FFF2-40B4-BE49-F238E27FC236}">
              <a16:creationId xmlns:a16="http://schemas.microsoft.com/office/drawing/2014/main" id="{00000000-0008-0000-3000-00005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2" name="Line 90">
          <a:extLst>
            <a:ext uri="{FF2B5EF4-FFF2-40B4-BE49-F238E27FC236}">
              <a16:creationId xmlns:a16="http://schemas.microsoft.com/office/drawing/2014/main" id="{00000000-0008-0000-3000-00005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3" name="Line 91">
          <a:extLst>
            <a:ext uri="{FF2B5EF4-FFF2-40B4-BE49-F238E27FC236}">
              <a16:creationId xmlns:a16="http://schemas.microsoft.com/office/drawing/2014/main" id="{00000000-0008-0000-3000-00005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4" name="Line 92">
          <a:extLst>
            <a:ext uri="{FF2B5EF4-FFF2-40B4-BE49-F238E27FC236}">
              <a16:creationId xmlns:a16="http://schemas.microsoft.com/office/drawing/2014/main" id="{00000000-0008-0000-3000-00005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5" name="Line 93">
          <a:extLst>
            <a:ext uri="{FF2B5EF4-FFF2-40B4-BE49-F238E27FC236}">
              <a16:creationId xmlns:a16="http://schemas.microsoft.com/office/drawing/2014/main" id="{00000000-0008-0000-3000-00005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6" name="Line 94">
          <a:extLst>
            <a:ext uri="{FF2B5EF4-FFF2-40B4-BE49-F238E27FC236}">
              <a16:creationId xmlns:a16="http://schemas.microsoft.com/office/drawing/2014/main" id="{00000000-0008-0000-3000-00005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7" name="Line 95">
          <a:extLst>
            <a:ext uri="{FF2B5EF4-FFF2-40B4-BE49-F238E27FC236}">
              <a16:creationId xmlns:a16="http://schemas.microsoft.com/office/drawing/2014/main" id="{00000000-0008-0000-3000-00005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8" name="Line 96">
          <a:extLst>
            <a:ext uri="{FF2B5EF4-FFF2-40B4-BE49-F238E27FC236}">
              <a16:creationId xmlns:a16="http://schemas.microsoft.com/office/drawing/2014/main" id="{00000000-0008-0000-3000-00006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9" name="Line 97">
          <a:extLst>
            <a:ext uri="{FF2B5EF4-FFF2-40B4-BE49-F238E27FC236}">
              <a16:creationId xmlns:a16="http://schemas.microsoft.com/office/drawing/2014/main" id="{00000000-0008-0000-3000-00006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0" name="Line 98">
          <a:extLst>
            <a:ext uri="{FF2B5EF4-FFF2-40B4-BE49-F238E27FC236}">
              <a16:creationId xmlns:a16="http://schemas.microsoft.com/office/drawing/2014/main" id="{00000000-0008-0000-3000-00006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1" name="Line 99">
          <a:extLst>
            <a:ext uri="{FF2B5EF4-FFF2-40B4-BE49-F238E27FC236}">
              <a16:creationId xmlns:a16="http://schemas.microsoft.com/office/drawing/2014/main" id="{00000000-0008-0000-3000-00006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2" name="Line 100">
          <a:extLst>
            <a:ext uri="{FF2B5EF4-FFF2-40B4-BE49-F238E27FC236}">
              <a16:creationId xmlns:a16="http://schemas.microsoft.com/office/drawing/2014/main" id="{00000000-0008-0000-3000-00006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3" name="Line 101">
          <a:extLst>
            <a:ext uri="{FF2B5EF4-FFF2-40B4-BE49-F238E27FC236}">
              <a16:creationId xmlns:a16="http://schemas.microsoft.com/office/drawing/2014/main" id="{00000000-0008-0000-3000-00006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4" name="Line 102">
          <a:extLst>
            <a:ext uri="{FF2B5EF4-FFF2-40B4-BE49-F238E27FC236}">
              <a16:creationId xmlns:a16="http://schemas.microsoft.com/office/drawing/2014/main" id="{00000000-0008-0000-3000-00006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5" name="Line 103">
          <a:extLst>
            <a:ext uri="{FF2B5EF4-FFF2-40B4-BE49-F238E27FC236}">
              <a16:creationId xmlns:a16="http://schemas.microsoft.com/office/drawing/2014/main" id="{00000000-0008-0000-3000-00006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6" name="Line 104">
          <a:extLst>
            <a:ext uri="{FF2B5EF4-FFF2-40B4-BE49-F238E27FC236}">
              <a16:creationId xmlns:a16="http://schemas.microsoft.com/office/drawing/2014/main" id="{00000000-0008-0000-3000-00006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7" name="Line 105">
          <a:extLst>
            <a:ext uri="{FF2B5EF4-FFF2-40B4-BE49-F238E27FC236}">
              <a16:creationId xmlns:a16="http://schemas.microsoft.com/office/drawing/2014/main" id="{00000000-0008-0000-3000-00006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8" name="Line 106">
          <a:extLst>
            <a:ext uri="{FF2B5EF4-FFF2-40B4-BE49-F238E27FC236}">
              <a16:creationId xmlns:a16="http://schemas.microsoft.com/office/drawing/2014/main" id="{00000000-0008-0000-3000-00006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9" name="Line 107">
          <a:extLst>
            <a:ext uri="{FF2B5EF4-FFF2-40B4-BE49-F238E27FC236}">
              <a16:creationId xmlns:a16="http://schemas.microsoft.com/office/drawing/2014/main" id="{00000000-0008-0000-3000-00006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0" name="Line 108">
          <a:extLst>
            <a:ext uri="{FF2B5EF4-FFF2-40B4-BE49-F238E27FC236}">
              <a16:creationId xmlns:a16="http://schemas.microsoft.com/office/drawing/2014/main" id="{00000000-0008-0000-3000-00006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1" name="Line 109">
          <a:extLst>
            <a:ext uri="{FF2B5EF4-FFF2-40B4-BE49-F238E27FC236}">
              <a16:creationId xmlns:a16="http://schemas.microsoft.com/office/drawing/2014/main" id="{00000000-0008-0000-3000-00006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2" name="Line 110">
          <a:extLst>
            <a:ext uri="{FF2B5EF4-FFF2-40B4-BE49-F238E27FC236}">
              <a16:creationId xmlns:a16="http://schemas.microsoft.com/office/drawing/2014/main" id="{00000000-0008-0000-3000-00006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3" name="Line 111">
          <a:extLst>
            <a:ext uri="{FF2B5EF4-FFF2-40B4-BE49-F238E27FC236}">
              <a16:creationId xmlns:a16="http://schemas.microsoft.com/office/drawing/2014/main" id="{00000000-0008-0000-3000-00006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4" name="Line 112">
          <a:extLst>
            <a:ext uri="{FF2B5EF4-FFF2-40B4-BE49-F238E27FC236}">
              <a16:creationId xmlns:a16="http://schemas.microsoft.com/office/drawing/2014/main" id="{00000000-0008-0000-3000-00007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5" name="Line 113">
          <a:extLst>
            <a:ext uri="{FF2B5EF4-FFF2-40B4-BE49-F238E27FC236}">
              <a16:creationId xmlns:a16="http://schemas.microsoft.com/office/drawing/2014/main" id="{00000000-0008-0000-3000-00007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6" name="Line 114">
          <a:extLst>
            <a:ext uri="{FF2B5EF4-FFF2-40B4-BE49-F238E27FC236}">
              <a16:creationId xmlns:a16="http://schemas.microsoft.com/office/drawing/2014/main" id="{00000000-0008-0000-3000-00007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7" name="Line 115">
          <a:extLst>
            <a:ext uri="{FF2B5EF4-FFF2-40B4-BE49-F238E27FC236}">
              <a16:creationId xmlns:a16="http://schemas.microsoft.com/office/drawing/2014/main" id="{00000000-0008-0000-3000-00007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8" name="Line 116">
          <a:extLst>
            <a:ext uri="{FF2B5EF4-FFF2-40B4-BE49-F238E27FC236}">
              <a16:creationId xmlns:a16="http://schemas.microsoft.com/office/drawing/2014/main" id="{00000000-0008-0000-3000-00007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9" name="Line 117">
          <a:extLst>
            <a:ext uri="{FF2B5EF4-FFF2-40B4-BE49-F238E27FC236}">
              <a16:creationId xmlns:a16="http://schemas.microsoft.com/office/drawing/2014/main" id="{00000000-0008-0000-3000-00007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0" name="Line 118">
          <a:extLst>
            <a:ext uri="{FF2B5EF4-FFF2-40B4-BE49-F238E27FC236}">
              <a16:creationId xmlns:a16="http://schemas.microsoft.com/office/drawing/2014/main" id="{00000000-0008-0000-3000-00007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1" name="Line 119">
          <a:extLst>
            <a:ext uri="{FF2B5EF4-FFF2-40B4-BE49-F238E27FC236}">
              <a16:creationId xmlns:a16="http://schemas.microsoft.com/office/drawing/2014/main" id="{00000000-0008-0000-3000-00007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2" name="Line 120">
          <a:extLst>
            <a:ext uri="{FF2B5EF4-FFF2-40B4-BE49-F238E27FC236}">
              <a16:creationId xmlns:a16="http://schemas.microsoft.com/office/drawing/2014/main" id="{00000000-0008-0000-3000-00007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3" name="Line 121">
          <a:extLst>
            <a:ext uri="{FF2B5EF4-FFF2-40B4-BE49-F238E27FC236}">
              <a16:creationId xmlns:a16="http://schemas.microsoft.com/office/drawing/2014/main" id="{00000000-0008-0000-3000-00007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4" name="Line 122">
          <a:extLst>
            <a:ext uri="{FF2B5EF4-FFF2-40B4-BE49-F238E27FC236}">
              <a16:creationId xmlns:a16="http://schemas.microsoft.com/office/drawing/2014/main" id="{00000000-0008-0000-3000-00007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5" name="Line 123">
          <a:extLst>
            <a:ext uri="{FF2B5EF4-FFF2-40B4-BE49-F238E27FC236}">
              <a16:creationId xmlns:a16="http://schemas.microsoft.com/office/drawing/2014/main" id="{00000000-0008-0000-3000-00007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6" name="Line 124">
          <a:extLst>
            <a:ext uri="{FF2B5EF4-FFF2-40B4-BE49-F238E27FC236}">
              <a16:creationId xmlns:a16="http://schemas.microsoft.com/office/drawing/2014/main" id="{00000000-0008-0000-3000-00007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7" name="Line 125">
          <a:extLst>
            <a:ext uri="{FF2B5EF4-FFF2-40B4-BE49-F238E27FC236}">
              <a16:creationId xmlns:a16="http://schemas.microsoft.com/office/drawing/2014/main" id="{00000000-0008-0000-3000-00007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8" name="Line 126">
          <a:extLst>
            <a:ext uri="{FF2B5EF4-FFF2-40B4-BE49-F238E27FC236}">
              <a16:creationId xmlns:a16="http://schemas.microsoft.com/office/drawing/2014/main" id="{00000000-0008-0000-3000-00007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9" name="Line 127">
          <a:extLst>
            <a:ext uri="{FF2B5EF4-FFF2-40B4-BE49-F238E27FC236}">
              <a16:creationId xmlns:a16="http://schemas.microsoft.com/office/drawing/2014/main" id="{00000000-0008-0000-3000-00007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0" name="Line 128">
          <a:extLst>
            <a:ext uri="{FF2B5EF4-FFF2-40B4-BE49-F238E27FC236}">
              <a16:creationId xmlns:a16="http://schemas.microsoft.com/office/drawing/2014/main" id="{00000000-0008-0000-3000-00008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1" name="Line 129">
          <a:extLst>
            <a:ext uri="{FF2B5EF4-FFF2-40B4-BE49-F238E27FC236}">
              <a16:creationId xmlns:a16="http://schemas.microsoft.com/office/drawing/2014/main" id="{00000000-0008-0000-3000-00008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2" name="Line 130">
          <a:extLst>
            <a:ext uri="{FF2B5EF4-FFF2-40B4-BE49-F238E27FC236}">
              <a16:creationId xmlns:a16="http://schemas.microsoft.com/office/drawing/2014/main" id="{00000000-0008-0000-3000-00008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3" name="Line 131">
          <a:extLst>
            <a:ext uri="{FF2B5EF4-FFF2-40B4-BE49-F238E27FC236}">
              <a16:creationId xmlns:a16="http://schemas.microsoft.com/office/drawing/2014/main" id="{00000000-0008-0000-3000-00008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4" name="Line 132">
          <a:extLst>
            <a:ext uri="{FF2B5EF4-FFF2-40B4-BE49-F238E27FC236}">
              <a16:creationId xmlns:a16="http://schemas.microsoft.com/office/drawing/2014/main" id="{00000000-0008-0000-3000-00008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5" name="Line 133">
          <a:extLst>
            <a:ext uri="{FF2B5EF4-FFF2-40B4-BE49-F238E27FC236}">
              <a16:creationId xmlns:a16="http://schemas.microsoft.com/office/drawing/2014/main" id="{00000000-0008-0000-3000-00008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6" name="Line 134">
          <a:extLst>
            <a:ext uri="{FF2B5EF4-FFF2-40B4-BE49-F238E27FC236}">
              <a16:creationId xmlns:a16="http://schemas.microsoft.com/office/drawing/2014/main" id="{00000000-0008-0000-3000-00008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7" name="Line 135">
          <a:extLst>
            <a:ext uri="{FF2B5EF4-FFF2-40B4-BE49-F238E27FC236}">
              <a16:creationId xmlns:a16="http://schemas.microsoft.com/office/drawing/2014/main" id="{00000000-0008-0000-3000-00008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8" name="Line 136">
          <a:extLst>
            <a:ext uri="{FF2B5EF4-FFF2-40B4-BE49-F238E27FC236}">
              <a16:creationId xmlns:a16="http://schemas.microsoft.com/office/drawing/2014/main" id="{00000000-0008-0000-3000-00008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9" name="Line 137">
          <a:extLst>
            <a:ext uri="{FF2B5EF4-FFF2-40B4-BE49-F238E27FC236}">
              <a16:creationId xmlns:a16="http://schemas.microsoft.com/office/drawing/2014/main" id="{00000000-0008-0000-3000-00008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0" name="Line 138">
          <a:extLst>
            <a:ext uri="{FF2B5EF4-FFF2-40B4-BE49-F238E27FC236}">
              <a16:creationId xmlns:a16="http://schemas.microsoft.com/office/drawing/2014/main" id="{00000000-0008-0000-3000-00008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1" name="Line 139">
          <a:extLst>
            <a:ext uri="{FF2B5EF4-FFF2-40B4-BE49-F238E27FC236}">
              <a16:creationId xmlns:a16="http://schemas.microsoft.com/office/drawing/2014/main" id="{00000000-0008-0000-3000-00008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2" name="Line 140">
          <a:extLst>
            <a:ext uri="{FF2B5EF4-FFF2-40B4-BE49-F238E27FC236}">
              <a16:creationId xmlns:a16="http://schemas.microsoft.com/office/drawing/2014/main" id="{00000000-0008-0000-3000-00008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3" name="Line 141">
          <a:extLst>
            <a:ext uri="{FF2B5EF4-FFF2-40B4-BE49-F238E27FC236}">
              <a16:creationId xmlns:a16="http://schemas.microsoft.com/office/drawing/2014/main" id="{00000000-0008-0000-3000-00008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4" name="Line 142">
          <a:extLst>
            <a:ext uri="{FF2B5EF4-FFF2-40B4-BE49-F238E27FC236}">
              <a16:creationId xmlns:a16="http://schemas.microsoft.com/office/drawing/2014/main" id="{00000000-0008-0000-3000-00008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5" name="Line 143">
          <a:extLst>
            <a:ext uri="{FF2B5EF4-FFF2-40B4-BE49-F238E27FC236}">
              <a16:creationId xmlns:a16="http://schemas.microsoft.com/office/drawing/2014/main" id="{00000000-0008-0000-3000-00008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6" name="Line 144">
          <a:extLst>
            <a:ext uri="{FF2B5EF4-FFF2-40B4-BE49-F238E27FC236}">
              <a16:creationId xmlns:a16="http://schemas.microsoft.com/office/drawing/2014/main" id="{00000000-0008-0000-3000-00009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7" name="Line 145">
          <a:extLst>
            <a:ext uri="{FF2B5EF4-FFF2-40B4-BE49-F238E27FC236}">
              <a16:creationId xmlns:a16="http://schemas.microsoft.com/office/drawing/2014/main" id="{00000000-0008-0000-3000-00009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8" name="Line 146">
          <a:extLst>
            <a:ext uri="{FF2B5EF4-FFF2-40B4-BE49-F238E27FC236}">
              <a16:creationId xmlns:a16="http://schemas.microsoft.com/office/drawing/2014/main" id="{00000000-0008-0000-3000-00009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9" name="Line 147">
          <a:extLst>
            <a:ext uri="{FF2B5EF4-FFF2-40B4-BE49-F238E27FC236}">
              <a16:creationId xmlns:a16="http://schemas.microsoft.com/office/drawing/2014/main" id="{00000000-0008-0000-3000-00009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0" name="Line 148">
          <a:extLst>
            <a:ext uri="{FF2B5EF4-FFF2-40B4-BE49-F238E27FC236}">
              <a16:creationId xmlns:a16="http://schemas.microsoft.com/office/drawing/2014/main" id="{00000000-0008-0000-3000-00009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1" name="Line 149">
          <a:extLst>
            <a:ext uri="{FF2B5EF4-FFF2-40B4-BE49-F238E27FC236}">
              <a16:creationId xmlns:a16="http://schemas.microsoft.com/office/drawing/2014/main" id="{00000000-0008-0000-3000-00009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2" name="Line 150">
          <a:extLst>
            <a:ext uri="{FF2B5EF4-FFF2-40B4-BE49-F238E27FC236}">
              <a16:creationId xmlns:a16="http://schemas.microsoft.com/office/drawing/2014/main" id="{00000000-0008-0000-3000-00009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3" name="Line 151">
          <a:extLst>
            <a:ext uri="{FF2B5EF4-FFF2-40B4-BE49-F238E27FC236}">
              <a16:creationId xmlns:a16="http://schemas.microsoft.com/office/drawing/2014/main" id="{00000000-0008-0000-3000-00009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4" name="Line 152">
          <a:extLst>
            <a:ext uri="{FF2B5EF4-FFF2-40B4-BE49-F238E27FC236}">
              <a16:creationId xmlns:a16="http://schemas.microsoft.com/office/drawing/2014/main" id="{00000000-0008-0000-3000-00009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5" name="Line 153">
          <a:extLst>
            <a:ext uri="{FF2B5EF4-FFF2-40B4-BE49-F238E27FC236}">
              <a16:creationId xmlns:a16="http://schemas.microsoft.com/office/drawing/2014/main" id="{00000000-0008-0000-3000-00009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6" name="Line 154">
          <a:extLst>
            <a:ext uri="{FF2B5EF4-FFF2-40B4-BE49-F238E27FC236}">
              <a16:creationId xmlns:a16="http://schemas.microsoft.com/office/drawing/2014/main" id="{00000000-0008-0000-3000-00009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7" name="Line 155">
          <a:extLst>
            <a:ext uri="{FF2B5EF4-FFF2-40B4-BE49-F238E27FC236}">
              <a16:creationId xmlns:a16="http://schemas.microsoft.com/office/drawing/2014/main" id="{00000000-0008-0000-3000-00009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8" name="Line 156">
          <a:extLst>
            <a:ext uri="{FF2B5EF4-FFF2-40B4-BE49-F238E27FC236}">
              <a16:creationId xmlns:a16="http://schemas.microsoft.com/office/drawing/2014/main" id="{00000000-0008-0000-3000-00009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9" name="Line 157">
          <a:extLst>
            <a:ext uri="{FF2B5EF4-FFF2-40B4-BE49-F238E27FC236}">
              <a16:creationId xmlns:a16="http://schemas.microsoft.com/office/drawing/2014/main" id="{00000000-0008-0000-3000-00009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0" name="Line 158">
          <a:extLst>
            <a:ext uri="{FF2B5EF4-FFF2-40B4-BE49-F238E27FC236}">
              <a16:creationId xmlns:a16="http://schemas.microsoft.com/office/drawing/2014/main" id="{00000000-0008-0000-3000-00009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1" name="Line 159">
          <a:extLst>
            <a:ext uri="{FF2B5EF4-FFF2-40B4-BE49-F238E27FC236}">
              <a16:creationId xmlns:a16="http://schemas.microsoft.com/office/drawing/2014/main" id="{00000000-0008-0000-3000-00009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2" name="Line 160">
          <a:extLst>
            <a:ext uri="{FF2B5EF4-FFF2-40B4-BE49-F238E27FC236}">
              <a16:creationId xmlns:a16="http://schemas.microsoft.com/office/drawing/2014/main" id="{00000000-0008-0000-3000-0000A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3" name="Line 161">
          <a:extLst>
            <a:ext uri="{FF2B5EF4-FFF2-40B4-BE49-F238E27FC236}">
              <a16:creationId xmlns:a16="http://schemas.microsoft.com/office/drawing/2014/main" id="{00000000-0008-0000-3000-0000A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4" name="Line 162">
          <a:extLst>
            <a:ext uri="{FF2B5EF4-FFF2-40B4-BE49-F238E27FC236}">
              <a16:creationId xmlns:a16="http://schemas.microsoft.com/office/drawing/2014/main" id="{00000000-0008-0000-3000-0000A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5" name="Line 163">
          <a:extLst>
            <a:ext uri="{FF2B5EF4-FFF2-40B4-BE49-F238E27FC236}">
              <a16:creationId xmlns:a16="http://schemas.microsoft.com/office/drawing/2014/main" id="{00000000-0008-0000-3000-0000A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6" name="Line 164">
          <a:extLst>
            <a:ext uri="{FF2B5EF4-FFF2-40B4-BE49-F238E27FC236}">
              <a16:creationId xmlns:a16="http://schemas.microsoft.com/office/drawing/2014/main" id="{00000000-0008-0000-3000-0000A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7" name="Line 165">
          <a:extLst>
            <a:ext uri="{FF2B5EF4-FFF2-40B4-BE49-F238E27FC236}">
              <a16:creationId xmlns:a16="http://schemas.microsoft.com/office/drawing/2014/main" id="{00000000-0008-0000-3000-0000A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8" name="Line 166">
          <a:extLst>
            <a:ext uri="{FF2B5EF4-FFF2-40B4-BE49-F238E27FC236}">
              <a16:creationId xmlns:a16="http://schemas.microsoft.com/office/drawing/2014/main" id="{00000000-0008-0000-3000-0000A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9" name="Line 167">
          <a:extLst>
            <a:ext uri="{FF2B5EF4-FFF2-40B4-BE49-F238E27FC236}">
              <a16:creationId xmlns:a16="http://schemas.microsoft.com/office/drawing/2014/main" id="{00000000-0008-0000-3000-0000A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0" name="Line 168">
          <a:extLst>
            <a:ext uri="{FF2B5EF4-FFF2-40B4-BE49-F238E27FC236}">
              <a16:creationId xmlns:a16="http://schemas.microsoft.com/office/drawing/2014/main" id="{00000000-0008-0000-3000-0000A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1" name="Line 169">
          <a:extLst>
            <a:ext uri="{FF2B5EF4-FFF2-40B4-BE49-F238E27FC236}">
              <a16:creationId xmlns:a16="http://schemas.microsoft.com/office/drawing/2014/main" id="{00000000-0008-0000-3000-0000A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2" name="Line 170">
          <a:extLst>
            <a:ext uri="{FF2B5EF4-FFF2-40B4-BE49-F238E27FC236}">
              <a16:creationId xmlns:a16="http://schemas.microsoft.com/office/drawing/2014/main" id="{00000000-0008-0000-3000-0000A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3" name="Line 171">
          <a:extLst>
            <a:ext uri="{FF2B5EF4-FFF2-40B4-BE49-F238E27FC236}">
              <a16:creationId xmlns:a16="http://schemas.microsoft.com/office/drawing/2014/main" id="{00000000-0008-0000-3000-0000A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4" name="Line 172">
          <a:extLst>
            <a:ext uri="{FF2B5EF4-FFF2-40B4-BE49-F238E27FC236}">
              <a16:creationId xmlns:a16="http://schemas.microsoft.com/office/drawing/2014/main" id="{00000000-0008-0000-3000-0000A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5" name="Line 173">
          <a:extLst>
            <a:ext uri="{FF2B5EF4-FFF2-40B4-BE49-F238E27FC236}">
              <a16:creationId xmlns:a16="http://schemas.microsoft.com/office/drawing/2014/main" id="{00000000-0008-0000-3000-0000A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6" name="Line 174">
          <a:extLst>
            <a:ext uri="{FF2B5EF4-FFF2-40B4-BE49-F238E27FC236}">
              <a16:creationId xmlns:a16="http://schemas.microsoft.com/office/drawing/2014/main" id="{00000000-0008-0000-3000-0000A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7" name="Line 175">
          <a:extLst>
            <a:ext uri="{FF2B5EF4-FFF2-40B4-BE49-F238E27FC236}">
              <a16:creationId xmlns:a16="http://schemas.microsoft.com/office/drawing/2014/main" id="{00000000-0008-0000-3000-0000A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8" name="Line 176">
          <a:extLst>
            <a:ext uri="{FF2B5EF4-FFF2-40B4-BE49-F238E27FC236}">
              <a16:creationId xmlns:a16="http://schemas.microsoft.com/office/drawing/2014/main" id="{00000000-0008-0000-3000-0000B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9" name="Line 177">
          <a:extLst>
            <a:ext uri="{FF2B5EF4-FFF2-40B4-BE49-F238E27FC236}">
              <a16:creationId xmlns:a16="http://schemas.microsoft.com/office/drawing/2014/main" id="{00000000-0008-0000-3000-0000B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0" name="Line 178">
          <a:extLst>
            <a:ext uri="{FF2B5EF4-FFF2-40B4-BE49-F238E27FC236}">
              <a16:creationId xmlns:a16="http://schemas.microsoft.com/office/drawing/2014/main" id="{00000000-0008-0000-3000-0000B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1" name="Line 179">
          <a:extLst>
            <a:ext uri="{FF2B5EF4-FFF2-40B4-BE49-F238E27FC236}">
              <a16:creationId xmlns:a16="http://schemas.microsoft.com/office/drawing/2014/main" id="{00000000-0008-0000-3000-0000B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2" name="Line 180">
          <a:extLst>
            <a:ext uri="{FF2B5EF4-FFF2-40B4-BE49-F238E27FC236}">
              <a16:creationId xmlns:a16="http://schemas.microsoft.com/office/drawing/2014/main" id="{00000000-0008-0000-3000-0000B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3" name="Line 181">
          <a:extLst>
            <a:ext uri="{FF2B5EF4-FFF2-40B4-BE49-F238E27FC236}">
              <a16:creationId xmlns:a16="http://schemas.microsoft.com/office/drawing/2014/main" id="{00000000-0008-0000-3000-0000B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4" name="Line 182">
          <a:extLst>
            <a:ext uri="{FF2B5EF4-FFF2-40B4-BE49-F238E27FC236}">
              <a16:creationId xmlns:a16="http://schemas.microsoft.com/office/drawing/2014/main" id="{00000000-0008-0000-3000-0000B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5" name="Line 183">
          <a:extLst>
            <a:ext uri="{FF2B5EF4-FFF2-40B4-BE49-F238E27FC236}">
              <a16:creationId xmlns:a16="http://schemas.microsoft.com/office/drawing/2014/main" id="{00000000-0008-0000-3000-0000B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6" name="Line 184">
          <a:extLst>
            <a:ext uri="{FF2B5EF4-FFF2-40B4-BE49-F238E27FC236}">
              <a16:creationId xmlns:a16="http://schemas.microsoft.com/office/drawing/2014/main" id="{00000000-0008-0000-3000-0000B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7" name="Line 185">
          <a:extLst>
            <a:ext uri="{FF2B5EF4-FFF2-40B4-BE49-F238E27FC236}">
              <a16:creationId xmlns:a16="http://schemas.microsoft.com/office/drawing/2014/main" id="{00000000-0008-0000-3000-0000B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8" name="Line 186">
          <a:extLst>
            <a:ext uri="{FF2B5EF4-FFF2-40B4-BE49-F238E27FC236}">
              <a16:creationId xmlns:a16="http://schemas.microsoft.com/office/drawing/2014/main" id="{00000000-0008-0000-3000-0000B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9" name="Line 187">
          <a:extLst>
            <a:ext uri="{FF2B5EF4-FFF2-40B4-BE49-F238E27FC236}">
              <a16:creationId xmlns:a16="http://schemas.microsoft.com/office/drawing/2014/main" id="{00000000-0008-0000-3000-0000B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0" name="Line 188">
          <a:extLst>
            <a:ext uri="{FF2B5EF4-FFF2-40B4-BE49-F238E27FC236}">
              <a16:creationId xmlns:a16="http://schemas.microsoft.com/office/drawing/2014/main" id="{00000000-0008-0000-3000-0000B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1" name="Line 189">
          <a:extLst>
            <a:ext uri="{FF2B5EF4-FFF2-40B4-BE49-F238E27FC236}">
              <a16:creationId xmlns:a16="http://schemas.microsoft.com/office/drawing/2014/main" id="{00000000-0008-0000-3000-0000B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2" name="Line 190">
          <a:extLst>
            <a:ext uri="{FF2B5EF4-FFF2-40B4-BE49-F238E27FC236}">
              <a16:creationId xmlns:a16="http://schemas.microsoft.com/office/drawing/2014/main" id="{00000000-0008-0000-3000-0000B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3" name="Line 191">
          <a:extLst>
            <a:ext uri="{FF2B5EF4-FFF2-40B4-BE49-F238E27FC236}">
              <a16:creationId xmlns:a16="http://schemas.microsoft.com/office/drawing/2014/main" id="{00000000-0008-0000-3000-0000B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4" name="Line 192">
          <a:extLst>
            <a:ext uri="{FF2B5EF4-FFF2-40B4-BE49-F238E27FC236}">
              <a16:creationId xmlns:a16="http://schemas.microsoft.com/office/drawing/2014/main" id="{00000000-0008-0000-3000-0000C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5" name="Line 193">
          <a:extLst>
            <a:ext uri="{FF2B5EF4-FFF2-40B4-BE49-F238E27FC236}">
              <a16:creationId xmlns:a16="http://schemas.microsoft.com/office/drawing/2014/main" id="{00000000-0008-0000-3000-0000C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6" name="Line 194">
          <a:extLst>
            <a:ext uri="{FF2B5EF4-FFF2-40B4-BE49-F238E27FC236}">
              <a16:creationId xmlns:a16="http://schemas.microsoft.com/office/drawing/2014/main" id="{00000000-0008-0000-3000-0000C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7" name="Line 195">
          <a:extLst>
            <a:ext uri="{FF2B5EF4-FFF2-40B4-BE49-F238E27FC236}">
              <a16:creationId xmlns:a16="http://schemas.microsoft.com/office/drawing/2014/main" id="{00000000-0008-0000-3000-0000C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8" name="Line 196">
          <a:extLst>
            <a:ext uri="{FF2B5EF4-FFF2-40B4-BE49-F238E27FC236}">
              <a16:creationId xmlns:a16="http://schemas.microsoft.com/office/drawing/2014/main" id="{00000000-0008-0000-3000-0000C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9" name="Line 197">
          <a:extLst>
            <a:ext uri="{FF2B5EF4-FFF2-40B4-BE49-F238E27FC236}">
              <a16:creationId xmlns:a16="http://schemas.microsoft.com/office/drawing/2014/main" id="{00000000-0008-0000-3000-0000C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0" name="Line 198">
          <a:extLst>
            <a:ext uri="{FF2B5EF4-FFF2-40B4-BE49-F238E27FC236}">
              <a16:creationId xmlns:a16="http://schemas.microsoft.com/office/drawing/2014/main" id="{00000000-0008-0000-3000-0000C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1" name="Line 199">
          <a:extLst>
            <a:ext uri="{FF2B5EF4-FFF2-40B4-BE49-F238E27FC236}">
              <a16:creationId xmlns:a16="http://schemas.microsoft.com/office/drawing/2014/main" id="{00000000-0008-0000-3000-0000C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2" name="Line 200">
          <a:extLst>
            <a:ext uri="{FF2B5EF4-FFF2-40B4-BE49-F238E27FC236}">
              <a16:creationId xmlns:a16="http://schemas.microsoft.com/office/drawing/2014/main" id="{00000000-0008-0000-3000-0000C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3" name="Line 201">
          <a:extLst>
            <a:ext uri="{FF2B5EF4-FFF2-40B4-BE49-F238E27FC236}">
              <a16:creationId xmlns:a16="http://schemas.microsoft.com/office/drawing/2014/main" id="{00000000-0008-0000-3000-0000C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4" name="Line 202">
          <a:extLst>
            <a:ext uri="{FF2B5EF4-FFF2-40B4-BE49-F238E27FC236}">
              <a16:creationId xmlns:a16="http://schemas.microsoft.com/office/drawing/2014/main" id="{00000000-0008-0000-3000-0000C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5" name="Line 203">
          <a:extLst>
            <a:ext uri="{FF2B5EF4-FFF2-40B4-BE49-F238E27FC236}">
              <a16:creationId xmlns:a16="http://schemas.microsoft.com/office/drawing/2014/main" id="{00000000-0008-0000-3000-0000C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6" name="Line 204">
          <a:extLst>
            <a:ext uri="{FF2B5EF4-FFF2-40B4-BE49-F238E27FC236}">
              <a16:creationId xmlns:a16="http://schemas.microsoft.com/office/drawing/2014/main" id="{00000000-0008-0000-3000-0000C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7" name="Line 205">
          <a:extLst>
            <a:ext uri="{FF2B5EF4-FFF2-40B4-BE49-F238E27FC236}">
              <a16:creationId xmlns:a16="http://schemas.microsoft.com/office/drawing/2014/main" id="{00000000-0008-0000-3000-0000C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8" name="Line 206">
          <a:extLst>
            <a:ext uri="{FF2B5EF4-FFF2-40B4-BE49-F238E27FC236}">
              <a16:creationId xmlns:a16="http://schemas.microsoft.com/office/drawing/2014/main" id="{00000000-0008-0000-3000-0000C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9" name="Line 207">
          <a:extLst>
            <a:ext uri="{FF2B5EF4-FFF2-40B4-BE49-F238E27FC236}">
              <a16:creationId xmlns:a16="http://schemas.microsoft.com/office/drawing/2014/main" id="{00000000-0008-0000-3000-0000C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0" name="Line 208">
          <a:extLst>
            <a:ext uri="{FF2B5EF4-FFF2-40B4-BE49-F238E27FC236}">
              <a16:creationId xmlns:a16="http://schemas.microsoft.com/office/drawing/2014/main" id="{00000000-0008-0000-3000-0000D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1" name="Line 209">
          <a:extLst>
            <a:ext uri="{FF2B5EF4-FFF2-40B4-BE49-F238E27FC236}">
              <a16:creationId xmlns:a16="http://schemas.microsoft.com/office/drawing/2014/main" id="{00000000-0008-0000-3000-0000D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2" name="Line 210">
          <a:extLst>
            <a:ext uri="{FF2B5EF4-FFF2-40B4-BE49-F238E27FC236}">
              <a16:creationId xmlns:a16="http://schemas.microsoft.com/office/drawing/2014/main" id="{00000000-0008-0000-3000-0000D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3" name="Line 211">
          <a:extLst>
            <a:ext uri="{FF2B5EF4-FFF2-40B4-BE49-F238E27FC236}">
              <a16:creationId xmlns:a16="http://schemas.microsoft.com/office/drawing/2014/main" id="{00000000-0008-0000-3000-0000D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4" name="Line 212">
          <a:extLst>
            <a:ext uri="{FF2B5EF4-FFF2-40B4-BE49-F238E27FC236}">
              <a16:creationId xmlns:a16="http://schemas.microsoft.com/office/drawing/2014/main" id="{00000000-0008-0000-3000-0000D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5" name="Line 213">
          <a:extLst>
            <a:ext uri="{FF2B5EF4-FFF2-40B4-BE49-F238E27FC236}">
              <a16:creationId xmlns:a16="http://schemas.microsoft.com/office/drawing/2014/main" id="{00000000-0008-0000-3000-0000D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6" name="Line 214">
          <a:extLst>
            <a:ext uri="{FF2B5EF4-FFF2-40B4-BE49-F238E27FC236}">
              <a16:creationId xmlns:a16="http://schemas.microsoft.com/office/drawing/2014/main" id="{00000000-0008-0000-3000-0000D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7" name="Line 215">
          <a:extLst>
            <a:ext uri="{FF2B5EF4-FFF2-40B4-BE49-F238E27FC236}">
              <a16:creationId xmlns:a16="http://schemas.microsoft.com/office/drawing/2014/main" id="{00000000-0008-0000-3000-0000D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8" name="Line 216">
          <a:extLst>
            <a:ext uri="{FF2B5EF4-FFF2-40B4-BE49-F238E27FC236}">
              <a16:creationId xmlns:a16="http://schemas.microsoft.com/office/drawing/2014/main" id="{00000000-0008-0000-3000-0000D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9" name="Line 217">
          <a:extLst>
            <a:ext uri="{FF2B5EF4-FFF2-40B4-BE49-F238E27FC236}">
              <a16:creationId xmlns:a16="http://schemas.microsoft.com/office/drawing/2014/main" id="{00000000-0008-0000-3000-0000D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0" name="Line 218">
          <a:extLst>
            <a:ext uri="{FF2B5EF4-FFF2-40B4-BE49-F238E27FC236}">
              <a16:creationId xmlns:a16="http://schemas.microsoft.com/office/drawing/2014/main" id="{00000000-0008-0000-3000-0000D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1" name="Line 219">
          <a:extLst>
            <a:ext uri="{FF2B5EF4-FFF2-40B4-BE49-F238E27FC236}">
              <a16:creationId xmlns:a16="http://schemas.microsoft.com/office/drawing/2014/main" id="{00000000-0008-0000-3000-0000D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2" name="Line 220">
          <a:extLst>
            <a:ext uri="{FF2B5EF4-FFF2-40B4-BE49-F238E27FC236}">
              <a16:creationId xmlns:a16="http://schemas.microsoft.com/office/drawing/2014/main" id="{00000000-0008-0000-3000-0000D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3" name="Line 221">
          <a:extLst>
            <a:ext uri="{FF2B5EF4-FFF2-40B4-BE49-F238E27FC236}">
              <a16:creationId xmlns:a16="http://schemas.microsoft.com/office/drawing/2014/main" id="{00000000-0008-0000-3000-0000D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4" name="Line 222">
          <a:extLst>
            <a:ext uri="{FF2B5EF4-FFF2-40B4-BE49-F238E27FC236}">
              <a16:creationId xmlns:a16="http://schemas.microsoft.com/office/drawing/2014/main" id="{00000000-0008-0000-3000-0000D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5" name="Line 223">
          <a:extLst>
            <a:ext uri="{FF2B5EF4-FFF2-40B4-BE49-F238E27FC236}">
              <a16:creationId xmlns:a16="http://schemas.microsoft.com/office/drawing/2014/main" id="{00000000-0008-0000-3000-0000D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6" name="Line 224">
          <a:extLst>
            <a:ext uri="{FF2B5EF4-FFF2-40B4-BE49-F238E27FC236}">
              <a16:creationId xmlns:a16="http://schemas.microsoft.com/office/drawing/2014/main" id="{00000000-0008-0000-3000-0000E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7" name="Line 225">
          <a:extLst>
            <a:ext uri="{FF2B5EF4-FFF2-40B4-BE49-F238E27FC236}">
              <a16:creationId xmlns:a16="http://schemas.microsoft.com/office/drawing/2014/main" id="{00000000-0008-0000-3000-0000E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498" name="Line 226">
          <a:extLst>
            <a:ext uri="{FF2B5EF4-FFF2-40B4-BE49-F238E27FC236}">
              <a16:creationId xmlns:a16="http://schemas.microsoft.com/office/drawing/2014/main" id="{00000000-0008-0000-3000-0000E2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499" name="Line 227">
          <a:extLst>
            <a:ext uri="{FF2B5EF4-FFF2-40B4-BE49-F238E27FC236}">
              <a16:creationId xmlns:a16="http://schemas.microsoft.com/office/drawing/2014/main" id="{00000000-0008-0000-3000-0000E3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0" name="Line 228">
          <a:extLst>
            <a:ext uri="{FF2B5EF4-FFF2-40B4-BE49-F238E27FC236}">
              <a16:creationId xmlns:a16="http://schemas.microsoft.com/office/drawing/2014/main" id="{00000000-0008-0000-3000-0000E4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1" name="Line 229">
          <a:extLst>
            <a:ext uri="{FF2B5EF4-FFF2-40B4-BE49-F238E27FC236}">
              <a16:creationId xmlns:a16="http://schemas.microsoft.com/office/drawing/2014/main" id="{00000000-0008-0000-3000-0000E5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2" name="Line 230">
          <a:extLst>
            <a:ext uri="{FF2B5EF4-FFF2-40B4-BE49-F238E27FC236}">
              <a16:creationId xmlns:a16="http://schemas.microsoft.com/office/drawing/2014/main" id="{00000000-0008-0000-3000-0000E6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3" name="Line 231">
          <a:extLst>
            <a:ext uri="{FF2B5EF4-FFF2-40B4-BE49-F238E27FC236}">
              <a16:creationId xmlns:a16="http://schemas.microsoft.com/office/drawing/2014/main" id="{00000000-0008-0000-3000-0000E7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4" name="Line 232">
          <a:extLst>
            <a:ext uri="{FF2B5EF4-FFF2-40B4-BE49-F238E27FC236}">
              <a16:creationId xmlns:a16="http://schemas.microsoft.com/office/drawing/2014/main" id="{00000000-0008-0000-3000-0000E8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5" name="Line 233">
          <a:extLst>
            <a:ext uri="{FF2B5EF4-FFF2-40B4-BE49-F238E27FC236}">
              <a16:creationId xmlns:a16="http://schemas.microsoft.com/office/drawing/2014/main" id="{00000000-0008-0000-3000-0000E9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6" name="Line 234">
          <a:extLst>
            <a:ext uri="{FF2B5EF4-FFF2-40B4-BE49-F238E27FC236}">
              <a16:creationId xmlns:a16="http://schemas.microsoft.com/office/drawing/2014/main" id="{00000000-0008-0000-3000-0000EA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7" name="Line 235">
          <a:extLst>
            <a:ext uri="{FF2B5EF4-FFF2-40B4-BE49-F238E27FC236}">
              <a16:creationId xmlns:a16="http://schemas.microsoft.com/office/drawing/2014/main" id="{00000000-0008-0000-3000-0000EB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8" name="Line 236">
          <a:extLst>
            <a:ext uri="{FF2B5EF4-FFF2-40B4-BE49-F238E27FC236}">
              <a16:creationId xmlns:a16="http://schemas.microsoft.com/office/drawing/2014/main" id="{00000000-0008-0000-3000-0000EC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9" name="Line 237">
          <a:extLst>
            <a:ext uri="{FF2B5EF4-FFF2-40B4-BE49-F238E27FC236}">
              <a16:creationId xmlns:a16="http://schemas.microsoft.com/office/drawing/2014/main" id="{00000000-0008-0000-3000-0000ED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0" name="Line 238">
          <a:extLst>
            <a:ext uri="{FF2B5EF4-FFF2-40B4-BE49-F238E27FC236}">
              <a16:creationId xmlns:a16="http://schemas.microsoft.com/office/drawing/2014/main" id="{00000000-0008-0000-3000-0000EE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1" name="Line 239">
          <a:extLst>
            <a:ext uri="{FF2B5EF4-FFF2-40B4-BE49-F238E27FC236}">
              <a16:creationId xmlns:a16="http://schemas.microsoft.com/office/drawing/2014/main" id="{00000000-0008-0000-3000-0000EF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2" name="Line 240">
          <a:extLst>
            <a:ext uri="{FF2B5EF4-FFF2-40B4-BE49-F238E27FC236}">
              <a16:creationId xmlns:a16="http://schemas.microsoft.com/office/drawing/2014/main" id="{00000000-0008-0000-3000-0000F0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3" name="Line 241">
          <a:extLst>
            <a:ext uri="{FF2B5EF4-FFF2-40B4-BE49-F238E27FC236}">
              <a16:creationId xmlns:a16="http://schemas.microsoft.com/office/drawing/2014/main" id="{00000000-0008-0000-3000-0000F1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4" name="Line 242">
          <a:extLst>
            <a:ext uri="{FF2B5EF4-FFF2-40B4-BE49-F238E27FC236}">
              <a16:creationId xmlns:a16="http://schemas.microsoft.com/office/drawing/2014/main" id="{00000000-0008-0000-3000-0000F2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5" name="Line 243">
          <a:extLst>
            <a:ext uri="{FF2B5EF4-FFF2-40B4-BE49-F238E27FC236}">
              <a16:creationId xmlns:a16="http://schemas.microsoft.com/office/drawing/2014/main" id="{00000000-0008-0000-3000-0000F3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6" name="Line 244">
          <a:extLst>
            <a:ext uri="{FF2B5EF4-FFF2-40B4-BE49-F238E27FC236}">
              <a16:creationId xmlns:a16="http://schemas.microsoft.com/office/drawing/2014/main" id="{00000000-0008-0000-3000-0000F4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7" name="Line 245">
          <a:extLst>
            <a:ext uri="{FF2B5EF4-FFF2-40B4-BE49-F238E27FC236}">
              <a16:creationId xmlns:a16="http://schemas.microsoft.com/office/drawing/2014/main" id="{00000000-0008-0000-3000-0000F5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8" name="Line 246">
          <a:extLst>
            <a:ext uri="{FF2B5EF4-FFF2-40B4-BE49-F238E27FC236}">
              <a16:creationId xmlns:a16="http://schemas.microsoft.com/office/drawing/2014/main" id="{00000000-0008-0000-3000-0000F6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9" name="Line 247">
          <a:extLst>
            <a:ext uri="{FF2B5EF4-FFF2-40B4-BE49-F238E27FC236}">
              <a16:creationId xmlns:a16="http://schemas.microsoft.com/office/drawing/2014/main" id="{00000000-0008-0000-3000-0000F7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0" name="Line 248">
          <a:extLst>
            <a:ext uri="{FF2B5EF4-FFF2-40B4-BE49-F238E27FC236}">
              <a16:creationId xmlns:a16="http://schemas.microsoft.com/office/drawing/2014/main" id="{00000000-0008-0000-3000-0000F8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1" name="Line 249">
          <a:extLst>
            <a:ext uri="{FF2B5EF4-FFF2-40B4-BE49-F238E27FC236}">
              <a16:creationId xmlns:a16="http://schemas.microsoft.com/office/drawing/2014/main" id="{00000000-0008-0000-3000-0000F9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2" name="Line 250">
          <a:extLst>
            <a:ext uri="{FF2B5EF4-FFF2-40B4-BE49-F238E27FC236}">
              <a16:creationId xmlns:a16="http://schemas.microsoft.com/office/drawing/2014/main" id="{00000000-0008-0000-3000-0000FA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3" name="Line 251">
          <a:extLst>
            <a:ext uri="{FF2B5EF4-FFF2-40B4-BE49-F238E27FC236}">
              <a16:creationId xmlns:a16="http://schemas.microsoft.com/office/drawing/2014/main" id="{00000000-0008-0000-3000-0000FB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4" name="Line 252">
          <a:extLst>
            <a:ext uri="{FF2B5EF4-FFF2-40B4-BE49-F238E27FC236}">
              <a16:creationId xmlns:a16="http://schemas.microsoft.com/office/drawing/2014/main" id="{00000000-0008-0000-3000-0000FC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5" name="Line 253">
          <a:extLst>
            <a:ext uri="{FF2B5EF4-FFF2-40B4-BE49-F238E27FC236}">
              <a16:creationId xmlns:a16="http://schemas.microsoft.com/office/drawing/2014/main" id="{00000000-0008-0000-3000-0000FD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6" name="Line 254">
          <a:extLst>
            <a:ext uri="{FF2B5EF4-FFF2-40B4-BE49-F238E27FC236}">
              <a16:creationId xmlns:a16="http://schemas.microsoft.com/office/drawing/2014/main" id="{00000000-0008-0000-3000-0000FE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7" name="Line 255">
          <a:extLst>
            <a:ext uri="{FF2B5EF4-FFF2-40B4-BE49-F238E27FC236}">
              <a16:creationId xmlns:a16="http://schemas.microsoft.com/office/drawing/2014/main" id="{00000000-0008-0000-3000-0000FF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8" name="Line 256">
          <a:extLst>
            <a:ext uri="{FF2B5EF4-FFF2-40B4-BE49-F238E27FC236}">
              <a16:creationId xmlns:a16="http://schemas.microsoft.com/office/drawing/2014/main" id="{00000000-0008-0000-3000-000000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9" name="Line 257">
          <a:extLst>
            <a:ext uri="{FF2B5EF4-FFF2-40B4-BE49-F238E27FC236}">
              <a16:creationId xmlns:a16="http://schemas.microsoft.com/office/drawing/2014/main" id="{00000000-0008-0000-3000-000001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0" name="Line 258">
          <a:extLst>
            <a:ext uri="{FF2B5EF4-FFF2-40B4-BE49-F238E27FC236}">
              <a16:creationId xmlns:a16="http://schemas.microsoft.com/office/drawing/2014/main" id="{00000000-0008-0000-3000-000002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1" name="Line 259">
          <a:extLst>
            <a:ext uri="{FF2B5EF4-FFF2-40B4-BE49-F238E27FC236}">
              <a16:creationId xmlns:a16="http://schemas.microsoft.com/office/drawing/2014/main" id="{00000000-0008-0000-3000-000003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2" name="Line 260">
          <a:extLst>
            <a:ext uri="{FF2B5EF4-FFF2-40B4-BE49-F238E27FC236}">
              <a16:creationId xmlns:a16="http://schemas.microsoft.com/office/drawing/2014/main" id="{00000000-0008-0000-3000-000004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</xdr:colOff>
      <xdr:row>2</xdr:row>
      <xdr:rowOff>1503</xdr:rowOff>
    </xdr:from>
    <xdr:to>
      <xdr:col>2</xdr:col>
      <xdr:colOff>0</xdr:colOff>
      <xdr:row>3</xdr:row>
      <xdr:rowOff>235618</xdr:rowOff>
    </xdr:to>
    <xdr:sp macro="" textlink="">
      <xdr:nvSpPr>
        <xdr:cNvPr id="262" name="Line 401">
          <a:extLst>
            <a:ext uri="{FF2B5EF4-FFF2-40B4-BE49-F238E27FC236}">
              <a16:creationId xmlns:a16="http://schemas.microsoft.com/office/drawing/2014/main" id="{00000000-0008-0000-3000-000006010000}"/>
            </a:ext>
          </a:extLst>
        </xdr:cNvPr>
        <xdr:cNvSpPr>
          <a:spLocks noChangeShapeType="1"/>
        </xdr:cNvSpPr>
      </xdr:nvSpPr>
      <xdr:spPr bwMode="auto">
        <a:xfrm>
          <a:off x="1" y="497806"/>
          <a:ext cx="2336131" cy="359444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7" name="Line 1">
          <a:extLst>
            <a:ext uri="{FF2B5EF4-FFF2-40B4-BE49-F238E27FC236}">
              <a16:creationId xmlns:a16="http://schemas.microsoft.com/office/drawing/2014/main" id="{00000000-0008-0000-3100-00000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8" name="Line 2">
          <a:extLst>
            <a:ext uri="{FF2B5EF4-FFF2-40B4-BE49-F238E27FC236}">
              <a16:creationId xmlns:a16="http://schemas.microsoft.com/office/drawing/2014/main" id="{00000000-0008-0000-3100-00000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9" name="Line 3">
          <a:extLst>
            <a:ext uri="{FF2B5EF4-FFF2-40B4-BE49-F238E27FC236}">
              <a16:creationId xmlns:a16="http://schemas.microsoft.com/office/drawing/2014/main" id="{00000000-0008-0000-3100-00000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0" name="Line 4">
          <a:extLst>
            <a:ext uri="{FF2B5EF4-FFF2-40B4-BE49-F238E27FC236}">
              <a16:creationId xmlns:a16="http://schemas.microsoft.com/office/drawing/2014/main" id="{00000000-0008-0000-3100-000004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1" name="Line 5">
          <a:extLst>
            <a:ext uri="{FF2B5EF4-FFF2-40B4-BE49-F238E27FC236}">
              <a16:creationId xmlns:a16="http://schemas.microsoft.com/office/drawing/2014/main" id="{00000000-0008-0000-3100-000005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2" name="Line 6">
          <a:extLst>
            <a:ext uri="{FF2B5EF4-FFF2-40B4-BE49-F238E27FC236}">
              <a16:creationId xmlns:a16="http://schemas.microsoft.com/office/drawing/2014/main" id="{00000000-0008-0000-3100-000006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3" name="Line 7">
          <a:extLst>
            <a:ext uri="{FF2B5EF4-FFF2-40B4-BE49-F238E27FC236}">
              <a16:creationId xmlns:a16="http://schemas.microsoft.com/office/drawing/2014/main" id="{00000000-0008-0000-3100-000007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4" name="Line 8">
          <a:extLst>
            <a:ext uri="{FF2B5EF4-FFF2-40B4-BE49-F238E27FC236}">
              <a16:creationId xmlns:a16="http://schemas.microsoft.com/office/drawing/2014/main" id="{00000000-0008-0000-3100-000008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5" name="Line 9">
          <a:extLst>
            <a:ext uri="{FF2B5EF4-FFF2-40B4-BE49-F238E27FC236}">
              <a16:creationId xmlns:a16="http://schemas.microsoft.com/office/drawing/2014/main" id="{00000000-0008-0000-3100-000009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6" name="Line 10">
          <a:extLst>
            <a:ext uri="{FF2B5EF4-FFF2-40B4-BE49-F238E27FC236}">
              <a16:creationId xmlns:a16="http://schemas.microsoft.com/office/drawing/2014/main" id="{00000000-0008-0000-3100-00000A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7" name="Line 11">
          <a:extLst>
            <a:ext uri="{FF2B5EF4-FFF2-40B4-BE49-F238E27FC236}">
              <a16:creationId xmlns:a16="http://schemas.microsoft.com/office/drawing/2014/main" id="{00000000-0008-0000-3100-00000B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8" name="Line 12">
          <a:extLst>
            <a:ext uri="{FF2B5EF4-FFF2-40B4-BE49-F238E27FC236}">
              <a16:creationId xmlns:a16="http://schemas.microsoft.com/office/drawing/2014/main" id="{00000000-0008-0000-3100-00000C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9" name="Line 13">
          <a:extLst>
            <a:ext uri="{FF2B5EF4-FFF2-40B4-BE49-F238E27FC236}">
              <a16:creationId xmlns:a16="http://schemas.microsoft.com/office/drawing/2014/main" id="{00000000-0008-0000-3100-00000D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0" name="Line 14">
          <a:extLst>
            <a:ext uri="{FF2B5EF4-FFF2-40B4-BE49-F238E27FC236}">
              <a16:creationId xmlns:a16="http://schemas.microsoft.com/office/drawing/2014/main" id="{00000000-0008-0000-3100-00000E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1" name="Line 15">
          <a:extLst>
            <a:ext uri="{FF2B5EF4-FFF2-40B4-BE49-F238E27FC236}">
              <a16:creationId xmlns:a16="http://schemas.microsoft.com/office/drawing/2014/main" id="{00000000-0008-0000-3100-00000F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2" name="Line 16">
          <a:extLst>
            <a:ext uri="{FF2B5EF4-FFF2-40B4-BE49-F238E27FC236}">
              <a16:creationId xmlns:a16="http://schemas.microsoft.com/office/drawing/2014/main" id="{00000000-0008-0000-3100-000010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3" name="Line 17">
          <a:extLst>
            <a:ext uri="{FF2B5EF4-FFF2-40B4-BE49-F238E27FC236}">
              <a16:creationId xmlns:a16="http://schemas.microsoft.com/office/drawing/2014/main" id="{00000000-0008-0000-3100-00001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4" name="Line 18">
          <a:extLst>
            <a:ext uri="{FF2B5EF4-FFF2-40B4-BE49-F238E27FC236}">
              <a16:creationId xmlns:a16="http://schemas.microsoft.com/office/drawing/2014/main" id="{00000000-0008-0000-3100-00001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5" name="Line 19">
          <a:extLst>
            <a:ext uri="{FF2B5EF4-FFF2-40B4-BE49-F238E27FC236}">
              <a16:creationId xmlns:a16="http://schemas.microsoft.com/office/drawing/2014/main" id="{00000000-0008-0000-3100-00001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6" name="Line 20">
          <a:extLst>
            <a:ext uri="{FF2B5EF4-FFF2-40B4-BE49-F238E27FC236}">
              <a16:creationId xmlns:a16="http://schemas.microsoft.com/office/drawing/2014/main" id="{00000000-0008-0000-3100-000014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7" name="Line 21">
          <a:extLst>
            <a:ext uri="{FF2B5EF4-FFF2-40B4-BE49-F238E27FC236}">
              <a16:creationId xmlns:a16="http://schemas.microsoft.com/office/drawing/2014/main" id="{00000000-0008-0000-3100-000015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8" name="Line 22">
          <a:extLst>
            <a:ext uri="{FF2B5EF4-FFF2-40B4-BE49-F238E27FC236}">
              <a16:creationId xmlns:a16="http://schemas.microsoft.com/office/drawing/2014/main" id="{00000000-0008-0000-3100-000016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9" name="Line 23">
          <a:extLst>
            <a:ext uri="{FF2B5EF4-FFF2-40B4-BE49-F238E27FC236}">
              <a16:creationId xmlns:a16="http://schemas.microsoft.com/office/drawing/2014/main" id="{00000000-0008-0000-3100-000017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0" name="Line 24">
          <a:extLst>
            <a:ext uri="{FF2B5EF4-FFF2-40B4-BE49-F238E27FC236}">
              <a16:creationId xmlns:a16="http://schemas.microsoft.com/office/drawing/2014/main" id="{00000000-0008-0000-3100-000018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1" name="Line 25">
          <a:extLst>
            <a:ext uri="{FF2B5EF4-FFF2-40B4-BE49-F238E27FC236}">
              <a16:creationId xmlns:a16="http://schemas.microsoft.com/office/drawing/2014/main" id="{00000000-0008-0000-3100-000019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2" name="Line 26">
          <a:extLst>
            <a:ext uri="{FF2B5EF4-FFF2-40B4-BE49-F238E27FC236}">
              <a16:creationId xmlns:a16="http://schemas.microsoft.com/office/drawing/2014/main" id="{00000000-0008-0000-3100-00001A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3" name="Line 27">
          <a:extLst>
            <a:ext uri="{FF2B5EF4-FFF2-40B4-BE49-F238E27FC236}">
              <a16:creationId xmlns:a16="http://schemas.microsoft.com/office/drawing/2014/main" id="{00000000-0008-0000-3100-00001B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4" name="Line 28">
          <a:extLst>
            <a:ext uri="{FF2B5EF4-FFF2-40B4-BE49-F238E27FC236}">
              <a16:creationId xmlns:a16="http://schemas.microsoft.com/office/drawing/2014/main" id="{00000000-0008-0000-3100-00001C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5" name="Line 29">
          <a:extLst>
            <a:ext uri="{FF2B5EF4-FFF2-40B4-BE49-F238E27FC236}">
              <a16:creationId xmlns:a16="http://schemas.microsoft.com/office/drawing/2014/main" id="{00000000-0008-0000-3100-00001D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6" name="Line 30">
          <a:extLst>
            <a:ext uri="{FF2B5EF4-FFF2-40B4-BE49-F238E27FC236}">
              <a16:creationId xmlns:a16="http://schemas.microsoft.com/office/drawing/2014/main" id="{00000000-0008-0000-3100-00001E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7" name="Line 31">
          <a:extLst>
            <a:ext uri="{FF2B5EF4-FFF2-40B4-BE49-F238E27FC236}">
              <a16:creationId xmlns:a16="http://schemas.microsoft.com/office/drawing/2014/main" id="{00000000-0008-0000-3100-00001F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8" name="Line 32">
          <a:extLst>
            <a:ext uri="{FF2B5EF4-FFF2-40B4-BE49-F238E27FC236}">
              <a16:creationId xmlns:a16="http://schemas.microsoft.com/office/drawing/2014/main" id="{00000000-0008-0000-3100-000020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9" name="Line 33">
          <a:extLst>
            <a:ext uri="{FF2B5EF4-FFF2-40B4-BE49-F238E27FC236}">
              <a16:creationId xmlns:a16="http://schemas.microsoft.com/office/drawing/2014/main" id="{00000000-0008-0000-3100-00002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30" name="Line 34">
          <a:extLst>
            <a:ext uri="{FF2B5EF4-FFF2-40B4-BE49-F238E27FC236}">
              <a16:creationId xmlns:a16="http://schemas.microsoft.com/office/drawing/2014/main" id="{00000000-0008-0000-3100-00002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31" name="Line 35">
          <a:extLst>
            <a:ext uri="{FF2B5EF4-FFF2-40B4-BE49-F238E27FC236}">
              <a16:creationId xmlns:a16="http://schemas.microsoft.com/office/drawing/2014/main" id="{00000000-0008-0000-3100-00002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2" name="Line 36">
          <a:extLst>
            <a:ext uri="{FF2B5EF4-FFF2-40B4-BE49-F238E27FC236}">
              <a16:creationId xmlns:a16="http://schemas.microsoft.com/office/drawing/2014/main" id="{00000000-0008-0000-3100-00002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3" name="Line 37">
          <a:extLst>
            <a:ext uri="{FF2B5EF4-FFF2-40B4-BE49-F238E27FC236}">
              <a16:creationId xmlns:a16="http://schemas.microsoft.com/office/drawing/2014/main" id="{00000000-0008-0000-3100-00002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4" name="Line 38">
          <a:extLst>
            <a:ext uri="{FF2B5EF4-FFF2-40B4-BE49-F238E27FC236}">
              <a16:creationId xmlns:a16="http://schemas.microsoft.com/office/drawing/2014/main" id="{00000000-0008-0000-3100-00002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5" name="Line 39">
          <a:extLst>
            <a:ext uri="{FF2B5EF4-FFF2-40B4-BE49-F238E27FC236}">
              <a16:creationId xmlns:a16="http://schemas.microsoft.com/office/drawing/2014/main" id="{00000000-0008-0000-3100-00002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6" name="Line 40">
          <a:extLst>
            <a:ext uri="{FF2B5EF4-FFF2-40B4-BE49-F238E27FC236}">
              <a16:creationId xmlns:a16="http://schemas.microsoft.com/office/drawing/2014/main" id="{00000000-0008-0000-3100-00002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7" name="Line 41">
          <a:extLst>
            <a:ext uri="{FF2B5EF4-FFF2-40B4-BE49-F238E27FC236}">
              <a16:creationId xmlns:a16="http://schemas.microsoft.com/office/drawing/2014/main" id="{00000000-0008-0000-3100-00002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8" name="Line 42">
          <a:extLst>
            <a:ext uri="{FF2B5EF4-FFF2-40B4-BE49-F238E27FC236}">
              <a16:creationId xmlns:a16="http://schemas.microsoft.com/office/drawing/2014/main" id="{00000000-0008-0000-3100-00002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9" name="Line 43">
          <a:extLst>
            <a:ext uri="{FF2B5EF4-FFF2-40B4-BE49-F238E27FC236}">
              <a16:creationId xmlns:a16="http://schemas.microsoft.com/office/drawing/2014/main" id="{00000000-0008-0000-3100-00002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0" name="Line 44">
          <a:extLst>
            <a:ext uri="{FF2B5EF4-FFF2-40B4-BE49-F238E27FC236}">
              <a16:creationId xmlns:a16="http://schemas.microsoft.com/office/drawing/2014/main" id="{00000000-0008-0000-3100-00002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1" name="Line 45">
          <a:extLst>
            <a:ext uri="{FF2B5EF4-FFF2-40B4-BE49-F238E27FC236}">
              <a16:creationId xmlns:a16="http://schemas.microsoft.com/office/drawing/2014/main" id="{00000000-0008-0000-3100-00002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2" name="Line 46">
          <a:extLst>
            <a:ext uri="{FF2B5EF4-FFF2-40B4-BE49-F238E27FC236}">
              <a16:creationId xmlns:a16="http://schemas.microsoft.com/office/drawing/2014/main" id="{00000000-0008-0000-3100-00002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3" name="Line 47">
          <a:extLst>
            <a:ext uri="{FF2B5EF4-FFF2-40B4-BE49-F238E27FC236}">
              <a16:creationId xmlns:a16="http://schemas.microsoft.com/office/drawing/2014/main" id="{00000000-0008-0000-3100-00002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4" name="Line 48">
          <a:extLst>
            <a:ext uri="{FF2B5EF4-FFF2-40B4-BE49-F238E27FC236}">
              <a16:creationId xmlns:a16="http://schemas.microsoft.com/office/drawing/2014/main" id="{00000000-0008-0000-3100-00003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5" name="Line 49">
          <a:extLst>
            <a:ext uri="{FF2B5EF4-FFF2-40B4-BE49-F238E27FC236}">
              <a16:creationId xmlns:a16="http://schemas.microsoft.com/office/drawing/2014/main" id="{00000000-0008-0000-3100-00003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6" name="Line 50">
          <a:extLst>
            <a:ext uri="{FF2B5EF4-FFF2-40B4-BE49-F238E27FC236}">
              <a16:creationId xmlns:a16="http://schemas.microsoft.com/office/drawing/2014/main" id="{00000000-0008-0000-3100-00003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7" name="Line 51">
          <a:extLst>
            <a:ext uri="{FF2B5EF4-FFF2-40B4-BE49-F238E27FC236}">
              <a16:creationId xmlns:a16="http://schemas.microsoft.com/office/drawing/2014/main" id="{00000000-0008-0000-3100-00003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8" name="Line 52">
          <a:extLst>
            <a:ext uri="{FF2B5EF4-FFF2-40B4-BE49-F238E27FC236}">
              <a16:creationId xmlns:a16="http://schemas.microsoft.com/office/drawing/2014/main" id="{00000000-0008-0000-3100-00003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9" name="Line 53">
          <a:extLst>
            <a:ext uri="{FF2B5EF4-FFF2-40B4-BE49-F238E27FC236}">
              <a16:creationId xmlns:a16="http://schemas.microsoft.com/office/drawing/2014/main" id="{00000000-0008-0000-3100-00003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0" name="Line 54">
          <a:extLst>
            <a:ext uri="{FF2B5EF4-FFF2-40B4-BE49-F238E27FC236}">
              <a16:creationId xmlns:a16="http://schemas.microsoft.com/office/drawing/2014/main" id="{00000000-0008-0000-3100-00003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1" name="Line 55">
          <a:extLst>
            <a:ext uri="{FF2B5EF4-FFF2-40B4-BE49-F238E27FC236}">
              <a16:creationId xmlns:a16="http://schemas.microsoft.com/office/drawing/2014/main" id="{00000000-0008-0000-3100-00003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2" name="Line 56">
          <a:extLst>
            <a:ext uri="{FF2B5EF4-FFF2-40B4-BE49-F238E27FC236}">
              <a16:creationId xmlns:a16="http://schemas.microsoft.com/office/drawing/2014/main" id="{00000000-0008-0000-3100-00003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3" name="Line 57">
          <a:extLst>
            <a:ext uri="{FF2B5EF4-FFF2-40B4-BE49-F238E27FC236}">
              <a16:creationId xmlns:a16="http://schemas.microsoft.com/office/drawing/2014/main" id="{00000000-0008-0000-3100-00003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4" name="Line 58">
          <a:extLst>
            <a:ext uri="{FF2B5EF4-FFF2-40B4-BE49-F238E27FC236}">
              <a16:creationId xmlns:a16="http://schemas.microsoft.com/office/drawing/2014/main" id="{00000000-0008-0000-3100-00003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5" name="Line 59">
          <a:extLst>
            <a:ext uri="{FF2B5EF4-FFF2-40B4-BE49-F238E27FC236}">
              <a16:creationId xmlns:a16="http://schemas.microsoft.com/office/drawing/2014/main" id="{00000000-0008-0000-3100-00003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6" name="Line 60">
          <a:extLst>
            <a:ext uri="{FF2B5EF4-FFF2-40B4-BE49-F238E27FC236}">
              <a16:creationId xmlns:a16="http://schemas.microsoft.com/office/drawing/2014/main" id="{00000000-0008-0000-3100-00003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7" name="Line 61">
          <a:extLst>
            <a:ext uri="{FF2B5EF4-FFF2-40B4-BE49-F238E27FC236}">
              <a16:creationId xmlns:a16="http://schemas.microsoft.com/office/drawing/2014/main" id="{00000000-0008-0000-3100-00003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8" name="Line 62">
          <a:extLst>
            <a:ext uri="{FF2B5EF4-FFF2-40B4-BE49-F238E27FC236}">
              <a16:creationId xmlns:a16="http://schemas.microsoft.com/office/drawing/2014/main" id="{00000000-0008-0000-3100-00003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9" name="Line 63">
          <a:extLst>
            <a:ext uri="{FF2B5EF4-FFF2-40B4-BE49-F238E27FC236}">
              <a16:creationId xmlns:a16="http://schemas.microsoft.com/office/drawing/2014/main" id="{00000000-0008-0000-3100-00003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0" name="Line 64">
          <a:extLst>
            <a:ext uri="{FF2B5EF4-FFF2-40B4-BE49-F238E27FC236}">
              <a16:creationId xmlns:a16="http://schemas.microsoft.com/office/drawing/2014/main" id="{00000000-0008-0000-3100-00004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1" name="Line 65">
          <a:extLst>
            <a:ext uri="{FF2B5EF4-FFF2-40B4-BE49-F238E27FC236}">
              <a16:creationId xmlns:a16="http://schemas.microsoft.com/office/drawing/2014/main" id="{00000000-0008-0000-3100-00004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2" name="Line 66">
          <a:extLst>
            <a:ext uri="{FF2B5EF4-FFF2-40B4-BE49-F238E27FC236}">
              <a16:creationId xmlns:a16="http://schemas.microsoft.com/office/drawing/2014/main" id="{00000000-0008-0000-3100-00004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3" name="Line 67">
          <a:extLst>
            <a:ext uri="{FF2B5EF4-FFF2-40B4-BE49-F238E27FC236}">
              <a16:creationId xmlns:a16="http://schemas.microsoft.com/office/drawing/2014/main" id="{00000000-0008-0000-3100-00004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4" name="Line 68">
          <a:extLst>
            <a:ext uri="{FF2B5EF4-FFF2-40B4-BE49-F238E27FC236}">
              <a16:creationId xmlns:a16="http://schemas.microsoft.com/office/drawing/2014/main" id="{00000000-0008-0000-3100-00004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5" name="Line 69">
          <a:extLst>
            <a:ext uri="{FF2B5EF4-FFF2-40B4-BE49-F238E27FC236}">
              <a16:creationId xmlns:a16="http://schemas.microsoft.com/office/drawing/2014/main" id="{00000000-0008-0000-3100-00004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6" name="Line 70">
          <a:extLst>
            <a:ext uri="{FF2B5EF4-FFF2-40B4-BE49-F238E27FC236}">
              <a16:creationId xmlns:a16="http://schemas.microsoft.com/office/drawing/2014/main" id="{00000000-0008-0000-3100-00004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7" name="Line 71">
          <a:extLst>
            <a:ext uri="{FF2B5EF4-FFF2-40B4-BE49-F238E27FC236}">
              <a16:creationId xmlns:a16="http://schemas.microsoft.com/office/drawing/2014/main" id="{00000000-0008-0000-3100-00004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8" name="Line 72">
          <a:extLst>
            <a:ext uri="{FF2B5EF4-FFF2-40B4-BE49-F238E27FC236}">
              <a16:creationId xmlns:a16="http://schemas.microsoft.com/office/drawing/2014/main" id="{00000000-0008-0000-3100-00004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9" name="Line 73">
          <a:extLst>
            <a:ext uri="{FF2B5EF4-FFF2-40B4-BE49-F238E27FC236}">
              <a16:creationId xmlns:a16="http://schemas.microsoft.com/office/drawing/2014/main" id="{00000000-0008-0000-3100-00004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0" name="Line 74">
          <a:extLst>
            <a:ext uri="{FF2B5EF4-FFF2-40B4-BE49-F238E27FC236}">
              <a16:creationId xmlns:a16="http://schemas.microsoft.com/office/drawing/2014/main" id="{00000000-0008-0000-3100-00004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1" name="Line 75">
          <a:extLst>
            <a:ext uri="{FF2B5EF4-FFF2-40B4-BE49-F238E27FC236}">
              <a16:creationId xmlns:a16="http://schemas.microsoft.com/office/drawing/2014/main" id="{00000000-0008-0000-3100-00004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2" name="Line 76">
          <a:extLst>
            <a:ext uri="{FF2B5EF4-FFF2-40B4-BE49-F238E27FC236}">
              <a16:creationId xmlns:a16="http://schemas.microsoft.com/office/drawing/2014/main" id="{00000000-0008-0000-3100-00004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3" name="Line 77">
          <a:extLst>
            <a:ext uri="{FF2B5EF4-FFF2-40B4-BE49-F238E27FC236}">
              <a16:creationId xmlns:a16="http://schemas.microsoft.com/office/drawing/2014/main" id="{00000000-0008-0000-3100-00004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4" name="Line 78">
          <a:extLst>
            <a:ext uri="{FF2B5EF4-FFF2-40B4-BE49-F238E27FC236}">
              <a16:creationId xmlns:a16="http://schemas.microsoft.com/office/drawing/2014/main" id="{00000000-0008-0000-3100-00004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5" name="Line 79">
          <a:extLst>
            <a:ext uri="{FF2B5EF4-FFF2-40B4-BE49-F238E27FC236}">
              <a16:creationId xmlns:a16="http://schemas.microsoft.com/office/drawing/2014/main" id="{00000000-0008-0000-3100-00004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6" name="Line 80">
          <a:extLst>
            <a:ext uri="{FF2B5EF4-FFF2-40B4-BE49-F238E27FC236}">
              <a16:creationId xmlns:a16="http://schemas.microsoft.com/office/drawing/2014/main" id="{00000000-0008-0000-3100-00005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7" name="Line 81">
          <a:extLst>
            <a:ext uri="{FF2B5EF4-FFF2-40B4-BE49-F238E27FC236}">
              <a16:creationId xmlns:a16="http://schemas.microsoft.com/office/drawing/2014/main" id="{00000000-0008-0000-3100-00005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8" name="Line 82">
          <a:extLst>
            <a:ext uri="{FF2B5EF4-FFF2-40B4-BE49-F238E27FC236}">
              <a16:creationId xmlns:a16="http://schemas.microsoft.com/office/drawing/2014/main" id="{00000000-0008-0000-3100-00005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9" name="Line 83">
          <a:extLst>
            <a:ext uri="{FF2B5EF4-FFF2-40B4-BE49-F238E27FC236}">
              <a16:creationId xmlns:a16="http://schemas.microsoft.com/office/drawing/2014/main" id="{00000000-0008-0000-3100-00005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0" name="Line 84">
          <a:extLst>
            <a:ext uri="{FF2B5EF4-FFF2-40B4-BE49-F238E27FC236}">
              <a16:creationId xmlns:a16="http://schemas.microsoft.com/office/drawing/2014/main" id="{00000000-0008-0000-3100-00005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1" name="Line 85">
          <a:extLst>
            <a:ext uri="{FF2B5EF4-FFF2-40B4-BE49-F238E27FC236}">
              <a16:creationId xmlns:a16="http://schemas.microsoft.com/office/drawing/2014/main" id="{00000000-0008-0000-3100-00005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2" name="Line 86">
          <a:extLst>
            <a:ext uri="{FF2B5EF4-FFF2-40B4-BE49-F238E27FC236}">
              <a16:creationId xmlns:a16="http://schemas.microsoft.com/office/drawing/2014/main" id="{00000000-0008-0000-3100-00005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3" name="Line 87">
          <a:extLst>
            <a:ext uri="{FF2B5EF4-FFF2-40B4-BE49-F238E27FC236}">
              <a16:creationId xmlns:a16="http://schemas.microsoft.com/office/drawing/2014/main" id="{00000000-0008-0000-3100-00005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4" name="Line 88">
          <a:extLst>
            <a:ext uri="{FF2B5EF4-FFF2-40B4-BE49-F238E27FC236}">
              <a16:creationId xmlns:a16="http://schemas.microsoft.com/office/drawing/2014/main" id="{00000000-0008-0000-3100-00005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5" name="Line 89">
          <a:extLst>
            <a:ext uri="{FF2B5EF4-FFF2-40B4-BE49-F238E27FC236}">
              <a16:creationId xmlns:a16="http://schemas.microsoft.com/office/drawing/2014/main" id="{00000000-0008-0000-3100-00005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6" name="Line 90">
          <a:extLst>
            <a:ext uri="{FF2B5EF4-FFF2-40B4-BE49-F238E27FC236}">
              <a16:creationId xmlns:a16="http://schemas.microsoft.com/office/drawing/2014/main" id="{00000000-0008-0000-3100-00005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7" name="Line 91">
          <a:extLst>
            <a:ext uri="{FF2B5EF4-FFF2-40B4-BE49-F238E27FC236}">
              <a16:creationId xmlns:a16="http://schemas.microsoft.com/office/drawing/2014/main" id="{00000000-0008-0000-3100-00005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8" name="Line 92">
          <a:extLst>
            <a:ext uri="{FF2B5EF4-FFF2-40B4-BE49-F238E27FC236}">
              <a16:creationId xmlns:a16="http://schemas.microsoft.com/office/drawing/2014/main" id="{00000000-0008-0000-3100-00005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9" name="Line 93">
          <a:extLst>
            <a:ext uri="{FF2B5EF4-FFF2-40B4-BE49-F238E27FC236}">
              <a16:creationId xmlns:a16="http://schemas.microsoft.com/office/drawing/2014/main" id="{00000000-0008-0000-3100-00005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0" name="Line 94">
          <a:extLst>
            <a:ext uri="{FF2B5EF4-FFF2-40B4-BE49-F238E27FC236}">
              <a16:creationId xmlns:a16="http://schemas.microsoft.com/office/drawing/2014/main" id="{00000000-0008-0000-3100-00005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1" name="Line 95">
          <a:extLst>
            <a:ext uri="{FF2B5EF4-FFF2-40B4-BE49-F238E27FC236}">
              <a16:creationId xmlns:a16="http://schemas.microsoft.com/office/drawing/2014/main" id="{00000000-0008-0000-3100-00005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2" name="Line 96">
          <a:extLst>
            <a:ext uri="{FF2B5EF4-FFF2-40B4-BE49-F238E27FC236}">
              <a16:creationId xmlns:a16="http://schemas.microsoft.com/office/drawing/2014/main" id="{00000000-0008-0000-3100-00006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3" name="Line 97">
          <a:extLst>
            <a:ext uri="{FF2B5EF4-FFF2-40B4-BE49-F238E27FC236}">
              <a16:creationId xmlns:a16="http://schemas.microsoft.com/office/drawing/2014/main" id="{00000000-0008-0000-3100-00006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4" name="Line 98">
          <a:extLst>
            <a:ext uri="{FF2B5EF4-FFF2-40B4-BE49-F238E27FC236}">
              <a16:creationId xmlns:a16="http://schemas.microsoft.com/office/drawing/2014/main" id="{00000000-0008-0000-3100-00006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5" name="Line 99">
          <a:extLst>
            <a:ext uri="{FF2B5EF4-FFF2-40B4-BE49-F238E27FC236}">
              <a16:creationId xmlns:a16="http://schemas.microsoft.com/office/drawing/2014/main" id="{00000000-0008-0000-3100-00006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6" name="Line 100">
          <a:extLst>
            <a:ext uri="{FF2B5EF4-FFF2-40B4-BE49-F238E27FC236}">
              <a16:creationId xmlns:a16="http://schemas.microsoft.com/office/drawing/2014/main" id="{00000000-0008-0000-3100-00006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7" name="Line 101">
          <a:extLst>
            <a:ext uri="{FF2B5EF4-FFF2-40B4-BE49-F238E27FC236}">
              <a16:creationId xmlns:a16="http://schemas.microsoft.com/office/drawing/2014/main" id="{00000000-0008-0000-3100-00006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8" name="Line 102">
          <a:extLst>
            <a:ext uri="{FF2B5EF4-FFF2-40B4-BE49-F238E27FC236}">
              <a16:creationId xmlns:a16="http://schemas.microsoft.com/office/drawing/2014/main" id="{00000000-0008-0000-3100-00006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9" name="Line 103">
          <a:extLst>
            <a:ext uri="{FF2B5EF4-FFF2-40B4-BE49-F238E27FC236}">
              <a16:creationId xmlns:a16="http://schemas.microsoft.com/office/drawing/2014/main" id="{00000000-0008-0000-3100-00006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0" name="Line 104">
          <a:extLst>
            <a:ext uri="{FF2B5EF4-FFF2-40B4-BE49-F238E27FC236}">
              <a16:creationId xmlns:a16="http://schemas.microsoft.com/office/drawing/2014/main" id="{00000000-0008-0000-3100-00006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1" name="Line 105">
          <a:extLst>
            <a:ext uri="{FF2B5EF4-FFF2-40B4-BE49-F238E27FC236}">
              <a16:creationId xmlns:a16="http://schemas.microsoft.com/office/drawing/2014/main" id="{00000000-0008-0000-3100-00006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2" name="Line 106">
          <a:extLst>
            <a:ext uri="{FF2B5EF4-FFF2-40B4-BE49-F238E27FC236}">
              <a16:creationId xmlns:a16="http://schemas.microsoft.com/office/drawing/2014/main" id="{00000000-0008-0000-3100-00006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3" name="Line 107">
          <a:extLst>
            <a:ext uri="{FF2B5EF4-FFF2-40B4-BE49-F238E27FC236}">
              <a16:creationId xmlns:a16="http://schemas.microsoft.com/office/drawing/2014/main" id="{00000000-0008-0000-3100-00006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4" name="Line 108">
          <a:extLst>
            <a:ext uri="{FF2B5EF4-FFF2-40B4-BE49-F238E27FC236}">
              <a16:creationId xmlns:a16="http://schemas.microsoft.com/office/drawing/2014/main" id="{00000000-0008-0000-3100-00006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5" name="Line 109">
          <a:extLst>
            <a:ext uri="{FF2B5EF4-FFF2-40B4-BE49-F238E27FC236}">
              <a16:creationId xmlns:a16="http://schemas.microsoft.com/office/drawing/2014/main" id="{00000000-0008-0000-3100-00006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6" name="Line 110">
          <a:extLst>
            <a:ext uri="{FF2B5EF4-FFF2-40B4-BE49-F238E27FC236}">
              <a16:creationId xmlns:a16="http://schemas.microsoft.com/office/drawing/2014/main" id="{00000000-0008-0000-3100-00006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7" name="Line 111">
          <a:extLst>
            <a:ext uri="{FF2B5EF4-FFF2-40B4-BE49-F238E27FC236}">
              <a16:creationId xmlns:a16="http://schemas.microsoft.com/office/drawing/2014/main" id="{00000000-0008-0000-3100-00006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8" name="Line 112">
          <a:extLst>
            <a:ext uri="{FF2B5EF4-FFF2-40B4-BE49-F238E27FC236}">
              <a16:creationId xmlns:a16="http://schemas.microsoft.com/office/drawing/2014/main" id="{00000000-0008-0000-3100-00007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9" name="Line 113">
          <a:extLst>
            <a:ext uri="{FF2B5EF4-FFF2-40B4-BE49-F238E27FC236}">
              <a16:creationId xmlns:a16="http://schemas.microsoft.com/office/drawing/2014/main" id="{00000000-0008-0000-3100-00007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0" name="Line 114">
          <a:extLst>
            <a:ext uri="{FF2B5EF4-FFF2-40B4-BE49-F238E27FC236}">
              <a16:creationId xmlns:a16="http://schemas.microsoft.com/office/drawing/2014/main" id="{00000000-0008-0000-3100-00007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1" name="Line 115">
          <a:extLst>
            <a:ext uri="{FF2B5EF4-FFF2-40B4-BE49-F238E27FC236}">
              <a16:creationId xmlns:a16="http://schemas.microsoft.com/office/drawing/2014/main" id="{00000000-0008-0000-3100-00007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2" name="Line 116">
          <a:extLst>
            <a:ext uri="{FF2B5EF4-FFF2-40B4-BE49-F238E27FC236}">
              <a16:creationId xmlns:a16="http://schemas.microsoft.com/office/drawing/2014/main" id="{00000000-0008-0000-3100-00007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3" name="Line 117">
          <a:extLst>
            <a:ext uri="{FF2B5EF4-FFF2-40B4-BE49-F238E27FC236}">
              <a16:creationId xmlns:a16="http://schemas.microsoft.com/office/drawing/2014/main" id="{00000000-0008-0000-3100-00007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4" name="Line 118">
          <a:extLst>
            <a:ext uri="{FF2B5EF4-FFF2-40B4-BE49-F238E27FC236}">
              <a16:creationId xmlns:a16="http://schemas.microsoft.com/office/drawing/2014/main" id="{00000000-0008-0000-3100-00007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5" name="Line 119">
          <a:extLst>
            <a:ext uri="{FF2B5EF4-FFF2-40B4-BE49-F238E27FC236}">
              <a16:creationId xmlns:a16="http://schemas.microsoft.com/office/drawing/2014/main" id="{00000000-0008-0000-3100-00007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6" name="Line 120">
          <a:extLst>
            <a:ext uri="{FF2B5EF4-FFF2-40B4-BE49-F238E27FC236}">
              <a16:creationId xmlns:a16="http://schemas.microsoft.com/office/drawing/2014/main" id="{00000000-0008-0000-3100-00007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7" name="Line 121">
          <a:extLst>
            <a:ext uri="{FF2B5EF4-FFF2-40B4-BE49-F238E27FC236}">
              <a16:creationId xmlns:a16="http://schemas.microsoft.com/office/drawing/2014/main" id="{00000000-0008-0000-3100-00007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8" name="Line 122">
          <a:extLst>
            <a:ext uri="{FF2B5EF4-FFF2-40B4-BE49-F238E27FC236}">
              <a16:creationId xmlns:a16="http://schemas.microsoft.com/office/drawing/2014/main" id="{00000000-0008-0000-3100-00007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9" name="Line 123">
          <a:extLst>
            <a:ext uri="{FF2B5EF4-FFF2-40B4-BE49-F238E27FC236}">
              <a16:creationId xmlns:a16="http://schemas.microsoft.com/office/drawing/2014/main" id="{00000000-0008-0000-3100-00007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0" name="Line 124">
          <a:extLst>
            <a:ext uri="{FF2B5EF4-FFF2-40B4-BE49-F238E27FC236}">
              <a16:creationId xmlns:a16="http://schemas.microsoft.com/office/drawing/2014/main" id="{00000000-0008-0000-3100-00007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1" name="Line 125">
          <a:extLst>
            <a:ext uri="{FF2B5EF4-FFF2-40B4-BE49-F238E27FC236}">
              <a16:creationId xmlns:a16="http://schemas.microsoft.com/office/drawing/2014/main" id="{00000000-0008-0000-3100-00007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2" name="Line 126">
          <a:extLst>
            <a:ext uri="{FF2B5EF4-FFF2-40B4-BE49-F238E27FC236}">
              <a16:creationId xmlns:a16="http://schemas.microsoft.com/office/drawing/2014/main" id="{00000000-0008-0000-3100-00007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3" name="Line 127">
          <a:extLst>
            <a:ext uri="{FF2B5EF4-FFF2-40B4-BE49-F238E27FC236}">
              <a16:creationId xmlns:a16="http://schemas.microsoft.com/office/drawing/2014/main" id="{00000000-0008-0000-3100-00007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4" name="Line 128">
          <a:extLst>
            <a:ext uri="{FF2B5EF4-FFF2-40B4-BE49-F238E27FC236}">
              <a16:creationId xmlns:a16="http://schemas.microsoft.com/office/drawing/2014/main" id="{00000000-0008-0000-3100-00008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5" name="Line 129">
          <a:extLst>
            <a:ext uri="{FF2B5EF4-FFF2-40B4-BE49-F238E27FC236}">
              <a16:creationId xmlns:a16="http://schemas.microsoft.com/office/drawing/2014/main" id="{00000000-0008-0000-3100-00008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6" name="Line 130">
          <a:extLst>
            <a:ext uri="{FF2B5EF4-FFF2-40B4-BE49-F238E27FC236}">
              <a16:creationId xmlns:a16="http://schemas.microsoft.com/office/drawing/2014/main" id="{00000000-0008-0000-3100-00008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7" name="Line 131">
          <a:extLst>
            <a:ext uri="{FF2B5EF4-FFF2-40B4-BE49-F238E27FC236}">
              <a16:creationId xmlns:a16="http://schemas.microsoft.com/office/drawing/2014/main" id="{00000000-0008-0000-3100-00008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8" name="Line 132">
          <a:extLst>
            <a:ext uri="{FF2B5EF4-FFF2-40B4-BE49-F238E27FC236}">
              <a16:creationId xmlns:a16="http://schemas.microsoft.com/office/drawing/2014/main" id="{00000000-0008-0000-3100-00008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9" name="Line 133">
          <a:extLst>
            <a:ext uri="{FF2B5EF4-FFF2-40B4-BE49-F238E27FC236}">
              <a16:creationId xmlns:a16="http://schemas.microsoft.com/office/drawing/2014/main" id="{00000000-0008-0000-3100-00008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0" name="Line 134">
          <a:extLst>
            <a:ext uri="{FF2B5EF4-FFF2-40B4-BE49-F238E27FC236}">
              <a16:creationId xmlns:a16="http://schemas.microsoft.com/office/drawing/2014/main" id="{00000000-0008-0000-3100-00008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1" name="Line 135">
          <a:extLst>
            <a:ext uri="{FF2B5EF4-FFF2-40B4-BE49-F238E27FC236}">
              <a16:creationId xmlns:a16="http://schemas.microsoft.com/office/drawing/2014/main" id="{00000000-0008-0000-3100-00008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2" name="Line 136">
          <a:extLst>
            <a:ext uri="{FF2B5EF4-FFF2-40B4-BE49-F238E27FC236}">
              <a16:creationId xmlns:a16="http://schemas.microsoft.com/office/drawing/2014/main" id="{00000000-0008-0000-3100-00008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3" name="Line 137">
          <a:extLst>
            <a:ext uri="{FF2B5EF4-FFF2-40B4-BE49-F238E27FC236}">
              <a16:creationId xmlns:a16="http://schemas.microsoft.com/office/drawing/2014/main" id="{00000000-0008-0000-3100-00008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4" name="Line 138">
          <a:extLst>
            <a:ext uri="{FF2B5EF4-FFF2-40B4-BE49-F238E27FC236}">
              <a16:creationId xmlns:a16="http://schemas.microsoft.com/office/drawing/2014/main" id="{00000000-0008-0000-3100-00008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5" name="Line 139">
          <a:extLst>
            <a:ext uri="{FF2B5EF4-FFF2-40B4-BE49-F238E27FC236}">
              <a16:creationId xmlns:a16="http://schemas.microsoft.com/office/drawing/2014/main" id="{00000000-0008-0000-3100-00008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6" name="Line 140">
          <a:extLst>
            <a:ext uri="{FF2B5EF4-FFF2-40B4-BE49-F238E27FC236}">
              <a16:creationId xmlns:a16="http://schemas.microsoft.com/office/drawing/2014/main" id="{00000000-0008-0000-3100-00008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7" name="Line 141">
          <a:extLst>
            <a:ext uri="{FF2B5EF4-FFF2-40B4-BE49-F238E27FC236}">
              <a16:creationId xmlns:a16="http://schemas.microsoft.com/office/drawing/2014/main" id="{00000000-0008-0000-3100-00008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8" name="Line 142">
          <a:extLst>
            <a:ext uri="{FF2B5EF4-FFF2-40B4-BE49-F238E27FC236}">
              <a16:creationId xmlns:a16="http://schemas.microsoft.com/office/drawing/2014/main" id="{00000000-0008-0000-3100-00008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9" name="Line 143">
          <a:extLst>
            <a:ext uri="{FF2B5EF4-FFF2-40B4-BE49-F238E27FC236}">
              <a16:creationId xmlns:a16="http://schemas.microsoft.com/office/drawing/2014/main" id="{00000000-0008-0000-3100-00008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0" name="Line 144">
          <a:extLst>
            <a:ext uri="{FF2B5EF4-FFF2-40B4-BE49-F238E27FC236}">
              <a16:creationId xmlns:a16="http://schemas.microsoft.com/office/drawing/2014/main" id="{00000000-0008-0000-3100-00009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1" name="Line 145">
          <a:extLst>
            <a:ext uri="{FF2B5EF4-FFF2-40B4-BE49-F238E27FC236}">
              <a16:creationId xmlns:a16="http://schemas.microsoft.com/office/drawing/2014/main" id="{00000000-0008-0000-3100-00009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2" name="Line 146">
          <a:extLst>
            <a:ext uri="{FF2B5EF4-FFF2-40B4-BE49-F238E27FC236}">
              <a16:creationId xmlns:a16="http://schemas.microsoft.com/office/drawing/2014/main" id="{00000000-0008-0000-3100-00009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3" name="Line 147">
          <a:extLst>
            <a:ext uri="{FF2B5EF4-FFF2-40B4-BE49-F238E27FC236}">
              <a16:creationId xmlns:a16="http://schemas.microsoft.com/office/drawing/2014/main" id="{00000000-0008-0000-3100-00009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4" name="Line 148">
          <a:extLst>
            <a:ext uri="{FF2B5EF4-FFF2-40B4-BE49-F238E27FC236}">
              <a16:creationId xmlns:a16="http://schemas.microsoft.com/office/drawing/2014/main" id="{00000000-0008-0000-3100-00009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5" name="Line 149">
          <a:extLst>
            <a:ext uri="{FF2B5EF4-FFF2-40B4-BE49-F238E27FC236}">
              <a16:creationId xmlns:a16="http://schemas.microsoft.com/office/drawing/2014/main" id="{00000000-0008-0000-3100-00009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6" name="Line 150">
          <a:extLst>
            <a:ext uri="{FF2B5EF4-FFF2-40B4-BE49-F238E27FC236}">
              <a16:creationId xmlns:a16="http://schemas.microsoft.com/office/drawing/2014/main" id="{00000000-0008-0000-3100-00009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7" name="Line 151">
          <a:extLst>
            <a:ext uri="{FF2B5EF4-FFF2-40B4-BE49-F238E27FC236}">
              <a16:creationId xmlns:a16="http://schemas.microsoft.com/office/drawing/2014/main" id="{00000000-0008-0000-3100-00009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8" name="Line 152">
          <a:extLst>
            <a:ext uri="{FF2B5EF4-FFF2-40B4-BE49-F238E27FC236}">
              <a16:creationId xmlns:a16="http://schemas.microsoft.com/office/drawing/2014/main" id="{00000000-0008-0000-3100-00009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9" name="Line 153">
          <a:extLst>
            <a:ext uri="{FF2B5EF4-FFF2-40B4-BE49-F238E27FC236}">
              <a16:creationId xmlns:a16="http://schemas.microsoft.com/office/drawing/2014/main" id="{00000000-0008-0000-3100-00009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0" name="Line 154">
          <a:extLst>
            <a:ext uri="{FF2B5EF4-FFF2-40B4-BE49-F238E27FC236}">
              <a16:creationId xmlns:a16="http://schemas.microsoft.com/office/drawing/2014/main" id="{00000000-0008-0000-3100-00009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1" name="Line 155">
          <a:extLst>
            <a:ext uri="{FF2B5EF4-FFF2-40B4-BE49-F238E27FC236}">
              <a16:creationId xmlns:a16="http://schemas.microsoft.com/office/drawing/2014/main" id="{00000000-0008-0000-3100-00009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2" name="Line 156">
          <a:extLst>
            <a:ext uri="{FF2B5EF4-FFF2-40B4-BE49-F238E27FC236}">
              <a16:creationId xmlns:a16="http://schemas.microsoft.com/office/drawing/2014/main" id="{00000000-0008-0000-3100-00009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3" name="Line 157">
          <a:extLst>
            <a:ext uri="{FF2B5EF4-FFF2-40B4-BE49-F238E27FC236}">
              <a16:creationId xmlns:a16="http://schemas.microsoft.com/office/drawing/2014/main" id="{00000000-0008-0000-3100-00009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4" name="Line 158">
          <a:extLst>
            <a:ext uri="{FF2B5EF4-FFF2-40B4-BE49-F238E27FC236}">
              <a16:creationId xmlns:a16="http://schemas.microsoft.com/office/drawing/2014/main" id="{00000000-0008-0000-3100-00009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5" name="Line 159">
          <a:extLst>
            <a:ext uri="{FF2B5EF4-FFF2-40B4-BE49-F238E27FC236}">
              <a16:creationId xmlns:a16="http://schemas.microsoft.com/office/drawing/2014/main" id="{00000000-0008-0000-3100-00009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6" name="Line 160">
          <a:extLst>
            <a:ext uri="{FF2B5EF4-FFF2-40B4-BE49-F238E27FC236}">
              <a16:creationId xmlns:a16="http://schemas.microsoft.com/office/drawing/2014/main" id="{00000000-0008-0000-3100-0000A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7" name="Line 161">
          <a:extLst>
            <a:ext uri="{FF2B5EF4-FFF2-40B4-BE49-F238E27FC236}">
              <a16:creationId xmlns:a16="http://schemas.microsoft.com/office/drawing/2014/main" id="{00000000-0008-0000-3100-0000A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8" name="Line 162">
          <a:extLst>
            <a:ext uri="{FF2B5EF4-FFF2-40B4-BE49-F238E27FC236}">
              <a16:creationId xmlns:a16="http://schemas.microsoft.com/office/drawing/2014/main" id="{00000000-0008-0000-3100-0000A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9" name="Line 163">
          <a:extLst>
            <a:ext uri="{FF2B5EF4-FFF2-40B4-BE49-F238E27FC236}">
              <a16:creationId xmlns:a16="http://schemas.microsoft.com/office/drawing/2014/main" id="{00000000-0008-0000-3100-0000A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0" name="Line 164">
          <a:extLst>
            <a:ext uri="{FF2B5EF4-FFF2-40B4-BE49-F238E27FC236}">
              <a16:creationId xmlns:a16="http://schemas.microsoft.com/office/drawing/2014/main" id="{00000000-0008-0000-3100-0000A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1" name="Line 165">
          <a:extLst>
            <a:ext uri="{FF2B5EF4-FFF2-40B4-BE49-F238E27FC236}">
              <a16:creationId xmlns:a16="http://schemas.microsoft.com/office/drawing/2014/main" id="{00000000-0008-0000-3100-0000A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2" name="Line 166">
          <a:extLst>
            <a:ext uri="{FF2B5EF4-FFF2-40B4-BE49-F238E27FC236}">
              <a16:creationId xmlns:a16="http://schemas.microsoft.com/office/drawing/2014/main" id="{00000000-0008-0000-3100-0000A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3" name="Line 167">
          <a:extLst>
            <a:ext uri="{FF2B5EF4-FFF2-40B4-BE49-F238E27FC236}">
              <a16:creationId xmlns:a16="http://schemas.microsoft.com/office/drawing/2014/main" id="{00000000-0008-0000-3100-0000A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4" name="Line 168">
          <a:extLst>
            <a:ext uri="{FF2B5EF4-FFF2-40B4-BE49-F238E27FC236}">
              <a16:creationId xmlns:a16="http://schemas.microsoft.com/office/drawing/2014/main" id="{00000000-0008-0000-3100-0000A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5" name="Line 169">
          <a:extLst>
            <a:ext uri="{FF2B5EF4-FFF2-40B4-BE49-F238E27FC236}">
              <a16:creationId xmlns:a16="http://schemas.microsoft.com/office/drawing/2014/main" id="{00000000-0008-0000-3100-0000A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6" name="Line 170">
          <a:extLst>
            <a:ext uri="{FF2B5EF4-FFF2-40B4-BE49-F238E27FC236}">
              <a16:creationId xmlns:a16="http://schemas.microsoft.com/office/drawing/2014/main" id="{00000000-0008-0000-3100-0000A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7" name="Line 171">
          <a:extLst>
            <a:ext uri="{FF2B5EF4-FFF2-40B4-BE49-F238E27FC236}">
              <a16:creationId xmlns:a16="http://schemas.microsoft.com/office/drawing/2014/main" id="{00000000-0008-0000-3100-0000A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8" name="Line 172">
          <a:extLst>
            <a:ext uri="{FF2B5EF4-FFF2-40B4-BE49-F238E27FC236}">
              <a16:creationId xmlns:a16="http://schemas.microsoft.com/office/drawing/2014/main" id="{00000000-0008-0000-3100-0000A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9" name="Line 173">
          <a:extLst>
            <a:ext uri="{FF2B5EF4-FFF2-40B4-BE49-F238E27FC236}">
              <a16:creationId xmlns:a16="http://schemas.microsoft.com/office/drawing/2014/main" id="{00000000-0008-0000-3100-0000A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0" name="Line 174">
          <a:extLst>
            <a:ext uri="{FF2B5EF4-FFF2-40B4-BE49-F238E27FC236}">
              <a16:creationId xmlns:a16="http://schemas.microsoft.com/office/drawing/2014/main" id="{00000000-0008-0000-3100-0000A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1" name="Line 175">
          <a:extLst>
            <a:ext uri="{FF2B5EF4-FFF2-40B4-BE49-F238E27FC236}">
              <a16:creationId xmlns:a16="http://schemas.microsoft.com/office/drawing/2014/main" id="{00000000-0008-0000-3100-0000A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2" name="Line 176">
          <a:extLst>
            <a:ext uri="{FF2B5EF4-FFF2-40B4-BE49-F238E27FC236}">
              <a16:creationId xmlns:a16="http://schemas.microsoft.com/office/drawing/2014/main" id="{00000000-0008-0000-3100-0000B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3" name="Line 177">
          <a:extLst>
            <a:ext uri="{FF2B5EF4-FFF2-40B4-BE49-F238E27FC236}">
              <a16:creationId xmlns:a16="http://schemas.microsoft.com/office/drawing/2014/main" id="{00000000-0008-0000-3100-0000B1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4" name="Line 178">
          <a:extLst>
            <a:ext uri="{FF2B5EF4-FFF2-40B4-BE49-F238E27FC236}">
              <a16:creationId xmlns:a16="http://schemas.microsoft.com/office/drawing/2014/main" id="{00000000-0008-0000-3100-0000B2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5" name="Line 179">
          <a:extLst>
            <a:ext uri="{FF2B5EF4-FFF2-40B4-BE49-F238E27FC236}">
              <a16:creationId xmlns:a16="http://schemas.microsoft.com/office/drawing/2014/main" id="{00000000-0008-0000-3100-0000B3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6" name="Line 180">
          <a:extLst>
            <a:ext uri="{FF2B5EF4-FFF2-40B4-BE49-F238E27FC236}">
              <a16:creationId xmlns:a16="http://schemas.microsoft.com/office/drawing/2014/main" id="{00000000-0008-0000-3100-0000B4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7" name="Line 181">
          <a:extLst>
            <a:ext uri="{FF2B5EF4-FFF2-40B4-BE49-F238E27FC236}">
              <a16:creationId xmlns:a16="http://schemas.microsoft.com/office/drawing/2014/main" id="{00000000-0008-0000-3100-0000B5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8" name="Line 182">
          <a:extLst>
            <a:ext uri="{FF2B5EF4-FFF2-40B4-BE49-F238E27FC236}">
              <a16:creationId xmlns:a16="http://schemas.microsoft.com/office/drawing/2014/main" id="{00000000-0008-0000-3100-0000B6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9" name="Line 183">
          <a:extLst>
            <a:ext uri="{FF2B5EF4-FFF2-40B4-BE49-F238E27FC236}">
              <a16:creationId xmlns:a16="http://schemas.microsoft.com/office/drawing/2014/main" id="{00000000-0008-0000-3100-0000B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0" name="Line 184">
          <a:extLst>
            <a:ext uri="{FF2B5EF4-FFF2-40B4-BE49-F238E27FC236}">
              <a16:creationId xmlns:a16="http://schemas.microsoft.com/office/drawing/2014/main" id="{00000000-0008-0000-3100-0000B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1" name="Line 185">
          <a:extLst>
            <a:ext uri="{FF2B5EF4-FFF2-40B4-BE49-F238E27FC236}">
              <a16:creationId xmlns:a16="http://schemas.microsoft.com/office/drawing/2014/main" id="{00000000-0008-0000-3100-0000B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2" name="Line 186">
          <a:extLst>
            <a:ext uri="{FF2B5EF4-FFF2-40B4-BE49-F238E27FC236}">
              <a16:creationId xmlns:a16="http://schemas.microsoft.com/office/drawing/2014/main" id="{00000000-0008-0000-3100-0000B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3" name="Line 187">
          <a:extLst>
            <a:ext uri="{FF2B5EF4-FFF2-40B4-BE49-F238E27FC236}">
              <a16:creationId xmlns:a16="http://schemas.microsoft.com/office/drawing/2014/main" id="{00000000-0008-0000-3100-0000B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4" name="Line 188">
          <a:extLst>
            <a:ext uri="{FF2B5EF4-FFF2-40B4-BE49-F238E27FC236}">
              <a16:creationId xmlns:a16="http://schemas.microsoft.com/office/drawing/2014/main" id="{00000000-0008-0000-3100-0000B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5" name="Line 189">
          <a:extLst>
            <a:ext uri="{FF2B5EF4-FFF2-40B4-BE49-F238E27FC236}">
              <a16:creationId xmlns:a16="http://schemas.microsoft.com/office/drawing/2014/main" id="{00000000-0008-0000-3100-0000B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6" name="Line 190">
          <a:extLst>
            <a:ext uri="{FF2B5EF4-FFF2-40B4-BE49-F238E27FC236}">
              <a16:creationId xmlns:a16="http://schemas.microsoft.com/office/drawing/2014/main" id="{00000000-0008-0000-3100-0000B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7" name="Line 191">
          <a:extLst>
            <a:ext uri="{FF2B5EF4-FFF2-40B4-BE49-F238E27FC236}">
              <a16:creationId xmlns:a16="http://schemas.microsoft.com/office/drawing/2014/main" id="{00000000-0008-0000-3100-0000B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8" name="Line 192">
          <a:extLst>
            <a:ext uri="{FF2B5EF4-FFF2-40B4-BE49-F238E27FC236}">
              <a16:creationId xmlns:a16="http://schemas.microsoft.com/office/drawing/2014/main" id="{00000000-0008-0000-3100-0000C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9" name="Line 193">
          <a:extLst>
            <a:ext uri="{FF2B5EF4-FFF2-40B4-BE49-F238E27FC236}">
              <a16:creationId xmlns:a16="http://schemas.microsoft.com/office/drawing/2014/main" id="{00000000-0008-0000-3100-0000C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0" name="Line 194">
          <a:extLst>
            <a:ext uri="{FF2B5EF4-FFF2-40B4-BE49-F238E27FC236}">
              <a16:creationId xmlns:a16="http://schemas.microsoft.com/office/drawing/2014/main" id="{00000000-0008-0000-3100-0000C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1" name="Line 195">
          <a:extLst>
            <a:ext uri="{FF2B5EF4-FFF2-40B4-BE49-F238E27FC236}">
              <a16:creationId xmlns:a16="http://schemas.microsoft.com/office/drawing/2014/main" id="{00000000-0008-0000-3100-0000C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2" name="Line 196">
          <a:extLst>
            <a:ext uri="{FF2B5EF4-FFF2-40B4-BE49-F238E27FC236}">
              <a16:creationId xmlns:a16="http://schemas.microsoft.com/office/drawing/2014/main" id="{00000000-0008-0000-3100-0000C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3" name="Line 197">
          <a:extLst>
            <a:ext uri="{FF2B5EF4-FFF2-40B4-BE49-F238E27FC236}">
              <a16:creationId xmlns:a16="http://schemas.microsoft.com/office/drawing/2014/main" id="{00000000-0008-0000-3100-0000C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4" name="Line 198">
          <a:extLst>
            <a:ext uri="{FF2B5EF4-FFF2-40B4-BE49-F238E27FC236}">
              <a16:creationId xmlns:a16="http://schemas.microsoft.com/office/drawing/2014/main" id="{00000000-0008-0000-3100-0000C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5" name="Line 199">
          <a:extLst>
            <a:ext uri="{FF2B5EF4-FFF2-40B4-BE49-F238E27FC236}">
              <a16:creationId xmlns:a16="http://schemas.microsoft.com/office/drawing/2014/main" id="{00000000-0008-0000-3100-0000C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6" name="Line 200">
          <a:extLst>
            <a:ext uri="{FF2B5EF4-FFF2-40B4-BE49-F238E27FC236}">
              <a16:creationId xmlns:a16="http://schemas.microsoft.com/office/drawing/2014/main" id="{00000000-0008-0000-3100-0000C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7" name="Line 201">
          <a:extLst>
            <a:ext uri="{FF2B5EF4-FFF2-40B4-BE49-F238E27FC236}">
              <a16:creationId xmlns:a16="http://schemas.microsoft.com/office/drawing/2014/main" id="{00000000-0008-0000-3100-0000C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8" name="Line 202">
          <a:extLst>
            <a:ext uri="{FF2B5EF4-FFF2-40B4-BE49-F238E27FC236}">
              <a16:creationId xmlns:a16="http://schemas.microsoft.com/office/drawing/2014/main" id="{00000000-0008-0000-3100-0000C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9" name="Line 203">
          <a:extLst>
            <a:ext uri="{FF2B5EF4-FFF2-40B4-BE49-F238E27FC236}">
              <a16:creationId xmlns:a16="http://schemas.microsoft.com/office/drawing/2014/main" id="{00000000-0008-0000-3100-0000C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0" name="Line 204">
          <a:extLst>
            <a:ext uri="{FF2B5EF4-FFF2-40B4-BE49-F238E27FC236}">
              <a16:creationId xmlns:a16="http://schemas.microsoft.com/office/drawing/2014/main" id="{00000000-0008-0000-3100-0000C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1" name="Line 205">
          <a:extLst>
            <a:ext uri="{FF2B5EF4-FFF2-40B4-BE49-F238E27FC236}">
              <a16:creationId xmlns:a16="http://schemas.microsoft.com/office/drawing/2014/main" id="{00000000-0008-0000-3100-0000C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2" name="Line 206">
          <a:extLst>
            <a:ext uri="{FF2B5EF4-FFF2-40B4-BE49-F238E27FC236}">
              <a16:creationId xmlns:a16="http://schemas.microsoft.com/office/drawing/2014/main" id="{00000000-0008-0000-3100-0000C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3" name="Line 207">
          <a:extLst>
            <a:ext uri="{FF2B5EF4-FFF2-40B4-BE49-F238E27FC236}">
              <a16:creationId xmlns:a16="http://schemas.microsoft.com/office/drawing/2014/main" id="{00000000-0008-0000-3100-0000C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4" name="Line 208">
          <a:extLst>
            <a:ext uri="{FF2B5EF4-FFF2-40B4-BE49-F238E27FC236}">
              <a16:creationId xmlns:a16="http://schemas.microsoft.com/office/drawing/2014/main" id="{00000000-0008-0000-3100-0000D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5" name="Line 209">
          <a:extLst>
            <a:ext uri="{FF2B5EF4-FFF2-40B4-BE49-F238E27FC236}">
              <a16:creationId xmlns:a16="http://schemas.microsoft.com/office/drawing/2014/main" id="{00000000-0008-0000-3100-0000D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6" name="Line 210">
          <a:extLst>
            <a:ext uri="{FF2B5EF4-FFF2-40B4-BE49-F238E27FC236}">
              <a16:creationId xmlns:a16="http://schemas.microsoft.com/office/drawing/2014/main" id="{00000000-0008-0000-3100-0000D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7" name="Line 211">
          <a:extLst>
            <a:ext uri="{FF2B5EF4-FFF2-40B4-BE49-F238E27FC236}">
              <a16:creationId xmlns:a16="http://schemas.microsoft.com/office/drawing/2014/main" id="{00000000-0008-0000-3100-0000D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8" name="Line 212">
          <a:extLst>
            <a:ext uri="{FF2B5EF4-FFF2-40B4-BE49-F238E27FC236}">
              <a16:creationId xmlns:a16="http://schemas.microsoft.com/office/drawing/2014/main" id="{00000000-0008-0000-3100-0000D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9" name="Line 213">
          <a:extLst>
            <a:ext uri="{FF2B5EF4-FFF2-40B4-BE49-F238E27FC236}">
              <a16:creationId xmlns:a16="http://schemas.microsoft.com/office/drawing/2014/main" id="{00000000-0008-0000-3100-0000D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0" name="Line 214">
          <a:extLst>
            <a:ext uri="{FF2B5EF4-FFF2-40B4-BE49-F238E27FC236}">
              <a16:creationId xmlns:a16="http://schemas.microsoft.com/office/drawing/2014/main" id="{00000000-0008-0000-3100-0000D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1" name="Line 215">
          <a:extLst>
            <a:ext uri="{FF2B5EF4-FFF2-40B4-BE49-F238E27FC236}">
              <a16:creationId xmlns:a16="http://schemas.microsoft.com/office/drawing/2014/main" id="{00000000-0008-0000-3100-0000D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2" name="Line 216">
          <a:extLst>
            <a:ext uri="{FF2B5EF4-FFF2-40B4-BE49-F238E27FC236}">
              <a16:creationId xmlns:a16="http://schemas.microsoft.com/office/drawing/2014/main" id="{00000000-0008-0000-3100-0000D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3" name="Line 217">
          <a:extLst>
            <a:ext uri="{FF2B5EF4-FFF2-40B4-BE49-F238E27FC236}">
              <a16:creationId xmlns:a16="http://schemas.microsoft.com/office/drawing/2014/main" id="{00000000-0008-0000-3100-0000D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4" name="Line 218">
          <a:extLst>
            <a:ext uri="{FF2B5EF4-FFF2-40B4-BE49-F238E27FC236}">
              <a16:creationId xmlns:a16="http://schemas.microsoft.com/office/drawing/2014/main" id="{00000000-0008-0000-3100-0000DA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5" name="Line 219">
          <a:extLst>
            <a:ext uri="{FF2B5EF4-FFF2-40B4-BE49-F238E27FC236}">
              <a16:creationId xmlns:a16="http://schemas.microsoft.com/office/drawing/2014/main" id="{00000000-0008-0000-3100-0000DB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6" name="Line 220">
          <a:extLst>
            <a:ext uri="{FF2B5EF4-FFF2-40B4-BE49-F238E27FC236}">
              <a16:creationId xmlns:a16="http://schemas.microsoft.com/office/drawing/2014/main" id="{00000000-0008-0000-3100-0000DC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7" name="Line 221">
          <a:extLst>
            <a:ext uri="{FF2B5EF4-FFF2-40B4-BE49-F238E27FC236}">
              <a16:creationId xmlns:a16="http://schemas.microsoft.com/office/drawing/2014/main" id="{00000000-0008-0000-3100-0000DD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8" name="Line 222">
          <a:extLst>
            <a:ext uri="{FF2B5EF4-FFF2-40B4-BE49-F238E27FC236}">
              <a16:creationId xmlns:a16="http://schemas.microsoft.com/office/drawing/2014/main" id="{00000000-0008-0000-3100-0000DE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9" name="Line 223">
          <a:extLst>
            <a:ext uri="{FF2B5EF4-FFF2-40B4-BE49-F238E27FC236}">
              <a16:creationId xmlns:a16="http://schemas.microsoft.com/office/drawing/2014/main" id="{00000000-0008-0000-3100-0000D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0" name="Line 224">
          <a:extLst>
            <a:ext uri="{FF2B5EF4-FFF2-40B4-BE49-F238E27FC236}">
              <a16:creationId xmlns:a16="http://schemas.microsoft.com/office/drawing/2014/main" id="{00000000-0008-0000-3100-0000E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1" name="Line 225">
          <a:extLst>
            <a:ext uri="{FF2B5EF4-FFF2-40B4-BE49-F238E27FC236}">
              <a16:creationId xmlns:a16="http://schemas.microsoft.com/office/drawing/2014/main" id="{00000000-0008-0000-3100-0000E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2" name="Line 226">
          <a:extLst>
            <a:ext uri="{FF2B5EF4-FFF2-40B4-BE49-F238E27FC236}">
              <a16:creationId xmlns:a16="http://schemas.microsoft.com/office/drawing/2014/main" id="{00000000-0008-0000-3100-0000E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3" name="Line 227">
          <a:extLst>
            <a:ext uri="{FF2B5EF4-FFF2-40B4-BE49-F238E27FC236}">
              <a16:creationId xmlns:a16="http://schemas.microsoft.com/office/drawing/2014/main" id="{00000000-0008-0000-3100-0000E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4" name="Line 228">
          <a:extLst>
            <a:ext uri="{FF2B5EF4-FFF2-40B4-BE49-F238E27FC236}">
              <a16:creationId xmlns:a16="http://schemas.microsoft.com/office/drawing/2014/main" id="{00000000-0008-0000-3100-0000E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5" name="Line 229">
          <a:extLst>
            <a:ext uri="{FF2B5EF4-FFF2-40B4-BE49-F238E27FC236}">
              <a16:creationId xmlns:a16="http://schemas.microsoft.com/office/drawing/2014/main" id="{00000000-0008-0000-3100-0000E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6" name="Line 230">
          <a:extLst>
            <a:ext uri="{FF2B5EF4-FFF2-40B4-BE49-F238E27FC236}">
              <a16:creationId xmlns:a16="http://schemas.microsoft.com/office/drawing/2014/main" id="{00000000-0008-0000-3100-0000E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7" name="Line 231">
          <a:extLst>
            <a:ext uri="{FF2B5EF4-FFF2-40B4-BE49-F238E27FC236}">
              <a16:creationId xmlns:a16="http://schemas.microsoft.com/office/drawing/2014/main" id="{00000000-0008-0000-3100-0000E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8" name="Line 232">
          <a:extLst>
            <a:ext uri="{FF2B5EF4-FFF2-40B4-BE49-F238E27FC236}">
              <a16:creationId xmlns:a16="http://schemas.microsoft.com/office/drawing/2014/main" id="{00000000-0008-0000-3100-0000E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9" name="Line 233">
          <a:extLst>
            <a:ext uri="{FF2B5EF4-FFF2-40B4-BE49-F238E27FC236}">
              <a16:creationId xmlns:a16="http://schemas.microsoft.com/office/drawing/2014/main" id="{00000000-0008-0000-3100-0000E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0" name="Line 234">
          <a:extLst>
            <a:ext uri="{FF2B5EF4-FFF2-40B4-BE49-F238E27FC236}">
              <a16:creationId xmlns:a16="http://schemas.microsoft.com/office/drawing/2014/main" id="{00000000-0008-0000-3100-0000E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1" name="Line 235">
          <a:extLst>
            <a:ext uri="{FF2B5EF4-FFF2-40B4-BE49-F238E27FC236}">
              <a16:creationId xmlns:a16="http://schemas.microsoft.com/office/drawing/2014/main" id="{00000000-0008-0000-3100-0000E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2" name="Line 236">
          <a:extLst>
            <a:ext uri="{FF2B5EF4-FFF2-40B4-BE49-F238E27FC236}">
              <a16:creationId xmlns:a16="http://schemas.microsoft.com/office/drawing/2014/main" id="{00000000-0008-0000-3100-0000E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3" name="Line 237">
          <a:extLst>
            <a:ext uri="{FF2B5EF4-FFF2-40B4-BE49-F238E27FC236}">
              <a16:creationId xmlns:a16="http://schemas.microsoft.com/office/drawing/2014/main" id="{00000000-0008-0000-3100-0000E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4" name="Line 238">
          <a:extLst>
            <a:ext uri="{FF2B5EF4-FFF2-40B4-BE49-F238E27FC236}">
              <a16:creationId xmlns:a16="http://schemas.microsoft.com/office/drawing/2014/main" id="{00000000-0008-0000-3100-0000E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5" name="Line 239">
          <a:extLst>
            <a:ext uri="{FF2B5EF4-FFF2-40B4-BE49-F238E27FC236}">
              <a16:creationId xmlns:a16="http://schemas.microsoft.com/office/drawing/2014/main" id="{00000000-0008-0000-3100-0000E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6" name="Line 240">
          <a:extLst>
            <a:ext uri="{FF2B5EF4-FFF2-40B4-BE49-F238E27FC236}">
              <a16:creationId xmlns:a16="http://schemas.microsoft.com/office/drawing/2014/main" id="{00000000-0008-0000-3100-0000F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7" name="Line 241">
          <a:extLst>
            <a:ext uri="{FF2B5EF4-FFF2-40B4-BE49-F238E27FC236}">
              <a16:creationId xmlns:a16="http://schemas.microsoft.com/office/drawing/2014/main" id="{00000000-0008-0000-3100-0000F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8" name="Line 242">
          <a:extLst>
            <a:ext uri="{FF2B5EF4-FFF2-40B4-BE49-F238E27FC236}">
              <a16:creationId xmlns:a16="http://schemas.microsoft.com/office/drawing/2014/main" id="{00000000-0008-0000-3100-0000F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9" name="Line 243">
          <a:extLst>
            <a:ext uri="{FF2B5EF4-FFF2-40B4-BE49-F238E27FC236}">
              <a16:creationId xmlns:a16="http://schemas.microsoft.com/office/drawing/2014/main" id="{00000000-0008-0000-3100-0000F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0" name="Line 244">
          <a:extLst>
            <a:ext uri="{FF2B5EF4-FFF2-40B4-BE49-F238E27FC236}">
              <a16:creationId xmlns:a16="http://schemas.microsoft.com/office/drawing/2014/main" id="{00000000-0008-0000-3100-0000F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1" name="Line 245">
          <a:extLst>
            <a:ext uri="{FF2B5EF4-FFF2-40B4-BE49-F238E27FC236}">
              <a16:creationId xmlns:a16="http://schemas.microsoft.com/office/drawing/2014/main" id="{00000000-0008-0000-3100-0000F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2" name="Line 246">
          <a:extLst>
            <a:ext uri="{FF2B5EF4-FFF2-40B4-BE49-F238E27FC236}">
              <a16:creationId xmlns:a16="http://schemas.microsoft.com/office/drawing/2014/main" id="{00000000-0008-0000-3100-0000F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3" name="Line 247">
          <a:extLst>
            <a:ext uri="{FF2B5EF4-FFF2-40B4-BE49-F238E27FC236}">
              <a16:creationId xmlns:a16="http://schemas.microsoft.com/office/drawing/2014/main" id="{00000000-0008-0000-3100-0000F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4" name="Line 248">
          <a:extLst>
            <a:ext uri="{FF2B5EF4-FFF2-40B4-BE49-F238E27FC236}">
              <a16:creationId xmlns:a16="http://schemas.microsoft.com/office/drawing/2014/main" id="{00000000-0008-0000-3100-0000F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5" name="Line 249">
          <a:extLst>
            <a:ext uri="{FF2B5EF4-FFF2-40B4-BE49-F238E27FC236}">
              <a16:creationId xmlns:a16="http://schemas.microsoft.com/office/drawing/2014/main" id="{00000000-0008-0000-3100-0000F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6" name="Line 250">
          <a:extLst>
            <a:ext uri="{FF2B5EF4-FFF2-40B4-BE49-F238E27FC236}">
              <a16:creationId xmlns:a16="http://schemas.microsoft.com/office/drawing/2014/main" id="{00000000-0008-0000-3100-0000F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7" name="Line 251">
          <a:extLst>
            <a:ext uri="{FF2B5EF4-FFF2-40B4-BE49-F238E27FC236}">
              <a16:creationId xmlns:a16="http://schemas.microsoft.com/office/drawing/2014/main" id="{00000000-0008-0000-3100-0000F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8" name="Line 252">
          <a:extLst>
            <a:ext uri="{FF2B5EF4-FFF2-40B4-BE49-F238E27FC236}">
              <a16:creationId xmlns:a16="http://schemas.microsoft.com/office/drawing/2014/main" id="{00000000-0008-0000-3100-0000F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9" name="Line 253">
          <a:extLst>
            <a:ext uri="{FF2B5EF4-FFF2-40B4-BE49-F238E27FC236}">
              <a16:creationId xmlns:a16="http://schemas.microsoft.com/office/drawing/2014/main" id="{00000000-0008-0000-3100-0000F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0" name="Line 254">
          <a:extLst>
            <a:ext uri="{FF2B5EF4-FFF2-40B4-BE49-F238E27FC236}">
              <a16:creationId xmlns:a16="http://schemas.microsoft.com/office/drawing/2014/main" id="{00000000-0008-0000-3100-0000F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1" name="Line 255">
          <a:extLst>
            <a:ext uri="{FF2B5EF4-FFF2-40B4-BE49-F238E27FC236}">
              <a16:creationId xmlns:a16="http://schemas.microsoft.com/office/drawing/2014/main" id="{00000000-0008-0000-3100-0000F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2" name="Line 256">
          <a:extLst>
            <a:ext uri="{FF2B5EF4-FFF2-40B4-BE49-F238E27FC236}">
              <a16:creationId xmlns:a16="http://schemas.microsoft.com/office/drawing/2014/main" id="{00000000-0008-0000-3100-00000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3" name="Line 257">
          <a:extLst>
            <a:ext uri="{FF2B5EF4-FFF2-40B4-BE49-F238E27FC236}">
              <a16:creationId xmlns:a16="http://schemas.microsoft.com/office/drawing/2014/main" id="{00000000-0008-0000-3100-00000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4" name="Line 258">
          <a:extLst>
            <a:ext uri="{FF2B5EF4-FFF2-40B4-BE49-F238E27FC236}">
              <a16:creationId xmlns:a16="http://schemas.microsoft.com/office/drawing/2014/main" id="{00000000-0008-0000-3100-00000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5" name="Line 259">
          <a:extLst>
            <a:ext uri="{FF2B5EF4-FFF2-40B4-BE49-F238E27FC236}">
              <a16:creationId xmlns:a16="http://schemas.microsoft.com/office/drawing/2014/main" id="{00000000-0008-0000-3100-00000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6" name="Line 260">
          <a:extLst>
            <a:ext uri="{FF2B5EF4-FFF2-40B4-BE49-F238E27FC236}">
              <a16:creationId xmlns:a16="http://schemas.microsoft.com/office/drawing/2014/main" id="{00000000-0008-0000-3100-00000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7" name="Line 261">
          <a:extLst>
            <a:ext uri="{FF2B5EF4-FFF2-40B4-BE49-F238E27FC236}">
              <a16:creationId xmlns:a16="http://schemas.microsoft.com/office/drawing/2014/main" id="{00000000-0008-0000-3100-00000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8" name="Line 262">
          <a:extLst>
            <a:ext uri="{FF2B5EF4-FFF2-40B4-BE49-F238E27FC236}">
              <a16:creationId xmlns:a16="http://schemas.microsoft.com/office/drawing/2014/main" id="{00000000-0008-0000-3100-00000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9" name="Line 263">
          <a:extLst>
            <a:ext uri="{FF2B5EF4-FFF2-40B4-BE49-F238E27FC236}">
              <a16:creationId xmlns:a16="http://schemas.microsoft.com/office/drawing/2014/main" id="{00000000-0008-0000-3100-00000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0" name="Line 264">
          <a:extLst>
            <a:ext uri="{FF2B5EF4-FFF2-40B4-BE49-F238E27FC236}">
              <a16:creationId xmlns:a16="http://schemas.microsoft.com/office/drawing/2014/main" id="{00000000-0008-0000-3100-00000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1" name="Line 265">
          <a:extLst>
            <a:ext uri="{FF2B5EF4-FFF2-40B4-BE49-F238E27FC236}">
              <a16:creationId xmlns:a16="http://schemas.microsoft.com/office/drawing/2014/main" id="{00000000-0008-0000-3100-00000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2" name="Line 266">
          <a:extLst>
            <a:ext uri="{FF2B5EF4-FFF2-40B4-BE49-F238E27FC236}">
              <a16:creationId xmlns:a16="http://schemas.microsoft.com/office/drawing/2014/main" id="{00000000-0008-0000-3100-00000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3" name="Line 267">
          <a:extLst>
            <a:ext uri="{FF2B5EF4-FFF2-40B4-BE49-F238E27FC236}">
              <a16:creationId xmlns:a16="http://schemas.microsoft.com/office/drawing/2014/main" id="{00000000-0008-0000-3100-00000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4" name="Line 268">
          <a:extLst>
            <a:ext uri="{FF2B5EF4-FFF2-40B4-BE49-F238E27FC236}">
              <a16:creationId xmlns:a16="http://schemas.microsoft.com/office/drawing/2014/main" id="{00000000-0008-0000-3100-00000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5" name="Line 269">
          <a:extLst>
            <a:ext uri="{FF2B5EF4-FFF2-40B4-BE49-F238E27FC236}">
              <a16:creationId xmlns:a16="http://schemas.microsoft.com/office/drawing/2014/main" id="{00000000-0008-0000-3100-00000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6" name="Line 270">
          <a:extLst>
            <a:ext uri="{FF2B5EF4-FFF2-40B4-BE49-F238E27FC236}">
              <a16:creationId xmlns:a16="http://schemas.microsoft.com/office/drawing/2014/main" id="{00000000-0008-0000-3100-00000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7" name="Line 271">
          <a:extLst>
            <a:ext uri="{FF2B5EF4-FFF2-40B4-BE49-F238E27FC236}">
              <a16:creationId xmlns:a16="http://schemas.microsoft.com/office/drawing/2014/main" id="{00000000-0008-0000-3100-00000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8" name="Line 272">
          <a:extLst>
            <a:ext uri="{FF2B5EF4-FFF2-40B4-BE49-F238E27FC236}">
              <a16:creationId xmlns:a16="http://schemas.microsoft.com/office/drawing/2014/main" id="{00000000-0008-0000-3100-00001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9" name="Line 273">
          <a:extLst>
            <a:ext uri="{FF2B5EF4-FFF2-40B4-BE49-F238E27FC236}">
              <a16:creationId xmlns:a16="http://schemas.microsoft.com/office/drawing/2014/main" id="{00000000-0008-0000-3100-00001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0" name="Line 274">
          <a:extLst>
            <a:ext uri="{FF2B5EF4-FFF2-40B4-BE49-F238E27FC236}">
              <a16:creationId xmlns:a16="http://schemas.microsoft.com/office/drawing/2014/main" id="{00000000-0008-0000-3100-00001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1" name="Line 275">
          <a:extLst>
            <a:ext uri="{FF2B5EF4-FFF2-40B4-BE49-F238E27FC236}">
              <a16:creationId xmlns:a16="http://schemas.microsoft.com/office/drawing/2014/main" id="{00000000-0008-0000-3100-00001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2" name="Line 276">
          <a:extLst>
            <a:ext uri="{FF2B5EF4-FFF2-40B4-BE49-F238E27FC236}">
              <a16:creationId xmlns:a16="http://schemas.microsoft.com/office/drawing/2014/main" id="{00000000-0008-0000-3100-00001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3" name="Line 277">
          <a:extLst>
            <a:ext uri="{FF2B5EF4-FFF2-40B4-BE49-F238E27FC236}">
              <a16:creationId xmlns:a16="http://schemas.microsoft.com/office/drawing/2014/main" id="{00000000-0008-0000-3100-00001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4" name="Line 278">
          <a:extLst>
            <a:ext uri="{FF2B5EF4-FFF2-40B4-BE49-F238E27FC236}">
              <a16:creationId xmlns:a16="http://schemas.microsoft.com/office/drawing/2014/main" id="{00000000-0008-0000-3100-00001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5" name="Line 279">
          <a:extLst>
            <a:ext uri="{FF2B5EF4-FFF2-40B4-BE49-F238E27FC236}">
              <a16:creationId xmlns:a16="http://schemas.microsoft.com/office/drawing/2014/main" id="{00000000-0008-0000-3100-00001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6" name="Line 280">
          <a:extLst>
            <a:ext uri="{FF2B5EF4-FFF2-40B4-BE49-F238E27FC236}">
              <a16:creationId xmlns:a16="http://schemas.microsoft.com/office/drawing/2014/main" id="{00000000-0008-0000-3100-00001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7" name="Line 281">
          <a:extLst>
            <a:ext uri="{FF2B5EF4-FFF2-40B4-BE49-F238E27FC236}">
              <a16:creationId xmlns:a16="http://schemas.microsoft.com/office/drawing/2014/main" id="{00000000-0008-0000-3100-00001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8" name="Line 282">
          <a:extLst>
            <a:ext uri="{FF2B5EF4-FFF2-40B4-BE49-F238E27FC236}">
              <a16:creationId xmlns:a16="http://schemas.microsoft.com/office/drawing/2014/main" id="{00000000-0008-0000-3100-00001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9" name="Line 283">
          <a:extLst>
            <a:ext uri="{FF2B5EF4-FFF2-40B4-BE49-F238E27FC236}">
              <a16:creationId xmlns:a16="http://schemas.microsoft.com/office/drawing/2014/main" id="{00000000-0008-0000-3100-00001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0" name="Line 284">
          <a:extLst>
            <a:ext uri="{FF2B5EF4-FFF2-40B4-BE49-F238E27FC236}">
              <a16:creationId xmlns:a16="http://schemas.microsoft.com/office/drawing/2014/main" id="{00000000-0008-0000-3100-00001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1" name="Line 285">
          <a:extLst>
            <a:ext uri="{FF2B5EF4-FFF2-40B4-BE49-F238E27FC236}">
              <a16:creationId xmlns:a16="http://schemas.microsoft.com/office/drawing/2014/main" id="{00000000-0008-0000-3100-00001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2" name="Line 286">
          <a:extLst>
            <a:ext uri="{FF2B5EF4-FFF2-40B4-BE49-F238E27FC236}">
              <a16:creationId xmlns:a16="http://schemas.microsoft.com/office/drawing/2014/main" id="{00000000-0008-0000-3100-00001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3" name="Line 287">
          <a:extLst>
            <a:ext uri="{FF2B5EF4-FFF2-40B4-BE49-F238E27FC236}">
              <a16:creationId xmlns:a16="http://schemas.microsoft.com/office/drawing/2014/main" id="{00000000-0008-0000-3100-00001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4" name="Line 288">
          <a:extLst>
            <a:ext uri="{FF2B5EF4-FFF2-40B4-BE49-F238E27FC236}">
              <a16:creationId xmlns:a16="http://schemas.microsoft.com/office/drawing/2014/main" id="{00000000-0008-0000-3100-00002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5" name="Line 289">
          <a:extLst>
            <a:ext uri="{FF2B5EF4-FFF2-40B4-BE49-F238E27FC236}">
              <a16:creationId xmlns:a16="http://schemas.microsoft.com/office/drawing/2014/main" id="{00000000-0008-0000-3100-00002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6" name="Line 290">
          <a:extLst>
            <a:ext uri="{FF2B5EF4-FFF2-40B4-BE49-F238E27FC236}">
              <a16:creationId xmlns:a16="http://schemas.microsoft.com/office/drawing/2014/main" id="{00000000-0008-0000-3100-00002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7" name="Line 291">
          <a:extLst>
            <a:ext uri="{FF2B5EF4-FFF2-40B4-BE49-F238E27FC236}">
              <a16:creationId xmlns:a16="http://schemas.microsoft.com/office/drawing/2014/main" id="{00000000-0008-0000-3100-00002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8" name="Line 292">
          <a:extLst>
            <a:ext uri="{FF2B5EF4-FFF2-40B4-BE49-F238E27FC236}">
              <a16:creationId xmlns:a16="http://schemas.microsoft.com/office/drawing/2014/main" id="{00000000-0008-0000-3100-00002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89" name="Line 293">
          <a:extLst>
            <a:ext uri="{FF2B5EF4-FFF2-40B4-BE49-F238E27FC236}">
              <a16:creationId xmlns:a16="http://schemas.microsoft.com/office/drawing/2014/main" id="{00000000-0008-0000-3100-000025D9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0" name="Line 294">
          <a:extLst>
            <a:ext uri="{FF2B5EF4-FFF2-40B4-BE49-F238E27FC236}">
              <a16:creationId xmlns:a16="http://schemas.microsoft.com/office/drawing/2014/main" id="{00000000-0008-0000-3100-00002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1" name="Line 295">
          <a:extLst>
            <a:ext uri="{FF2B5EF4-FFF2-40B4-BE49-F238E27FC236}">
              <a16:creationId xmlns:a16="http://schemas.microsoft.com/office/drawing/2014/main" id="{00000000-0008-0000-3100-00002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2" name="Line 296">
          <a:extLst>
            <a:ext uri="{FF2B5EF4-FFF2-40B4-BE49-F238E27FC236}">
              <a16:creationId xmlns:a16="http://schemas.microsoft.com/office/drawing/2014/main" id="{00000000-0008-0000-3100-00002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3" name="Line 297">
          <a:extLst>
            <a:ext uri="{FF2B5EF4-FFF2-40B4-BE49-F238E27FC236}">
              <a16:creationId xmlns:a16="http://schemas.microsoft.com/office/drawing/2014/main" id="{00000000-0008-0000-3100-00002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4" name="Line 298">
          <a:extLst>
            <a:ext uri="{FF2B5EF4-FFF2-40B4-BE49-F238E27FC236}">
              <a16:creationId xmlns:a16="http://schemas.microsoft.com/office/drawing/2014/main" id="{00000000-0008-0000-3100-00002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5" name="Line 299">
          <a:extLst>
            <a:ext uri="{FF2B5EF4-FFF2-40B4-BE49-F238E27FC236}">
              <a16:creationId xmlns:a16="http://schemas.microsoft.com/office/drawing/2014/main" id="{00000000-0008-0000-3100-00002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6" name="Line 300">
          <a:extLst>
            <a:ext uri="{FF2B5EF4-FFF2-40B4-BE49-F238E27FC236}">
              <a16:creationId xmlns:a16="http://schemas.microsoft.com/office/drawing/2014/main" id="{00000000-0008-0000-3100-00002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7" name="Line 301">
          <a:extLst>
            <a:ext uri="{FF2B5EF4-FFF2-40B4-BE49-F238E27FC236}">
              <a16:creationId xmlns:a16="http://schemas.microsoft.com/office/drawing/2014/main" id="{00000000-0008-0000-3100-00002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8" name="Line 302">
          <a:extLst>
            <a:ext uri="{FF2B5EF4-FFF2-40B4-BE49-F238E27FC236}">
              <a16:creationId xmlns:a16="http://schemas.microsoft.com/office/drawing/2014/main" id="{00000000-0008-0000-3100-00002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9" name="Line 303">
          <a:extLst>
            <a:ext uri="{FF2B5EF4-FFF2-40B4-BE49-F238E27FC236}">
              <a16:creationId xmlns:a16="http://schemas.microsoft.com/office/drawing/2014/main" id="{00000000-0008-0000-3100-00002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0" name="Line 304">
          <a:extLst>
            <a:ext uri="{FF2B5EF4-FFF2-40B4-BE49-F238E27FC236}">
              <a16:creationId xmlns:a16="http://schemas.microsoft.com/office/drawing/2014/main" id="{00000000-0008-0000-3100-00003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1" name="Line 305">
          <a:extLst>
            <a:ext uri="{FF2B5EF4-FFF2-40B4-BE49-F238E27FC236}">
              <a16:creationId xmlns:a16="http://schemas.microsoft.com/office/drawing/2014/main" id="{00000000-0008-0000-3100-00003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2" name="Line 306">
          <a:extLst>
            <a:ext uri="{FF2B5EF4-FFF2-40B4-BE49-F238E27FC236}">
              <a16:creationId xmlns:a16="http://schemas.microsoft.com/office/drawing/2014/main" id="{00000000-0008-0000-3100-00003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3" name="Line 307">
          <a:extLst>
            <a:ext uri="{FF2B5EF4-FFF2-40B4-BE49-F238E27FC236}">
              <a16:creationId xmlns:a16="http://schemas.microsoft.com/office/drawing/2014/main" id="{00000000-0008-0000-3100-00003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4" name="Line 308">
          <a:extLst>
            <a:ext uri="{FF2B5EF4-FFF2-40B4-BE49-F238E27FC236}">
              <a16:creationId xmlns:a16="http://schemas.microsoft.com/office/drawing/2014/main" id="{00000000-0008-0000-3100-00003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5" name="Line 309">
          <a:extLst>
            <a:ext uri="{FF2B5EF4-FFF2-40B4-BE49-F238E27FC236}">
              <a16:creationId xmlns:a16="http://schemas.microsoft.com/office/drawing/2014/main" id="{00000000-0008-0000-3100-00003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6" name="Line 310">
          <a:extLst>
            <a:ext uri="{FF2B5EF4-FFF2-40B4-BE49-F238E27FC236}">
              <a16:creationId xmlns:a16="http://schemas.microsoft.com/office/drawing/2014/main" id="{00000000-0008-0000-3100-00003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7" name="Line 311">
          <a:extLst>
            <a:ext uri="{FF2B5EF4-FFF2-40B4-BE49-F238E27FC236}">
              <a16:creationId xmlns:a16="http://schemas.microsoft.com/office/drawing/2014/main" id="{00000000-0008-0000-3100-00003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8" name="Line 312">
          <a:extLst>
            <a:ext uri="{FF2B5EF4-FFF2-40B4-BE49-F238E27FC236}">
              <a16:creationId xmlns:a16="http://schemas.microsoft.com/office/drawing/2014/main" id="{00000000-0008-0000-3100-00003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9" name="Line 313">
          <a:extLst>
            <a:ext uri="{FF2B5EF4-FFF2-40B4-BE49-F238E27FC236}">
              <a16:creationId xmlns:a16="http://schemas.microsoft.com/office/drawing/2014/main" id="{00000000-0008-0000-3100-00003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0" name="Line 314">
          <a:extLst>
            <a:ext uri="{FF2B5EF4-FFF2-40B4-BE49-F238E27FC236}">
              <a16:creationId xmlns:a16="http://schemas.microsoft.com/office/drawing/2014/main" id="{00000000-0008-0000-3100-00003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1" name="Line 315">
          <a:extLst>
            <a:ext uri="{FF2B5EF4-FFF2-40B4-BE49-F238E27FC236}">
              <a16:creationId xmlns:a16="http://schemas.microsoft.com/office/drawing/2014/main" id="{00000000-0008-0000-3100-00003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2" name="Line 316">
          <a:extLst>
            <a:ext uri="{FF2B5EF4-FFF2-40B4-BE49-F238E27FC236}">
              <a16:creationId xmlns:a16="http://schemas.microsoft.com/office/drawing/2014/main" id="{00000000-0008-0000-3100-00003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3" name="Line 317">
          <a:extLst>
            <a:ext uri="{FF2B5EF4-FFF2-40B4-BE49-F238E27FC236}">
              <a16:creationId xmlns:a16="http://schemas.microsoft.com/office/drawing/2014/main" id="{00000000-0008-0000-3100-00003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4" name="Line 318">
          <a:extLst>
            <a:ext uri="{FF2B5EF4-FFF2-40B4-BE49-F238E27FC236}">
              <a16:creationId xmlns:a16="http://schemas.microsoft.com/office/drawing/2014/main" id="{00000000-0008-0000-3100-00003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5" name="Line 319">
          <a:extLst>
            <a:ext uri="{FF2B5EF4-FFF2-40B4-BE49-F238E27FC236}">
              <a16:creationId xmlns:a16="http://schemas.microsoft.com/office/drawing/2014/main" id="{00000000-0008-0000-3100-00003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6" name="Line 320">
          <a:extLst>
            <a:ext uri="{FF2B5EF4-FFF2-40B4-BE49-F238E27FC236}">
              <a16:creationId xmlns:a16="http://schemas.microsoft.com/office/drawing/2014/main" id="{00000000-0008-0000-3100-00004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7" name="Line 321">
          <a:extLst>
            <a:ext uri="{FF2B5EF4-FFF2-40B4-BE49-F238E27FC236}">
              <a16:creationId xmlns:a16="http://schemas.microsoft.com/office/drawing/2014/main" id="{00000000-0008-0000-3100-00004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8" name="Line 322">
          <a:extLst>
            <a:ext uri="{FF2B5EF4-FFF2-40B4-BE49-F238E27FC236}">
              <a16:creationId xmlns:a16="http://schemas.microsoft.com/office/drawing/2014/main" id="{00000000-0008-0000-3100-00004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9" name="Line 323">
          <a:extLst>
            <a:ext uri="{FF2B5EF4-FFF2-40B4-BE49-F238E27FC236}">
              <a16:creationId xmlns:a16="http://schemas.microsoft.com/office/drawing/2014/main" id="{00000000-0008-0000-3100-00004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0" name="Line 324">
          <a:extLst>
            <a:ext uri="{FF2B5EF4-FFF2-40B4-BE49-F238E27FC236}">
              <a16:creationId xmlns:a16="http://schemas.microsoft.com/office/drawing/2014/main" id="{00000000-0008-0000-3100-00004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1" name="Line 325">
          <a:extLst>
            <a:ext uri="{FF2B5EF4-FFF2-40B4-BE49-F238E27FC236}">
              <a16:creationId xmlns:a16="http://schemas.microsoft.com/office/drawing/2014/main" id="{00000000-0008-0000-3100-00004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2" name="Line 326">
          <a:extLst>
            <a:ext uri="{FF2B5EF4-FFF2-40B4-BE49-F238E27FC236}">
              <a16:creationId xmlns:a16="http://schemas.microsoft.com/office/drawing/2014/main" id="{00000000-0008-0000-3100-00004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3" name="Line 327">
          <a:extLst>
            <a:ext uri="{FF2B5EF4-FFF2-40B4-BE49-F238E27FC236}">
              <a16:creationId xmlns:a16="http://schemas.microsoft.com/office/drawing/2014/main" id="{00000000-0008-0000-3100-00004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4" name="Line 328">
          <a:extLst>
            <a:ext uri="{FF2B5EF4-FFF2-40B4-BE49-F238E27FC236}">
              <a16:creationId xmlns:a16="http://schemas.microsoft.com/office/drawing/2014/main" id="{00000000-0008-0000-3100-00004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5" name="Line 329">
          <a:extLst>
            <a:ext uri="{FF2B5EF4-FFF2-40B4-BE49-F238E27FC236}">
              <a16:creationId xmlns:a16="http://schemas.microsoft.com/office/drawing/2014/main" id="{00000000-0008-0000-3100-00004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6" name="Line 330">
          <a:extLst>
            <a:ext uri="{FF2B5EF4-FFF2-40B4-BE49-F238E27FC236}">
              <a16:creationId xmlns:a16="http://schemas.microsoft.com/office/drawing/2014/main" id="{00000000-0008-0000-3100-00004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7" name="Line 331">
          <a:extLst>
            <a:ext uri="{FF2B5EF4-FFF2-40B4-BE49-F238E27FC236}">
              <a16:creationId xmlns:a16="http://schemas.microsoft.com/office/drawing/2014/main" id="{00000000-0008-0000-3100-00004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8" name="Line 332">
          <a:extLst>
            <a:ext uri="{FF2B5EF4-FFF2-40B4-BE49-F238E27FC236}">
              <a16:creationId xmlns:a16="http://schemas.microsoft.com/office/drawing/2014/main" id="{00000000-0008-0000-3100-00004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9" name="Line 333">
          <a:extLst>
            <a:ext uri="{FF2B5EF4-FFF2-40B4-BE49-F238E27FC236}">
              <a16:creationId xmlns:a16="http://schemas.microsoft.com/office/drawing/2014/main" id="{00000000-0008-0000-3100-00004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0" name="Line 334">
          <a:extLst>
            <a:ext uri="{FF2B5EF4-FFF2-40B4-BE49-F238E27FC236}">
              <a16:creationId xmlns:a16="http://schemas.microsoft.com/office/drawing/2014/main" id="{00000000-0008-0000-3100-00004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1" name="Line 335">
          <a:extLst>
            <a:ext uri="{FF2B5EF4-FFF2-40B4-BE49-F238E27FC236}">
              <a16:creationId xmlns:a16="http://schemas.microsoft.com/office/drawing/2014/main" id="{00000000-0008-0000-3100-00004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2" name="Line 336">
          <a:extLst>
            <a:ext uri="{FF2B5EF4-FFF2-40B4-BE49-F238E27FC236}">
              <a16:creationId xmlns:a16="http://schemas.microsoft.com/office/drawing/2014/main" id="{00000000-0008-0000-3100-00005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3" name="Line 337">
          <a:extLst>
            <a:ext uri="{FF2B5EF4-FFF2-40B4-BE49-F238E27FC236}">
              <a16:creationId xmlns:a16="http://schemas.microsoft.com/office/drawing/2014/main" id="{00000000-0008-0000-3100-00005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4" name="Line 338">
          <a:extLst>
            <a:ext uri="{FF2B5EF4-FFF2-40B4-BE49-F238E27FC236}">
              <a16:creationId xmlns:a16="http://schemas.microsoft.com/office/drawing/2014/main" id="{00000000-0008-0000-3100-00005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5" name="Line 339">
          <a:extLst>
            <a:ext uri="{FF2B5EF4-FFF2-40B4-BE49-F238E27FC236}">
              <a16:creationId xmlns:a16="http://schemas.microsoft.com/office/drawing/2014/main" id="{00000000-0008-0000-3100-00005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6" name="Line 340">
          <a:extLst>
            <a:ext uri="{FF2B5EF4-FFF2-40B4-BE49-F238E27FC236}">
              <a16:creationId xmlns:a16="http://schemas.microsoft.com/office/drawing/2014/main" id="{00000000-0008-0000-3100-00005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7" name="Line 341">
          <a:extLst>
            <a:ext uri="{FF2B5EF4-FFF2-40B4-BE49-F238E27FC236}">
              <a16:creationId xmlns:a16="http://schemas.microsoft.com/office/drawing/2014/main" id="{00000000-0008-0000-3100-00005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8" name="Line 342">
          <a:extLst>
            <a:ext uri="{FF2B5EF4-FFF2-40B4-BE49-F238E27FC236}">
              <a16:creationId xmlns:a16="http://schemas.microsoft.com/office/drawing/2014/main" id="{00000000-0008-0000-3100-00005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9" name="Line 343">
          <a:extLst>
            <a:ext uri="{FF2B5EF4-FFF2-40B4-BE49-F238E27FC236}">
              <a16:creationId xmlns:a16="http://schemas.microsoft.com/office/drawing/2014/main" id="{00000000-0008-0000-3100-00005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0" name="Line 344">
          <a:extLst>
            <a:ext uri="{FF2B5EF4-FFF2-40B4-BE49-F238E27FC236}">
              <a16:creationId xmlns:a16="http://schemas.microsoft.com/office/drawing/2014/main" id="{00000000-0008-0000-3100-00005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1" name="Line 345">
          <a:extLst>
            <a:ext uri="{FF2B5EF4-FFF2-40B4-BE49-F238E27FC236}">
              <a16:creationId xmlns:a16="http://schemas.microsoft.com/office/drawing/2014/main" id="{00000000-0008-0000-3100-00005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2" name="Line 346">
          <a:extLst>
            <a:ext uri="{FF2B5EF4-FFF2-40B4-BE49-F238E27FC236}">
              <a16:creationId xmlns:a16="http://schemas.microsoft.com/office/drawing/2014/main" id="{00000000-0008-0000-3100-00005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3" name="Line 347">
          <a:extLst>
            <a:ext uri="{FF2B5EF4-FFF2-40B4-BE49-F238E27FC236}">
              <a16:creationId xmlns:a16="http://schemas.microsoft.com/office/drawing/2014/main" id="{00000000-0008-0000-3100-00005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4" name="Line 348">
          <a:extLst>
            <a:ext uri="{FF2B5EF4-FFF2-40B4-BE49-F238E27FC236}">
              <a16:creationId xmlns:a16="http://schemas.microsoft.com/office/drawing/2014/main" id="{00000000-0008-0000-3100-00005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5" name="Line 349">
          <a:extLst>
            <a:ext uri="{FF2B5EF4-FFF2-40B4-BE49-F238E27FC236}">
              <a16:creationId xmlns:a16="http://schemas.microsoft.com/office/drawing/2014/main" id="{00000000-0008-0000-3100-00005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6" name="Line 350">
          <a:extLst>
            <a:ext uri="{FF2B5EF4-FFF2-40B4-BE49-F238E27FC236}">
              <a16:creationId xmlns:a16="http://schemas.microsoft.com/office/drawing/2014/main" id="{00000000-0008-0000-3100-00005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7" name="Line 351">
          <a:extLst>
            <a:ext uri="{FF2B5EF4-FFF2-40B4-BE49-F238E27FC236}">
              <a16:creationId xmlns:a16="http://schemas.microsoft.com/office/drawing/2014/main" id="{00000000-0008-0000-3100-00005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8" name="Line 352">
          <a:extLst>
            <a:ext uri="{FF2B5EF4-FFF2-40B4-BE49-F238E27FC236}">
              <a16:creationId xmlns:a16="http://schemas.microsoft.com/office/drawing/2014/main" id="{00000000-0008-0000-3100-00006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9" name="Line 353">
          <a:extLst>
            <a:ext uri="{FF2B5EF4-FFF2-40B4-BE49-F238E27FC236}">
              <a16:creationId xmlns:a16="http://schemas.microsoft.com/office/drawing/2014/main" id="{00000000-0008-0000-3100-00006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0" name="Line 354">
          <a:extLst>
            <a:ext uri="{FF2B5EF4-FFF2-40B4-BE49-F238E27FC236}">
              <a16:creationId xmlns:a16="http://schemas.microsoft.com/office/drawing/2014/main" id="{00000000-0008-0000-3100-00006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1" name="Line 355">
          <a:extLst>
            <a:ext uri="{FF2B5EF4-FFF2-40B4-BE49-F238E27FC236}">
              <a16:creationId xmlns:a16="http://schemas.microsoft.com/office/drawing/2014/main" id="{00000000-0008-0000-3100-00006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2" name="Line 356">
          <a:extLst>
            <a:ext uri="{FF2B5EF4-FFF2-40B4-BE49-F238E27FC236}">
              <a16:creationId xmlns:a16="http://schemas.microsoft.com/office/drawing/2014/main" id="{00000000-0008-0000-3100-00006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3" name="Line 357">
          <a:extLst>
            <a:ext uri="{FF2B5EF4-FFF2-40B4-BE49-F238E27FC236}">
              <a16:creationId xmlns:a16="http://schemas.microsoft.com/office/drawing/2014/main" id="{00000000-0008-0000-3100-00006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4" name="Line 358">
          <a:extLst>
            <a:ext uri="{FF2B5EF4-FFF2-40B4-BE49-F238E27FC236}">
              <a16:creationId xmlns:a16="http://schemas.microsoft.com/office/drawing/2014/main" id="{00000000-0008-0000-3100-00006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5" name="Line 359">
          <a:extLst>
            <a:ext uri="{FF2B5EF4-FFF2-40B4-BE49-F238E27FC236}">
              <a16:creationId xmlns:a16="http://schemas.microsoft.com/office/drawing/2014/main" id="{00000000-0008-0000-3100-00006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6" name="Line 360">
          <a:extLst>
            <a:ext uri="{FF2B5EF4-FFF2-40B4-BE49-F238E27FC236}">
              <a16:creationId xmlns:a16="http://schemas.microsoft.com/office/drawing/2014/main" id="{00000000-0008-0000-3100-00006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7" name="Line 361">
          <a:extLst>
            <a:ext uri="{FF2B5EF4-FFF2-40B4-BE49-F238E27FC236}">
              <a16:creationId xmlns:a16="http://schemas.microsoft.com/office/drawing/2014/main" id="{00000000-0008-0000-3100-00006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8" name="Line 362">
          <a:extLst>
            <a:ext uri="{FF2B5EF4-FFF2-40B4-BE49-F238E27FC236}">
              <a16:creationId xmlns:a16="http://schemas.microsoft.com/office/drawing/2014/main" id="{00000000-0008-0000-3100-00006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9" name="Line 363">
          <a:extLst>
            <a:ext uri="{FF2B5EF4-FFF2-40B4-BE49-F238E27FC236}">
              <a16:creationId xmlns:a16="http://schemas.microsoft.com/office/drawing/2014/main" id="{00000000-0008-0000-3100-00006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660" name="Line 364">
          <a:extLst>
            <a:ext uri="{FF2B5EF4-FFF2-40B4-BE49-F238E27FC236}">
              <a16:creationId xmlns:a16="http://schemas.microsoft.com/office/drawing/2014/main" id="{00000000-0008-0000-3100-00006CD9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1" name="Line 365">
          <a:extLst>
            <a:ext uri="{FF2B5EF4-FFF2-40B4-BE49-F238E27FC236}">
              <a16:creationId xmlns:a16="http://schemas.microsoft.com/office/drawing/2014/main" id="{00000000-0008-0000-3100-00006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2" name="Line 366">
          <a:extLst>
            <a:ext uri="{FF2B5EF4-FFF2-40B4-BE49-F238E27FC236}">
              <a16:creationId xmlns:a16="http://schemas.microsoft.com/office/drawing/2014/main" id="{00000000-0008-0000-3100-00006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3" name="Line 367">
          <a:extLst>
            <a:ext uri="{FF2B5EF4-FFF2-40B4-BE49-F238E27FC236}">
              <a16:creationId xmlns:a16="http://schemas.microsoft.com/office/drawing/2014/main" id="{00000000-0008-0000-3100-00006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4" name="Line 368">
          <a:extLst>
            <a:ext uri="{FF2B5EF4-FFF2-40B4-BE49-F238E27FC236}">
              <a16:creationId xmlns:a16="http://schemas.microsoft.com/office/drawing/2014/main" id="{00000000-0008-0000-3100-00007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5" name="Line 369">
          <a:extLst>
            <a:ext uri="{FF2B5EF4-FFF2-40B4-BE49-F238E27FC236}">
              <a16:creationId xmlns:a16="http://schemas.microsoft.com/office/drawing/2014/main" id="{00000000-0008-0000-3100-00007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6" name="Line 370">
          <a:extLst>
            <a:ext uri="{FF2B5EF4-FFF2-40B4-BE49-F238E27FC236}">
              <a16:creationId xmlns:a16="http://schemas.microsoft.com/office/drawing/2014/main" id="{00000000-0008-0000-3100-00007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7" name="Line 371">
          <a:extLst>
            <a:ext uri="{FF2B5EF4-FFF2-40B4-BE49-F238E27FC236}">
              <a16:creationId xmlns:a16="http://schemas.microsoft.com/office/drawing/2014/main" id="{00000000-0008-0000-3100-00007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8" name="Line 372">
          <a:extLst>
            <a:ext uri="{FF2B5EF4-FFF2-40B4-BE49-F238E27FC236}">
              <a16:creationId xmlns:a16="http://schemas.microsoft.com/office/drawing/2014/main" id="{00000000-0008-0000-3100-00007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9" name="Line 373">
          <a:extLst>
            <a:ext uri="{FF2B5EF4-FFF2-40B4-BE49-F238E27FC236}">
              <a16:creationId xmlns:a16="http://schemas.microsoft.com/office/drawing/2014/main" id="{00000000-0008-0000-3100-00007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0" name="Line 374">
          <a:extLst>
            <a:ext uri="{FF2B5EF4-FFF2-40B4-BE49-F238E27FC236}">
              <a16:creationId xmlns:a16="http://schemas.microsoft.com/office/drawing/2014/main" id="{00000000-0008-0000-3100-00007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1" name="Line 375">
          <a:extLst>
            <a:ext uri="{FF2B5EF4-FFF2-40B4-BE49-F238E27FC236}">
              <a16:creationId xmlns:a16="http://schemas.microsoft.com/office/drawing/2014/main" id="{00000000-0008-0000-3100-00007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2" name="Line 376">
          <a:extLst>
            <a:ext uri="{FF2B5EF4-FFF2-40B4-BE49-F238E27FC236}">
              <a16:creationId xmlns:a16="http://schemas.microsoft.com/office/drawing/2014/main" id="{00000000-0008-0000-3100-00007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3" name="Line 377">
          <a:extLst>
            <a:ext uri="{FF2B5EF4-FFF2-40B4-BE49-F238E27FC236}">
              <a16:creationId xmlns:a16="http://schemas.microsoft.com/office/drawing/2014/main" id="{00000000-0008-0000-3100-00007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4" name="Line 378">
          <a:extLst>
            <a:ext uri="{FF2B5EF4-FFF2-40B4-BE49-F238E27FC236}">
              <a16:creationId xmlns:a16="http://schemas.microsoft.com/office/drawing/2014/main" id="{00000000-0008-0000-3100-00007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5" name="Line 379">
          <a:extLst>
            <a:ext uri="{FF2B5EF4-FFF2-40B4-BE49-F238E27FC236}">
              <a16:creationId xmlns:a16="http://schemas.microsoft.com/office/drawing/2014/main" id="{00000000-0008-0000-3100-00007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6" name="Line 380">
          <a:extLst>
            <a:ext uri="{FF2B5EF4-FFF2-40B4-BE49-F238E27FC236}">
              <a16:creationId xmlns:a16="http://schemas.microsoft.com/office/drawing/2014/main" id="{00000000-0008-0000-3100-00007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7" name="Line 381">
          <a:extLst>
            <a:ext uri="{FF2B5EF4-FFF2-40B4-BE49-F238E27FC236}">
              <a16:creationId xmlns:a16="http://schemas.microsoft.com/office/drawing/2014/main" id="{00000000-0008-0000-3100-00007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8" name="Line 382">
          <a:extLst>
            <a:ext uri="{FF2B5EF4-FFF2-40B4-BE49-F238E27FC236}">
              <a16:creationId xmlns:a16="http://schemas.microsoft.com/office/drawing/2014/main" id="{00000000-0008-0000-3100-00007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9" name="Line 383">
          <a:extLst>
            <a:ext uri="{FF2B5EF4-FFF2-40B4-BE49-F238E27FC236}">
              <a16:creationId xmlns:a16="http://schemas.microsoft.com/office/drawing/2014/main" id="{00000000-0008-0000-3100-00007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0" name="Line 384">
          <a:extLst>
            <a:ext uri="{FF2B5EF4-FFF2-40B4-BE49-F238E27FC236}">
              <a16:creationId xmlns:a16="http://schemas.microsoft.com/office/drawing/2014/main" id="{00000000-0008-0000-3100-00008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1" name="Line 385">
          <a:extLst>
            <a:ext uri="{FF2B5EF4-FFF2-40B4-BE49-F238E27FC236}">
              <a16:creationId xmlns:a16="http://schemas.microsoft.com/office/drawing/2014/main" id="{00000000-0008-0000-3100-00008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2" name="Line 386">
          <a:extLst>
            <a:ext uri="{FF2B5EF4-FFF2-40B4-BE49-F238E27FC236}">
              <a16:creationId xmlns:a16="http://schemas.microsoft.com/office/drawing/2014/main" id="{00000000-0008-0000-3100-00008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3" name="Line 387">
          <a:extLst>
            <a:ext uri="{FF2B5EF4-FFF2-40B4-BE49-F238E27FC236}">
              <a16:creationId xmlns:a16="http://schemas.microsoft.com/office/drawing/2014/main" id="{00000000-0008-0000-3100-00008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4" name="Line 388">
          <a:extLst>
            <a:ext uri="{FF2B5EF4-FFF2-40B4-BE49-F238E27FC236}">
              <a16:creationId xmlns:a16="http://schemas.microsoft.com/office/drawing/2014/main" id="{00000000-0008-0000-3100-00008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5" name="Line 389">
          <a:extLst>
            <a:ext uri="{FF2B5EF4-FFF2-40B4-BE49-F238E27FC236}">
              <a16:creationId xmlns:a16="http://schemas.microsoft.com/office/drawing/2014/main" id="{00000000-0008-0000-3100-00008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6" name="Line 390">
          <a:extLst>
            <a:ext uri="{FF2B5EF4-FFF2-40B4-BE49-F238E27FC236}">
              <a16:creationId xmlns:a16="http://schemas.microsoft.com/office/drawing/2014/main" id="{00000000-0008-0000-3100-00008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7" name="Line 391">
          <a:extLst>
            <a:ext uri="{FF2B5EF4-FFF2-40B4-BE49-F238E27FC236}">
              <a16:creationId xmlns:a16="http://schemas.microsoft.com/office/drawing/2014/main" id="{00000000-0008-0000-3100-00008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8" name="Line 392">
          <a:extLst>
            <a:ext uri="{FF2B5EF4-FFF2-40B4-BE49-F238E27FC236}">
              <a16:creationId xmlns:a16="http://schemas.microsoft.com/office/drawing/2014/main" id="{00000000-0008-0000-3100-00008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9" name="Line 393">
          <a:extLst>
            <a:ext uri="{FF2B5EF4-FFF2-40B4-BE49-F238E27FC236}">
              <a16:creationId xmlns:a16="http://schemas.microsoft.com/office/drawing/2014/main" id="{00000000-0008-0000-3100-00008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0" name="Line 394">
          <a:extLst>
            <a:ext uri="{FF2B5EF4-FFF2-40B4-BE49-F238E27FC236}">
              <a16:creationId xmlns:a16="http://schemas.microsoft.com/office/drawing/2014/main" id="{00000000-0008-0000-3100-00008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1" name="Line 395">
          <a:extLst>
            <a:ext uri="{FF2B5EF4-FFF2-40B4-BE49-F238E27FC236}">
              <a16:creationId xmlns:a16="http://schemas.microsoft.com/office/drawing/2014/main" id="{00000000-0008-0000-3100-00008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2" name="Line 396">
          <a:extLst>
            <a:ext uri="{FF2B5EF4-FFF2-40B4-BE49-F238E27FC236}">
              <a16:creationId xmlns:a16="http://schemas.microsoft.com/office/drawing/2014/main" id="{00000000-0008-0000-3100-00008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3" name="Line 397">
          <a:extLst>
            <a:ext uri="{FF2B5EF4-FFF2-40B4-BE49-F238E27FC236}">
              <a16:creationId xmlns:a16="http://schemas.microsoft.com/office/drawing/2014/main" id="{00000000-0008-0000-3100-00008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4" name="Line 398">
          <a:extLst>
            <a:ext uri="{FF2B5EF4-FFF2-40B4-BE49-F238E27FC236}">
              <a16:creationId xmlns:a16="http://schemas.microsoft.com/office/drawing/2014/main" id="{00000000-0008-0000-3100-00008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5" name="Line 399">
          <a:extLst>
            <a:ext uri="{FF2B5EF4-FFF2-40B4-BE49-F238E27FC236}">
              <a16:creationId xmlns:a16="http://schemas.microsoft.com/office/drawing/2014/main" id="{00000000-0008-0000-3100-00008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5696" name="Line 400">
          <a:extLst>
            <a:ext uri="{FF2B5EF4-FFF2-40B4-BE49-F238E27FC236}">
              <a16:creationId xmlns:a16="http://schemas.microsoft.com/office/drawing/2014/main" id="{00000000-0008-0000-3100-000090D90000}"/>
            </a:ext>
          </a:extLst>
        </xdr:cNvPr>
        <xdr:cNvSpPr>
          <a:spLocks noChangeShapeType="1"/>
        </xdr:cNvSpPr>
      </xdr:nvSpPr>
      <xdr:spPr bwMode="auto">
        <a:xfrm>
          <a:off x="19050" y="523875"/>
          <a:ext cx="2466975" cy="3810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697" name="Line 218">
          <a:extLst>
            <a:ext uri="{FF2B5EF4-FFF2-40B4-BE49-F238E27FC236}">
              <a16:creationId xmlns:a16="http://schemas.microsoft.com/office/drawing/2014/main" id="{00000000-0008-0000-3100-000091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698" name="Line 219">
          <a:extLst>
            <a:ext uri="{FF2B5EF4-FFF2-40B4-BE49-F238E27FC236}">
              <a16:creationId xmlns:a16="http://schemas.microsoft.com/office/drawing/2014/main" id="{00000000-0008-0000-3100-000092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699" name="Line 220">
          <a:extLst>
            <a:ext uri="{FF2B5EF4-FFF2-40B4-BE49-F238E27FC236}">
              <a16:creationId xmlns:a16="http://schemas.microsoft.com/office/drawing/2014/main" id="{00000000-0008-0000-3100-000093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0" name="Line 221">
          <a:extLst>
            <a:ext uri="{FF2B5EF4-FFF2-40B4-BE49-F238E27FC236}">
              <a16:creationId xmlns:a16="http://schemas.microsoft.com/office/drawing/2014/main" id="{00000000-0008-0000-3100-000094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1" name="Line 222">
          <a:extLst>
            <a:ext uri="{FF2B5EF4-FFF2-40B4-BE49-F238E27FC236}">
              <a16:creationId xmlns:a16="http://schemas.microsoft.com/office/drawing/2014/main" id="{00000000-0008-0000-3100-000095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2" name="Line 293">
          <a:extLst>
            <a:ext uri="{FF2B5EF4-FFF2-40B4-BE49-F238E27FC236}">
              <a16:creationId xmlns:a16="http://schemas.microsoft.com/office/drawing/2014/main" id="{00000000-0008-0000-3100-000096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3" name="Line 364">
          <a:extLst>
            <a:ext uri="{FF2B5EF4-FFF2-40B4-BE49-F238E27FC236}">
              <a16:creationId xmlns:a16="http://schemas.microsoft.com/office/drawing/2014/main" id="{00000000-0008-0000-3100-000097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3200-00000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3200-000005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3200-000006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00000000-0008-0000-3200-000007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00000000-0008-0000-3200-000008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00000000-0008-0000-3200-000009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00000000-0008-0000-3200-00000A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00000000-0008-0000-3200-00000B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00000000-0008-0000-3200-00000C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00000000-0008-0000-3200-00000D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00000000-0008-0000-3200-00000E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00000000-0008-0000-3200-00000F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00000000-0008-0000-3200-000010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00000000-0008-0000-3200-000011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00000000-0008-0000-3200-00001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00000000-0008-0000-3200-00001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00000000-0008-0000-3200-00001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00000000-0008-0000-3200-000015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00000000-0008-0000-3200-000016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00000000-0008-0000-3200-000017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00000000-0008-0000-3200-000018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00000000-0008-0000-3200-000019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00000000-0008-0000-3200-00001A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00000000-0008-0000-3200-00001B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00000000-0008-0000-3200-00001C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00000000-0008-0000-3200-00001D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00000000-0008-0000-3200-00001E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1" name="Line 30">
          <a:extLst>
            <a:ext uri="{FF2B5EF4-FFF2-40B4-BE49-F238E27FC236}">
              <a16:creationId xmlns:a16="http://schemas.microsoft.com/office/drawing/2014/main" id="{00000000-0008-0000-3200-00001F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2" name="Line 31">
          <a:extLst>
            <a:ext uri="{FF2B5EF4-FFF2-40B4-BE49-F238E27FC236}">
              <a16:creationId xmlns:a16="http://schemas.microsoft.com/office/drawing/2014/main" id="{00000000-0008-0000-3200-000020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3" name="Line 32">
          <a:extLst>
            <a:ext uri="{FF2B5EF4-FFF2-40B4-BE49-F238E27FC236}">
              <a16:creationId xmlns:a16="http://schemas.microsoft.com/office/drawing/2014/main" id="{00000000-0008-0000-3200-000021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4" name="Line 33">
          <a:extLst>
            <a:ext uri="{FF2B5EF4-FFF2-40B4-BE49-F238E27FC236}">
              <a16:creationId xmlns:a16="http://schemas.microsoft.com/office/drawing/2014/main" id="{00000000-0008-0000-3200-00002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5" name="Line 34">
          <a:extLst>
            <a:ext uri="{FF2B5EF4-FFF2-40B4-BE49-F238E27FC236}">
              <a16:creationId xmlns:a16="http://schemas.microsoft.com/office/drawing/2014/main" id="{00000000-0008-0000-3200-00002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6" name="Line 35">
          <a:extLst>
            <a:ext uri="{FF2B5EF4-FFF2-40B4-BE49-F238E27FC236}">
              <a16:creationId xmlns:a16="http://schemas.microsoft.com/office/drawing/2014/main" id="{00000000-0008-0000-3200-00002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" name="Line 36">
          <a:extLst>
            <a:ext uri="{FF2B5EF4-FFF2-40B4-BE49-F238E27FC236}">
              <a16:creationId xmlns:a16="http://schemas.microsoft.com/office/drawing/2014/main" id="{00000000-0008-0000-3200-00002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" name="Line 37">
          <a:extLst>
            <a:ext uri="{FF2B5EF4-FFF2-40B4-BE49-F238E27FC236}">
              <a16:creationId xmlns:a16="http://schemas.microsoft.com/office/drawing/2014/main" id="{00000000-0008-0000-3200-00002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" name="Line 38">
          <a:extLst>
            <a:ext uri="{FF2B5EF4-FFF2-40B4-BE49-F238E27FC236}">
              <a16:creationId xmlns:a16="http://schemas.microsoft.com/office/drawing/2014/main" id="{00000000-0008-0000-3200-00002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0" name="Line 39">
          <a:extLst>
            <a:ext uri="{FF2B5EF4-FFF2-40B4-BE49-F238E27FC236}">
              <a16:creationId xmlns:a16="http://schemas.microsoft.com/office/drawing/2014/main" id="{00000000-0008-0000-3200-00002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1" name="Line 40">
          <a:extLst>
            <a:ext uri="{FF2B5EF4-FFF2-40B4-BE49-F238E27FC236}">
              <a16:creationId xmlns:a16="http://schemas.microsoft.com/office/drawing/2014/main" id="{00000000-0008-0000-3200-00002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2" name="Line 41">
          <a:extLst>
            <a:ext uri="{FF2B5EF4-FFF2-40B4-BE49-F238E27FC236}">
              <a16:creationId xmlns:a16="http://schemas.microsoft.com/office/drawing/2014/main" id="{00000000-0008-0000-3200-00002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3" name="Line 42">
          <a:extLst>
            <a:ext uri="{FF2B5EF4-FFF2-40B4-BE49-F238E27FC236}">
              <a16:creationId xmlns:a16="http://schemas.microsoft.com/office/drawing/2014/main" id="{00000000-0008-0000-3200-00002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4" name="Line 43">
          <a:extLst>
            <a:ext uri="{FF2B5EF4-FFF2-40B4-BE49-F238E27FC236}">
              <a16:creationId xmlns:a16="http://schemas.microsoft.com/office/drawing/2014/main" id="{00000000-0008-0000-3200-00002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5" name="Line 44">
          <a:extLst>
            <a:ext uri="{FF2B5EF4-FFF2-40B4-BE49-F238E27FC236}">
              <a16:creationId xmlns:a16="http://schemas.microsoft.com/office/drawing/2014/main" id="{00000000-0008-0000-3200-00002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6" name="Line 45">
          <a:extLst>
            <a:ext uri="{FF2B5EF4-FFF2-40B4-BE49-F238E27FC236}">
              <a16:creationId xmlns:a16="http://schemas.microsoft.com/office/drawing/2014/main" id="{00000000-0008-0000-3200-00002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7" name="Line 46">
          <a:extLst>
            <a:ext uri="{FF2B5EF4-FFF2-40B4-BE49-F238E27FC236}">
              <a16:creationId xmlns:a16="http://schemas.microsoft.com/office/drawing/2014/main" id="{00000000-0008-0000-3200-00002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8" name="Line 47">
          <a:extLst>
            <a:ext uri="{FF2B5EF4-FFF2-40B4-BE49-F238E27FC236}">
              <a16:creationId xmlns:a16="http://schemas.microsoft.com/office/drawing/2014/main" id="{00000000-0008-0000-3200-00003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9" name="Line 48">
          <a:extLst>
            <a:ext uri="{FF2B5EF4-FFF2-40B4-BE49-F238E27FC236}">
              <a16:creationId xmlns:a16="http://schemas.microsoft.com/office/drawing/2014/main" id="{00000000-0008-0000-3200-00003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0" name="Line 49">
          <a:extLst>
            <a:ext uri="{FF2B5EF4-FFF2-40B4-BE49-F238E27FC236}">
              <a16:creationId xmlns:a16="http://schemas.microsoft.com/office/drawing/2014/main" id="{00000000-0008-0000-3200-00003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1" name="Line 50">
          <a:extLst>
            <a:ext uri="{FF2B5EF4-FFF2-40B4-BE49-F238E27FC236}">
              <a16:creationId xmlns:a16="http://schemas.microsoft.com/office/drawing/2014/main" id="{00000000-0008-0000-3200-00003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2" name="Line 51">
          <a:extLst>
            <a:ext uri="{FF2B5EF4-FFF2-40B4-BE49-F238E27FC236}">
              <a16:creationId xmlns:a16="http://schemas.microsoft.com/office/drawing/2014/main" id="{00000000-0008-0000-3200-00003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3" name="Line 52">
          <a:extLst>
            <a:ext uri="{FF2B5EF4-FFF2-40B4-BE49-F238E27FC236}">
              <a16:creationId xmlns:a16="http://schemas.microsoft.com/office/drawing/2014/main" id="{00000000-0008-0000-3200-00003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4" name="Line 53">
          <a:extLst>
            <a:ext uri="{FF2B5EF4-FFF2-40B4-BE49-F238E27FC236}">
              <a16:creationId xmlns:a16="http://schemas.microsoft.com/office/drawing/2014/main" id="{00000000-0008-0000-3200-00003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" name="Line 54">
          <a:extLst>
            <a:ext uri="{FF2B5EF4-FFF2-40B4-BE49-F238E27FC236}">
              <a16:creationId xmlns:a16="http://schemas.microsoft.com/office/drawing/2014/main" id="{00000000-0008-0000-3200-00003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" name="Line 55">
          <a:extLst>
            <a:ext uri="{FF2B5EF4-FFF2-40B4-BE49-F238E27FC236}">
              <a16:creationId xmlns:a16="http://schemas.microsoft.com/office/drawing/2014/main" id="{00000000-0008-0000-3200-00003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" name="Line 56">
          <a:extLst>
            <a:ext uri="{FF2B5EF4-FFF2-40B4-BE49-F238E27FC236}">
              <a16:creationId xmlns:a16="http://schemas.microsoft.com/office/drawing/2014/main" id="{00000000-0008-0000-3200-00003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" name="Line 57">
          <a:extLst>
            <a:ext uri="{FF2B5EF4-FFF2-40B4-BE49-F238E27FC236}">
              <a16:creationId xmlns:a16="http://schemas.microsoft.com/office/drawing/2014/main" id="{00000000-0008-0000-3200-00003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" name="Line 58">
          <a:extLst>
            <a:ext uri="{FF2B5EF4-FFF2-40B4-BE49-F238E27FC236}">
              <a16:creationId xmlns:a16="http://schemas.microsoft.com/office/drawing/2014/main" id="{00000000-0008-0000-3200-00003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0" name="Line 59">
          <a:extLst>
            <a:ext uri="{FF2B5EF4-FFF2-40B4-BE49-F238E27FC236}">
              <a16:creationId xmlns:a16="http://schemas.microsoft.com/office/drawing/2014/main" id="{00000000-0008-0000-3200-00003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1" name="Line 60">
          <a:extLst>
            <a:ext uri="{FF2B5EF4-FFF2-40B4-BE49-F238E27FC236}">
              <a16:creationId xmlns:a16="http://schemas.microsoft.com/office/drawing/2014/main" id="{00000000-0008-0000-3200-00003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2" name="Line 61">
          <a:extLst>
            <a:ext uri="{FF2B5EF4-FFF2-40B4-BE49-F238E27FC236}">
              <a16:creationId xmlns:a16="http://schemas.microsoft.com/office/drawing/2014/main" id="{00000000-0008-0000-3200-00003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3" name="Line 62">
          <a:extLst>
            <a:ext uri="{FF2B5EF4-FFF2-40B4-BE49-F238E27FC236}">
              <a16:creationId xmlns:a16="http://schemas.microsoft.com/office/drawing/2014/main" id="{00000000-0008-0000-3200-00003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4" name="Line 63">
          <a:extLst>
            <a:ext uri="{FF2B5EF4-FFF2-40B4-BE49-F238E27FC236}">
              <a16:creationId xmlns:a16="http://schemas.microsoft.com/office/drawing/2014/main" id="{00000000-0008-0000-3200-00004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5" name="Line 64">
          <a:extLst>
            <a:ext uri="{FF2B5EF4-FFF2-40B4-BE49-F238E27FC236}">
              <a16:creationId xmlns:a16="http://schemas.microsoft.com/office/drawing/2014/main" id="{00000000-0008-0000-3200-00004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6" name="Line 65">
          <a:extLst>
            <a:ext uri="{FF2B5EF4-FFF2-40B4-BE49-F238E27FC236}">
              <a16:creationId xmlns:a16="http://schemas.microsoft.com/office/drawing/2014/main" id="{00000000-0008-0000-3200-00004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7" name="Line 66">
          <a:extLst>
            <a:ext uri="{FF2B5EF4-FFF2-40B4-BE49-F238E27FC236}">
              <a16:creationId xmlns:a16="http://schemas.microsoft.com/office/drawing/2014/main" id="{00000000-0008-0000-3200-00004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8" name="Line 67">
          <a:extLst>
            <a:ext uri="{FF2B5EF4-FFF2-40B4-BE49-F238E27FC236}">
              <a16:creationId xmlns:a16="http://schemas.microsoft.com/office/drawing/2014/main" id="{00000000-0008-0000-3200-00004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9" name="Line 68">
          <a:extLst>
            <a:ext uri="{FF2B5EF4-FFF2-40B4-BE49-F238E27FC236}">
              <a16:creationId xmlns:a16="http://schemas.microsoft.com/office/drawing/2014/main" id="{00000000-0008-0000-3200-00004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0" name="Line 69">
          <a:extLst>
            <a:ext uri="{FF2B5EF4-FFF2-40B4-BE49-F238E27FC236}">
              <a16:creationId xmlns:a16="http://schemas.microsoft.com/office/drawing/2014/main" id="{00000000-0008-0000-3200-00004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1" name="Line 70">
          <a:extLst>
            <a:ext uri="{FF2B5EF4-FFF2-40B4-BE49-F238E27FC236}">
              <a16:creationId xmlns:a16="http://schemas.microsoft.com/office/drawing/2014/main" id="{00000000-0008-0000-3200-00004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2" name="Line 71">
          <a:extLst>
            <a:ext uri="{FF2B5EF4-FFF2-40B4-BE49-F238E27FC236}">
              <a16:creationId xmlns:a16="http://schemas.microsoft.com/office/drawing/2014/main" id="{00000000-0008-0000-3200-00004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3" name="Line 72">
          <a:extLst>
            <a:ext uri="{FF2B5EF4-FFF2-40B4-BE49-F238E27FC236}">
              <a16:creationId xmlns:a16="http://schemas.microsoft.com/office/drawing/2014/main" id="{00000000-0008-0000-3200-00004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4" name="Line 73">
          <a:extLst>
            <a:ext uri="{FF2B5EF4-FFF2-40B4-BE49-F238E27FC236}">
              <a16:creationId xmlns:a16="http://schemas.microsoft.com/office/drawing/2014/main" id="{00000000-0008-0000-3200-00004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5" name="Line 74">
          <a:extLst>
            <a:ext uri="{FF2B5EF4-FFF2-40B4-BE49-F238E27FC236}">
              <a16:creationId xmlns:a16="http://schemas.microsoft.com/office/drawing/2014/main" id="{00000000-0008-0000-3200-00004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6" name="Line 75">
          <a:extLst>
            <a:ext uri="{FF2B5EF4-FFF2-40B4-BE49-F238E27FC236}">
              <a16:creationId xmlns:a16="http://schemas.microsoft.com/office/drawing/2014/main" id="{00000000-0008-0000-3200-00004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7" name="Line 76">
          <a:extLst>
            <a:ext uri="{FF2B5EF4-FFF2-40B4-BE49-F238E27FC236}">
              <a16:creationId xmlns:a16="http://schemas.microsoft.com/office/drawing/2014/main" id="{00000000-0008-0000-3200-00004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8" name="Line 77">
          <a:extLst>
            <a:ext uri="{FF2B5EF4-FFF2-40B4-BE49-F238E27FC236}">
              <a16:creationId xmlns:a16="http://schemas.microsoft.com/office/drawing/2014/main" id="{00000000-0008-0000-3200-00004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9" name="Line 78">
          <a:extLst>
            <a:ext uri="{FF2B5EF4-FFF2-40B4-BE49-F238E27FC236}">
              <a16:creationId xmlns:a16="http://schemas.microsoft.com/office/drawing/2014/main" id="{00000000-0008-0000-3200-00004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0" name="Line 79">
          <a:extLst>
            <a:ext uri="{FF2B5EF4-FFF2-40B4-BE49-F238E27FC236}">
              <a16:creationId xmlns:a16="http://schemas.microsoft.com/office/drawing/2014/main" id="{00000000-0008-0000-3200-00005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1" name="Line 80">
          <a:extLst>
            <a:ext uri="{FF2B5EF4-FFF2-40B4-BE49-F238E27FC236}">
              <a16:creationId xmlns:a16="http://schemas.microsoft.com/office/drawing/2014/main" id="{00000000-0008-0000-3200-00005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2" name="Line 81">
          <a:extLst>
            <a:ext uri="{FF2B5EF4-FFF2-40B4-BE49-F238E27FC236}">
              <a16:creationId xmlns:a16="http://schemas.microsoft.com/office/drawing/2014/main" id="{00000000-0008-0000-3200-00005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3" name="Line 82">
          <a:extLst>
            <a:ext uri="{FF2B5EF4-FFF2-40B4-BE49-F238E27FC236}">
              <a16:creationId xmlns:a16="http://schemas.microsoft.com/office/drawing/2014/main" id="{00000000-0008-0000-3200-00005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4" name="Line 83">
          <a:extLst>
            <a:ext uri="{FF2B5EF4-FFF2-40B4-BE49-F238E27FC236}">
              <a16:creationId xmlns:a16="http://schemas.microsoft.com/office/drawing/2014/main" id="{00000000-0008-0000-3200-00005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5" name="Line 84">
          <a:extLst>
            <a:ext uri="{FF2B5EF4-FFF2-40B4-BE49-F238E27FC236}">
              <a16:creationId xmlns:a16="http://schemas.microsoft.com/office/drawing/2014/main" id="{00000000-0008-0000-3200-00005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6" name="Line 85">
          <a:extLst>
            <a:ext uri="{FF2B5EF4-FFF2-40B4-BE49-F238E27FC236}">
              <a16:creationId xmlns:a16="http://schemas.microsoft.com/office/drawing/2014/main" id="{00000000-0008-0000-3200-00005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7" name="Line 86">
          <a:extLst>
            <a:ext uri="{FF2B5EF4-FFF2-40B4-BE49-F238E27FC236}">
              <a16:creationId xmlns:a16="http://schemas.microsoft.com/office/drawing/2014/main" id="{00000000-0008-0000-3200-00005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8" name="Line 87">
          <a:extLst>
            <a:ext uri="{FF2B5EF4-FFF2-40B4-BE49-F238E27FC236}">
              <a16:creationId xmlns:a16="http://schemas.microsoft.com/office/drawing/2014/main" id="{00000000-0008-0000-3200-00005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9" name="Line 88">
          <a:extLst>
            <a:ext uri="{FF2B5EF4-FFF2-40B4-BE49-F238E27FC236}">
              <a16:creationId xmlns:a16="http://schemas.microsoft.com/office/drawing/2014/main" id="{00000000-0008-0000-3200-00005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0" name="Line 89">
          <a:extLst>
            <a:ext uri="{FF2B5EF4-FFF2-40B4-BE49-F238E27FC236}">
              <a16:creationId xmlns:a16="http://schemas.microsoft.com/office/drawing/2014/main" id="{00000000-0008-0000-3200-00005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1" name="Line 90">
          <a:extLst>
            <a:ext uri="{FF2B5EF4-FFF2-40B4-BE49-F238E27FC236}">
              <a16:creationId xmlns:a16="http://schemas.microsoft.com/office/drawing/2014/main" id="{00000000-0008-0000-3200-00005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2" name="Line 91">
          <a:extLst>
            <a:ext uri="{FF2B5EF4-FFF2-40B4-BE49-F238E27FC236}">
              <a16:creationId xmlns:a16="http://schemas.microsoft.com/office/drawing/2014/main" id="{00000000-0008-0000-3200-00005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3" name="Line 92">
          <a:extLst>
            <a:ext uri="{FF2B5EF4-FFF2-40B4-BE49-F238E27FC236}">
              <a16:creationId xmlns:a16="http://schemas.microsoft.com/office/drawing/2014/main" id="{00000000-0008-0000-3200-00005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4" name="Line 93">
          <a:extLst>
            <a:ext uri="{FF2B5EF4-FFF2-40B4-BE49-F238E27FC236}">
              <a16:creationId xmlns:a16="http://schemas.microsoft.com/office/drawing/2014/main" id="{00000000-0008-0000-3200-00005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5" name="Line 94">
          <a:extLst>
            <a:ext uri="{FF2B5EF4-FFF2-40B4-BE49-F238E27FC236}">
              <a16:creationId xmlns:a16="http://schemas.microsoft.com/office/drawing/2014/main" id="{00000000-0008-0000-3200-00005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6" name="Line 95">
          <a:extLst>
            <a:ext uri="{FF2B5EF4-FFF2-40B4-BE49-F238E27FC236}">
              <a16:creationId xmlns:a16="http://schemas.microsoft.com/office/drawing/2014/main" id="{00000000-0008-0000-3200-00006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7" name="Line 96">
          <a:extLst>
            <a:ext uri="{FF2B5EF4-FFF2-40B4-BE49-F238E27FC236}">
              <a16:creationId xmlns:a16="http://schemas.microsoft.com/office/drawing/2014/main" id="{00000000-0008-0000-3200-00006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8" name="Line 97">
          <a:extLst>
            <a:ext uri="{FF2B5EF4-FFF2-40B4-BE49-F238E27FC236}">
              <a16:creationId xmlns:a16="http://schemas.microsoft.com/office/drawing/2014/main" id="{00000000-0008-0000-3200-00006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9" name="Line 98">
          <a:extLst>
            <a:ext uri="{FF2B5EF4-FFF2-40B4-BE49-F238E27FC236}">
              <a16:creationId xmlns:a16="http://schemas.microsoft.com/office/drawing/2014/main" id="{00000000-0008-0000-3200-00006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0" name="Line 99">
          <a:extLst>
            <a:ext uri="{FF2B5EF4-FFF2-40B4-BE49-F238E27FC236}">
              <a16:creationId xmlns:a16="http://schemas.microsoft.com/office/drawing/2014/main" id="{00000000-0008-0000-3200-00006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" name="Line 100">
          <a:extLst>
            <a:ext uri="{FF2B5EF4-FFF2-40B4-BE49-F238E27FC236}">
              <a16:creationId xmlns:a16="http://schemas.microsoft.com/office/drawing/2014/main" id="{00000000-0008-0000-3200-00006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2" name="Line 101">
          <a:extLst>
            <a:ext uri="{FF2B5EF4-FFF2-40B4-BE49-F238E27FC236}">
              <a16:creationId xmlns:a16="http://schemas.microsoft.com/office/drawing/2014/main" id="{00000000-0008-0000-3200-00006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3" name="Line 102">
          <a:extLst>
            <a:ext uri="{FF2B5EF4-FFF2-40B4-BE49-F238E27FC236}">
              <a16:creationId xmlns:a16="http://schemas.microsoft.com/office/drawing/2014/main" id="{00000000-0008-0000-3200-00006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4" name="Line 103">
          <a:extLst>
            <a:ext uri="{FF2B5EF4-FFF2-40B4-BE49-F238E27FC236}">
              <a16:creationId xmlns:a16="http://schemas.microsoft.com/office/drawing/2014/main" id="{00000000-0008-0000-3200-00006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5" name="Line 104">
          <a:extLst>
            <a:ext uri="{FF2B5EF4-FFF2-40B4-BE49-F238E27FC236}">
              <a16:creationId xmlns:a16="http://schemas.microsoft.com/office/drawing/2014/main" id="{00000000-0008-0000-3200-00006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6" name="Line 105">
          <a:extLst>
            <a:ext uri="{FF2B5EF4-FFF2-40B4-BE49-F238E27FC236}">
              <a16:creationId xmlns:a16="http://schemas.microsoft.com/office/drawing/2014/main" id="{00000000-0008-0000-3200-00006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7" name="Line 106">
          <a:extLst>
            <a:ext uri="{FF2B5EF4-FFF2-40B4-BE49-F238E27FC236}">
              <a16:creationId xmlns:a16="http://schemas.microsoft.com/office/drawing/2014/main" id="{00000000-0008-0000-3200-00006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8" name="Line 107">
          <a:extLst>
            <a:ext uri="{FF2B5EF4-FFF2-40B4-BE49-F238E27FC236}">
              <a16:creationId xmlns:a16="http://schemas.microsoft.com/office/drawing/2014/main" id="{00000000-0008-0000-3200-00006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9" name="Line 108">
          <a:extLst>
            <a:ext uri="{FF2B5EF4-FFF2-40B4-BE49-F238E27FC236}">
              <a16:creationId xmlns:a16="http://schemas.microsoft.com/office/drawing/2014/main" id="{00000000-0008-0000-3200-00006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0" name="Line 109">
          <a:extLst>
            <a:ext uri="{FF2B5EF4-FFF2-40B4-BE49-F238E27FC236}">
              <a16:creationId xmlns:a16="http://schemas.microsoft.com/office/drawing/2014/main" id="{00000000-0008-0000-3200-00006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1" name="Line 110">
          <a:extLst>
            <a:ext uri="{FF2B5EF4-FFF2-40B4-BE49-F238E27FC236}">
              <a16:creationId xmlns:a16="http://schemas.microsoft.com/office/drawing/2014/main" id="{00000000-0008-0000-3200-00006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2" name="Line 111">
          <a:extLst>
            <a:ext uri="{FF2B5EF4-FFF2-40B4-BE49-F238E27FC236}">
              <a16:creationId xmlns:a16="http://schemas.microsoft.com/office/drawing/2014/main" id="{00000000-0008-0000-3200-00007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3" name="Line 112">
          <a:extLst>
            <a:ext uri="{FF2B5EF4-FFF2-40B4-BE49-F238E27FC236}">
              <a16:creationId xmlns:a16="http://schemas.microsoft.com/office/drawing/2014/main" id="{00000000-0008-0000-3200-00007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4" name="Line 113">
          <a:extLst>
            <a:ext uri="{FF2B5EF4-FFF2-40B4-BE49-F238E27FC236}">
              <a16:creationId xmlns:a16="http://schemas.microsoft.com/office/drawing/2014/main" id="{00000000-0008-0000-3200-00007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5" name="Line 114">
          <a:extLst>
            <a:ext uri="{FF2B5EF4-FFF2-40B4-BE49-F238E27FC236}">
              <a16:creationId xmlns:a16="http://schemas.microsoft.com/office/drawing/2014/main" id="{00000000-0008-0000-3200-00007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6" name="Line 115">
          <a:extLst>
            <a:ext uri="{FF2B5EF4-FFF2-40B4-BE49-F238E27FC236}">
              <a16:creationId xmlns:a16="http://schemas.microsoft.com/office/drawing/2014/main" id="{00000000-0008-0000-3200-00007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7" name="Line 116">
          <a:extLst>
            <a:ext uri="{FF2B5EF4-FFF2-40B4-BE49-F238E27FC236}">
              <a16:creationId xmlns:a16="http://schemas.microsoft.com/office/drawing/2014/main" id="{00000000-0008-0000-3200-00007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8" name="Line 117">
          <a:extLst>
            <a:ext uri="{FF2B5EF4-FFF2-40B4-BE49-F238E27FC236}">
              <a16:creationId xmlns:a16="http://schemas.microsoft.com/office/drawing/2014/main" id="{00000000-0008-0000-3200-00007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9" name="Line 118">
          <a:extLst>
            <a:ext uri="{FF2B5EF4-FFF2-40B4-BE49-F238E27FC236}">
              <a16:creationId xmlns:a16="http://schemas.microsoft.com/office/drawing/2014/main" id="{00000000-0008-0000-3200-00007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0" name="Line 119">
          <a:extLst>
            <a:ext uri="{FF2B5EF4-FFF2-40B4-BE49-F238E27FC236}">
              <a16:creationId xmlns:a16="http://schemas.microsoft.com/office/drawing/2014/main" id="{00000000-0008-0000-3200-00007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1" name="Line 120">
          <a:extLst>
            <a:ext uri="{FF2B5EF4-FFF2-40B4-BE49-F238E27FC236}">
              <a16:creationId xmlns:a16="http://schemas.microsoft.com/office/drawing/2014/main" id="{00000000-0008-0000-3200-00007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2" name="Line 121">
          <a:extLst>
            <a:ext uri="{FF2B5EF4-FFF2-40B4-BE49-F238E27FC236}">
              <a16:creationId xmlns:a16="http://schemas.microsoft.com/office/drawing/2014/main" id="{00000000-0008-0000-3200-00007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3" name="Line 122">
          <a:extLst>
            <a:ext uri="{FF2B5EF4-FFF2-40B4-BE49-F238E27FC236}">
              <a16:creationId xmlns:a16="http://schemas.microsoft.com/office/drawing/2014/main" id="{00000000-0008-0000-3200-00007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4" name="Line 123">
          <a:extLst>
            <a:ext uri="{FF2B5EF4-FFF2-40B4-BE49-F238E27FC236}">
              <a16:creationId xmlns:a16="http://schemas.microsoft.com/office/drawing/2014/main" id="{00000000-0008-0000-3200-00007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5" name="Line 124">
          <a:extLst>
            <a:ext uri="{FF2B5EF4-FFF2-40B4-BE49-F238E27FC236}">
              <a16:creationId xmlns:a16="http://schemas.microsoft.com/office/drawing/2014/main" id="{00000000-0008-0000-3200-00007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6" name="Line 125">
          <a:extLst>
            <a:ext uri="{FF2B5EF4-FFF2-40B4-BE49-F238E27FC236}">
              <a16:creationId xmlns:a16="http://schemas.microsoft.com/office/drawing/2014/main" id="{00000000-0008-0000-3200-00007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7" name="Line 126">
          <a:extLst>
            <a:ext uri="{FF2B5EF4-FFF2-40B4-BE49-F238E27FC236}">
              <a16:creationId xmlns:a16="http://schemas.microsoft.com/office/drawing/2014/main" id="{00000000-0008-0000-3200-00007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8" name="Line 127">
          <a:extLst>
            <a:ext uri="{FF2B5EF4-FFF2-40B4-BE49-F238E27FC236}">
              <a16:creationId xmlns:a16="http://schemas.microsoft.com/office/drawing/2014/main" id="{00000000-0008-0000-3200-00008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9" name="Line 128">
          <a:extLst>
            <a:ext uri="{FF2B5EF4-FFF2-40B4-BE49-F238E27FC236}">
              <a16:creationId xmlns:a16="http://schemas.microsoft.com/office/drawing/2014/main" id="{00000000-0008-0000-3200-00008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0" name="Line 129">
          <a:extLst>
            <a:ext uri="{FF2B5EF4-FFF2-40B4-BE49-F238E27FC236}">
              <a16:creationId xmlns:a16="http://schemas.microsoft.com/office/drawing/2014/main" id="{00000000-0008-0000-3200-00008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1" name="Line 130">
          <a:extLst>
            <a:ext uri="{FF2B5EF4-FFF2-40B4-BE49-F238E27FC236}">
              <a16:creationId xmlns:a16="http://schemas.microsoft.com/office/drawing/2014/main" id="{00000000-0008-0000-3200-00008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2" name="Line 131">
          <a:extLst>
            <a:ext uri="{FF2B5EF4-FFF2-40B4-BE49-F238E27FC236}">
              <a16:creationId xmlns:a16="http://schemas.microsoft.com/office/drawing/2014/main" id="{00000000-0008-0000-3200-00008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3" name="Line 132">
          <a:extLst>
            <a:ext uri="{FF2B5EF4-FFF2-40B4-BE49-F238E27FC236}">
              <a16:creationId xmlns:a16="http://schemas.microsoft.com/office/drawing/2014/main" id="{00000000-0008-0000-3200-00008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4" name="Line 133">
          <a:extLst>
            <a:ext uri="{FF2B5EF4-FFF2-40B4-BE49-F238E27FC236}">
              <a16:creationId xmlns:a16="http://schemas.microsoft.com/office/drawing/2014/main" id="{00000000-0008-0000-3200-00008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5" name="Line 134">
          <a:extLst>
            <a:ext uri="{FF2B5EF4-FFF2-40B4-BE49-F238E27FC236}">
              <a16:creationId xmlns:a16="http://schemas.microsoft.com/office/drawing/2014/main" id="{00000000-0008-0000-3200-00008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6" name="Line 135">
          <a:extLst>
            <a:ext uri="{FF2B5EF4-FFF2-40B4-BE49-F238E27FC236}">
              <a16:creationId xmlns:a16="http://schemas.microsoft.com/office/drawing/2014/main" id="{00000000-0008-0000-3200-00008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7" name="Line 136">
          <a:extLst>
            <a:ext uri="{FF2B5EF4-FFF2-40B4-BE49-F238E27FC236}">
              <a16:creationId xmlns:a16="http://schemas.microsoft.com/office/drawing/2014/main" id="{00000000-0008-0000-3200-00008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8" name="Line 137">
          <a:extLst>
            <a:ext uri="{FF2B5EF4-FFF2-40B4-BE49-F238E27FC236}">
              <a16:creationId xmlns:a16="http://schemas.microsoft.com/office/drawing/2014/main" id="{00000000-0008-0000-3200-00008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9" name="Line 138">
          <a:extLst>
            <a:ext uri="{FF2B5EF4-FFF2-40B4-BE49-F238E27FC236}">
              <a16:creationId xmlns:a16="http://schemas.microsoft.com/office/drawing/2014/main" id="{00000000-0008-0000-3200-00008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0" name="Line 139">
          <a:extLst>
            <a:ext uri="{FF2B5EF4-FFF2-40B4-BE49-F238E27FC236}">
              <a16:creationId xmlns:a16="http://schemas.microsoft.com/office/drawing/2014/main" id="{00000000-0008-0000-3200-00008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1" name="Line 140">
          <a:extLst>
            <a:ext uri="{FF2B5EF4-FFF2-40B4-BE49-F238E27FC236}">
              <a16:creationId xmlns:a16="http://schemas.microsoft.com/office/drawing/2014/main" id="{00000000-0008-0000-3200-00008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2" name="Line 141">
          <a:extLst>
            <a:ext uri="{FF2B5EF4-FFF2-40B4-BE49-F238E27FC236}">
              <a16:creationId xmlns:a16="http://schemas.microsoft.com/office/drawing/2014/main" id="{00000000-0008-0000-3200-00008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3" name="Line 142">
          <a:extLst>
            <a:ext uri="{FF2B5EF4-FFF2-40B4-BE49-F238E27FC236}">
              <a16:creationId xmlns:a16="http://schemas.microsoft.com/office/drawing/2014/main" id="{00000000-0008-0000-3200-00008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4" name="Line 143">
          <a:extLst>
            <a:ext uri="{FF2B5EF4-FFF2-40B4-BE49-F238E27FC236}">
              <a16:creationId xmlns:a16="http://schemas.microsoft.com/office/drawing/2014/main" id="{00000000-0008-0000-3200-00009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5" name="Line 144">
          <a:extLst>
            <a:ext uri="{FF2B5EF4-FFF2-40B4-BE49-F238E27FC236}">
              <a16:creationId xmlns:a16="http://schemas.microsoft.com/office/drawing/2014/main" id="{00000000-0008-0000-3200-00009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6" name="Line 145">
          <a:extLst>
            <a:ext uri="{FF2B5EF4-FFF2-40B4-BE49-F238E27FC236}">
              <a16:creationId xmlns:a16="http://schemas.microsoft.com/office/drawing/2014/main" id="{00000000-0008-0000-3200-00009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7" name="Line 146">
          <a:extLst>
            <a:ext uri="{FF2B5EF4-FFF2-40B4-BE49-F238E27FC236}">
              <a16:creationId xmlns:a16="http://schemas.microsoft.com/office/drawing/2014/main" id="{00000000-0008-0000-3200-00009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8" name="Line 147">
          <a:extLst>
            <a:ext uri="{FF2B5EF4-FFF2-40B4-BE49-F238E27FC236}">
              <a16:creationId xmlns:a16="http://schemas.microsoft.com/office/drawing/2014/main" id="{00000000-0008-0000-3200-00009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9" name="Line 148">
          <a:extLst>
            <a:ext uri="{FF2B5EF4-FFF2-40B4-BE49-F238E27FC236}">
              <a16:creationId xmlns:a16="http://schemas.microsoft.com/office/drawing/2014/main" id="{00000000-0008-0000-3200-00009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0" name="Line 149">
          <a:extLst>
            <a:ext uri="{FF2B5EF4-FFF2-40B4-BE49-F238E27FC236}">
              <a16:creationId xmlns:a16="http://schemas.microsoft.com/office/drawing/2014/main" id="{00000000-0008-0000-3200-00009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1" name="Line 150">
          <a:extLst>
            <a:ext uri="{FF2B5EF4-FFF2-40B4-BE49-F238E27FC236}">
              <a16:creationId xmlns:a16="http://schemas.microsoft.com/office/drawing/2014/main" id="{00000000-0008-0000-3200-00009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2" name="Line 151">
          <a:extLst>
            <a:ext uri="{FF2B5EF4-FFF2-40B4-BE49-F238E27FC236}">
              <a16:creationId xmlns:a16="http://schemas.microsoft.com/office/drawing/2014/main" id="{00000000-0008-0000-3200-00009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3" name="Line 152">
          <a:extLst>
            <a:ext uri="{FF2B5EF4-FFF2-40B4-BE49-F238E27FC236}">
              <a16:creationId xmlns:a16="http://schemas.microsoft.com/office/drawing/2014/main" id="{00000000-0008-0000-3200-00009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4" name="Line 153">
          <a:extLst>
            <a:ext uri="{FF2B5EF4-FFF2-40B4-BE49-F238E27FC236}">
              <a16:creationId xmlns:a16="http://schemas.microsoft.com/office/drawing/2014/main" id="{00000000-0008-0000-3200-00009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5" name="Line 154">
          <a:extLst>
            <a:ext uri="{FF2B5EF4-FFF2-40B4-BE49-F238E27FC236}">
              <a16:creationId xmlns:a16="http://schemas.microsoft.com/office/drawing/2014/main" id="{00000000-0008-0000-3200-00009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6" name="Line 155">
          <a:extLst>
            <a:ext uri="{FF2B5EF4-FFF2-40B4-BE49-F238E27FC236}">
              <a16:creationId xmlns:a16="http://schemas.microsoft.com/office/drawing/2014/main" id="{00000000-0008-0000-3200-00009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7" name="Line 156">
          <a:extLst>
            <a:ext uri="{FF2B5EF4-FFF2-40B4-BE49-F238E27FC236}">
              <a16:creationId xmlns:a16="http://schemas.microsoft.com/office/drawing/2014/main" id="{00000000-0008-0000-3200-00009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8" name="Line 157">
          <a:extLst>
            <a:ext uri="{FF2B5EF4-FFF2-40B4-BE49-F238E27FC236}">
              <a16:creationId xmlns:a16="http://schemas.microsoft.com/office/drawing/2014/main" id="{00000000-0008-0000-3200-00009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9" name="Line 158">
          <a:extLst>
            <a:ext uri="{FF2B5EF4-FFF2-40B4-BE49-F238E27FC236}">
              <a16:creationId xmlns:a16="http://schemas.microsoft.com/office/drawing/2014/main" id="{00000000-0008-0000-3200-00009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0" name="Line 159">
          <a:extLst>
            <a:ext uri="{FF2B5EF4-FFF2-40B4-BE49-F238E27FC236}">
              <a16:creationId xmlns:a16="http://schemas.microsoft.com/office/drawing/2014/main" id="{00000000-0008-0000-3200-0000A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1" name="Line 160">
          <a:extLst>
            <a:ext uri="{FF2B5EF4-FFF2-40B4-BE49-F238E27FC236}">
              <a16:creationId xmlns:a16="http://schemas.microsoft.com/office/drawing/2014/main" id="{00000000-0008-0000-3200-0000A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2" name="Line 161">
          <a:extLst>
            <a:ext uri="{FF2B5EF4-FFF2-40B4-BE49-F238E27FC236}">
              <a16:creationId xmlns:a16="http://schemas.microsoft.com/office/drawing/2014/main" id="{00000000-0008-0000-3200-0000A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3" name="Line 162">
          <a:extLst>
            <a:ext uri="{FF2B5EF4-FFF2-40B4-BE49-F238E27FC236}">
              <a16:creationId xmlns:a16="http://schemas.microsoft.com/office/drawing/2014/main" id="{00000000-0008-0000-3200-0000A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4" name="Line 163">
          <a:extLst>
            <a:ext uri="{FF2B5EF4-FFF2-40B4-BE49-F238E27FC236}">
              <a16:creationId xmlns:a16="http://schemas.microsoft.com/office/drawing/2014/main" id="{00000000-0008-0000-3200-0000A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5" name="Line 164">
          <a:extLst>
            <a:ext uri="{FF2B5EF4-FFF2-40B4-BE49-F238E27FC236}">
              <a16:creationId xmlns:a16="http://schemas.microsoft.com/office/drawing/2014/main" id="{00000000-0008-0000-3200-0000A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6" name="Line 165">
          <a:extLst>
            <a:ext uri="{FF2B5EF4-FFF2-40B4-BE49-F238E27FC236}">
              <a16:creationId xmlns:a16="http://schemas.microsoft.com/office/drawing/2014/main" id="{00000000-0008-0000-3200-0000A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7" name="Line 166">
          <a:extLst>
            <a:ext uri="{FF2B5EF4-FFF2-40B4-BE49-F238E27FC236}">
              <a16:creationId xmlns:a16="http://schemas.microsoft.com/office/drawing/2014/main" id="{00000000-0008-0000-3200-0000A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8" name="Line 167">
          <a:extLst>
            <a:ext uri="{FF2B5EF4-FFF2-40B4-BE49-F238E27FC236}">
              <a16:creationId xmlns:a16="http://schemas.microsoft.com/office/drawing/2014/main" id="{00000000-0008-0000-3200-0000A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9" name="Line 168">
          <a:extLst>
            <a:ext uri="{FF2B5EF4-FFF2-40B4-BE49-F238E27FC236}">
              <a16:creationId xmlns:a16="http://schemas.microsoft.com/office/drawing/2014/main" id="{00000000-0008-0000-3200-0000A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0" name="Line 169">
          <a:extLst>
            <a:ext uri="{FF2B5EF4-FFF2-40B4-BE49-F238E27FC236}">
              <a16:creationId xmlns:a16="http://schemas.microsoft.com/office/drawing/2014/main" id="{00000000-0008-0000-3200-0000A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1" name="Line 170">
          <a:extLst>
            <a:ext uri="{FF2B5EF4-FFF2-40B4-BE49-F238E27FC236}">
              <a16:creationId xmlns:a16="http://schemas.microsoft.com/office/drawing/2014/main" id="{00000000-0008-0000-3200-0000A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2" name="Line 171">
          <a:extLst>
            <a:ext uri="{FF2B5EF4-FFF2-40B4-BE49-F238E27FC236}">
              <a16:creationId xmlns:a16="http://schemas.microsoft.com/office/drawing/2014/main" id="{00000000-0008-0000-3200-0000A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3" name="Line 172">
          <a:extLst>
            <a:ext uri="{FF2B5EF4-FFF2-40B4-BE49-F238E27FC236}">
              <a16:creationId xmlns:a16="http://schemas.microsoft.com/office/drawing/2014/main" id="{00000000-0008-0000-3200-0000A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4" name="Line 173">
          <a:extLst>
            <a:ext uri="{FF2B5EF4-FFF2-40B4-BE49-F238E27FC236}">
              <a16:creationId xmlns:a16="http://schemas.microsoft.com/office/drawing/2014/main" id="{00000000-0008-0000-3200-0000A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5" name="Line 174">
          <a:extLst>
            <a:ext uri="{FF2B5EF4-FFF2-40B4-BE49-F238E27FC236}">
              <a16:creationId xmlns:a16="http://schemas.microsoft.com/office/drawing/2014/main" id="{00000000-0008-0000-3200-0000A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6" name="Line 175">
          <a:extLst>
            <a:ext uri="{FF2B5EF4-FFF2-40B4-BE49-F238E27FC236}">
              <a16:creationId xmlns:a16="http://schemas.microsoft.com/office/drawing/2014/main" id="{00000000-0008-0000-3200-0000B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7" name="Line 176">
          <a:extLst>
            <a:ext uri="{FF2B5EF4-FFF2-40B4-BE49-F238E27FC236}">
              <a16:creationId xmlns:a16="http://schemas.microsoft.com/office/drawing/2014/main" id="{00000000-0008-0000-3200-0000B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78" name="Line 177">
          <a:extLst>
            <a:ext uri="{FF2B5EF4-FFF2-40B4-BE49-F238E27FC236}">
              <a16:creationId xmlns:a16="http://schemas.microsoft.com/office/drawing/2014/main" id="{00000000-0008-0000-3200-0000B2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79" name="Line 178">
          <a:extLst>
            <a:ext uri="{FF2B5EF4-FFF2-40B4-BE49-F238E27FC236}">
              <a16:creationId xmlns:a16="http://schemas.microsoft.com/office/drawing/2014/main" id="{00000000-0008-0000-3200-0000B3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0" name="Line 179">
          <a:extLst>
            <a:ext uri="{FF2B5EF4-FFF2-40B4-BE49-F238E27FC236}">
              <a16:creationId xmlns:a16="http://schemas.microsoft.com/office/drawing/2014/main" id="{00000000-0008-0000-3200-0000B4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1" name="Line 180">
          <a:extLst>
            <a:ext uri="{FF2B5EF4-FFF2-40B4-BE49-F238E27FC236}">
              <a16:creationId xmlns:a16="http://schemas.microsoft.com/office/drawing/2014/main" id="{00000000-0008-0000-3200-0000B5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2" name="Line 181">
          <a:extLst>
            <a:ext uri="{FF2B5EF4-FFF2-40B4-BE49-F238E27FC236}">
              <a16:creationId xmlns:a16="http://schemas.microsoft.com/office/drawing/2014/main" id="{00000000-0008-0000-3200-0000B6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3" name="Line 182">
          <a:extLst>
            <a:ext uri="{FF2B5EF4-FFF2-40B4-BE49-F238E27FC236}">
              <a16:creationId xmlns:a16="http://schemas.microsoft.com/office/drawing/2014/main" id="{00000000-0008-0000-3200-0000B7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4" name="Line 183">
          <a:extLst>
            <a:ext uri="{FF2B5EF4-FFF2-40B4-BE49-F238E27FC236}">
              <a16:creationId xmlns:a16="http://schemas.microsoft.com/office/drawing/2014/main" id="{00000000-0008-0000-3200-0000B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5" name="Line 184">
          <a:extLst>
            <a:ext uri="{FF2B5EF4-FFF2-40B4-BE49-F238E27FC236}">
              <a16:creationId xmlns:a16="http://schemas.microsoft.com/office/drawing/2014/main" id="{00000000-0008-0000-3200-0000B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6" name="Line 185">
          <a:extLst>
            <a:ext uri="{FF2B5EF4-FFF2-40B4-BE49-F238E27FC236}">
              <a16:creationId xmlns:a16="http://schemas.microsoft.com/office/drawing/2014/main" id="{00000000-0008-0000-3200-0000B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7" name="Line 186">
          <a:extLst>
            <a:ext uri="{FF2B5EF4-FFF2-40B4-BE49-F238E27FC236}">
              <a16:creationId xmlns:a16="http://schemas.microsoft.com/office/drawing/2014/main" id="{00000000-0008-0000-3200-0000B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8" name="Line 187">
          <a:extLst>
            <a:ext uri="{FF2B5EF4-FFF2-40B4-BE49-F238E27FC236}">
              <a16:creationId xmlns:a16="http://schemas.microsoft.com/office/drawing/2014/main" id="{00000000-0008-0000-3200-0000B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9" name="Line 188">
          <a:extLst>
            <a:ext uri="{FF2B5EF4-FFF2-40B4-BE49-F238E27FC236}">
              <a16:creationId xmlns:a16="http://schemas.microsoft.com/office/drawing/2014/main" id="{00000000-0008-0000-3200-0000B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0" name="Line 189">
          <a:extLst>
            <a:ext uri="{FF2B5EF4-FFF2-40B4-BE49-F238E27FC236}">
              <a16:creationId xmlns:a16="http://schemas.microsoft.com/office/drawing/2014/main" id="{00000000-0008-0000-3200-0000B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1" name="Line 190">
          <a:extLst>
            <a:ext uri="{FF2B5EF4-FFF2-40B4-BE49-F238E27FC236}">
              <a16:creationId xmlns:a16="http://schemas.microsoft.com/office/drawing/2014/main" id="{00000000-0008-0000-3200-0000B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2" name="Line 191">
          <a:extLst>
            <a:ext uri="{FF2B5EF4-FFF2-40B4-BE49-F238E27FC236}">
              <a16:creationId xmlns:a16="http://schemas.microsoft.com/office/drawing/2014/main" id="{00000000-0008-0000-3200-0000C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3" name="Line 192">
          <a:extLst>
            <a:ext uri="{FF2B5EF4-FFF2-40B4-BE49-F238E27FC236}">
              <a16:creationId xmlns:a16="http://schemas.microsoft.com/office/drawing/2014/main" id="{00000000-0008-0000-3200-0000C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4" name="Line 193">
          <a:extLst>
            <a:ext uri="{FF2B5EF4-FFF2-40B4-BE49-F238E27FC236}">
              <a16:creationId xmlns:a16="http://schemas.microsoft.com/office/drawing/2014/main" id="{00000000-0008-0000-3200-0000C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5" name="Line 194">
          <a:extLst>
            <a:ext uri="{FF2B5EF4-FFF2-40B4-BE49-F238E27FC236}">
              <a16:creationId xmlns:a16="http://schemas.microsoft.com/office/drawing/2014/main" id="{00000000-0008-0000-3200-0000C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6" name="Line 195">
          <a:extLst>
            <a:ext uri="{FF2B5EF4-FFF2-40B4-BE49-F238E27FC236}">
              <a16:creationId xmlns:a16="http://schemas.microsoft.com/office/drawing/2014/main" id="{00000000-0008-0000-3200-0000C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7" name="Line 196">
          <a:extLst>
            <a:ext uri="{FF2B5EF4-FFF2-40B4-BE49-F238E27FC236}">
              <a16:creationId xmlns:a16="http://schemas.microsoft.com/office/drawing/2014/main" id="{00000000-0008-0000-3200-0000C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8" name="Line 197">
          <a:extLst>
            <a:ext uri="{FF2B5EF4-FFF2-40B4-BE49-F238E27FC236}">
              <a16:creationId xmlns:a16="http://schemas.microsoft.com/office/drawing/2014/main" id="{00000000-0008-0000-3200-0000C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9" name="Line 198">
          <a:extLst>
            <a:ext uri="{FF2B5EF4-FFF2-40B4-BE49-F238E27FC236}">
              <a16:creationId xmlns:a16="http://schemas.microsoft.com/office/drawing/2014/main" id="{00000000-0008-0000-3200-0000C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0" name="Line 199">
          <a:extLst>
            <a:ext uri="{FF2B5EF4-FFF2-40B4-BE49-F238E27FC236}">
              <a16:creationId xmlns:a16="http://schemas.microsoft.com/office/drawing/2014/main" id="{00000000-0008-0000-3200-0000C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1" name="Line 200">
          <a:extLst>
            <a:ext uri="{FF2B5EF4-FFF2-40B4-BE49-F238E27FC236}">
              <a16:creationId xmlns:a16="http://schemas.microsoft.com/office/drawing/2014/main" id="{00000000-0008-0000-3200-0000C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2" name="Line 201">
          <a:extLst>
            <a:ext uri="{FF2B5EF4-FFF2-40B4-BE49-F238E27FC236}">
              <a16:creationId xmlns:a16="http://schemas.microsoft.com/office/drawing/2014/main" id="{00000000-0008-0000-3200-0000C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3" name="Line 202">
          <a:extLst>
            <a:ext uri="{FF2B5EF4-FFF2-40B4-BE49-F238E27FC236}">
              <a16:creationId xmlns:a16="http://schemas.microsoft.com/office/drawing/2014/main" id="{00000000-0008-0000-3200-0000C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4" name="Line 203">
          <a:extLst>
            <a:ext uri="{FF2B5EF4-FFF2-40B4-BE49-F238E27FC236}">
              <a16:creationId xmlns:a16="http://schemas.microsoft.com/office/drawing/2014/main" id="{00000000-0008-0000-3200-0000C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" name="Line 204">
          <a:extLst>
            <a:ext uri="{FF2B5EF4-FFF2-40B4-BE49-F238E27FC236}">
              <a16:creationId xmlns:a16="http://schemas.microsoft.com/office/drawing/2014/main" id="{00000000-0008-0000-3200-0000C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" name="Line 205">
          <a:extLst>
            <a:ext uri="{FF2B5EF4-FFF2-40B4-BE49-F238E27FC236}">
              <a16:creationId xmlns:a16="http://schemas.microsoft.com/office/drawing/2014/main" id="{00000000-0008-0000-3200-0000C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7" name="Line 206">
          <a:extLst>
            <a:ext uri="{FF2B5EF4-FFF2-40B4-BE49-F238E27FC236}">
              <a16:creationId xmlns:a16="http://schemas.microsoft.com/office/drawing/2014/main" id="{00000000-0008-0000-3200-0000C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8" name="Line 207">
          <a:extLst>
            <a:ext uri="{FF2B5EF4-FFF2-40B4-BE49-F238E27FC236}">
              <a16:creationId xmlns:a16="http://schemas.microsoft.com/office/drawing/2014/main" id="{00000000-0008-0000-3200-0000D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9" name="Line 208">
          <a:extLst>
            <a:ext uri="{FF2B5EF4-FFF2-40B4-BE49-F238E27FC236}">
              <a16:creationId xmlns:a16="http://schemas.microsoft.com/office/drawing/2014/main" id="{00000000-0008-0000-3200-0000D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0" name="Line 209">
          <a:extLst>
            <a:ext uri="{FF2B5EF4-FFF2-40B4-BE49-F238E27FC236}">
              <a16:creationId xmlns:a16="http://schemas.microsoft.com/office/drawing/2014/main" id="{00000000-0008-0000-3200-0000D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1" name="Line 210">
          <a:extLst>
            <a:ext uri="{FF2B5EF4-FFF2-40B4-BE49-F238E27FC236}">
              <a16:creationId xmlns:a16="http://schemas.microsoft.com/office/drawing/2014/main" id="{00000000-0008-0000-3200-0000D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2" name="Line 211">
          <a:extLst>
            <a:ext uri="{FF2B5EF4-FFF2-40B4-BE49-F238E27FC236}">
              <a16:creationId xmlns:a16="http://schemas.microsoft.com/office/drawing/2014/main" id="{00000000-0008-0000-3200-0000D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3" name="Line 212">
          <a:extLst>
            <a:ext uri="{FF2B5EF4-FFF2-40B4-BE49-F238E27FC236}">
              <a16:creationId xmlns:a16="http://schemas.microsoft.com/office/drawing/2014/main" id="{00000000-0008-0000-3200-0000D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4" name="Line 213">
          <a:extLst>
            <a:ext uri="{FF2B5EF4-FFF2-40B4-BE49-F238E27FC236}">
              <a16:creationId xmlns:a16="http://schemas.microsoft.com/office/drawing/2014/main" id="{00000000-0008-0000-3200-0000D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5" name="Line 214">
          <a:extLst>
            <a:ext uri="{FF2B5EF4-FFF2-40B4-BE49-F238E27FC236}">
              <a16:creationId xmlns:a16="http://schemas.microsoft.com/office/drawing/2014/main" id="{00000000-0008-0000-3200-0000D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6" name="Line 215">
          <a:extLst>
            <a:ext uri="{FF2B5EF4-FFF2-40B4-BE49-F238E27FC236}">
              <a16:creationId xmlns:a16="http://schemas.microsoft.com/office/drawing/2014/main" id="{00000000-0008-0000-3200-0000D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7" name="Line 216">
          <a:extLst>
            <a:ext uri="{FF2B5EF4-FFF2-40B4-BE49-F238E27FC236}">
              <a16:creationId xmlns:a16="http://schemas.microsoft.com/office/drawing/2014/main" id="{00000000-0008-0000-3200-0000D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8" name="Line 217">
          <a:extLst>
            <a:ext uri="{FF2B5EF4-FFF2-40B4-BE49-F238E27FC236}">
              <a16:creationId xmlns:a16="http://schemas.microsoft.com/office/drawing/2014/main" id="{00000000-0008-0000-3200-0000D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" name="Line 218">
          <a:extLst>
            <a:ext uri="{FF2B5EF4-FFF2-40B4-BE49-F238E27FC236}">
              <a16:creationId xmlns:a16="http://schemas.microsoft.com/office/drawing/2014/main" id="{00000000-0008-0000-3200-0000DB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" name="Line 219">
          <a:extLst>
            <a:ext uri="{FF2B5EF4-FFF2-40B4-BE49-F238E27FC236}">
              <a16:creationId xmlns:a16="http://schemas.microsoft.com/office/drawing/2014/main" id="{00000000-0008-0000-3200-0000DC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" name="Line 220">
          <a:extLst>
            <a:ext uri="{FF2B5EF4-FFF2-40B4-BE49-F238E27FC236}">
              <a16:creationId xmlns:a16="http://schemas.microsoft.com/office/drawing/2014/main" id="{00000000-0008-0000-3200-0000DD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" name="Line 221">
          <a:extLst>
            <a:ext uri="{FF2B5EF4-FFF2-40B4-BE49-F238E27FC236}">
              <a16:creationId xmlns:a16="http://schemas.microsoft.com/office/drawing/2014/main" id="{00000000-0008-0000-3200-0000DE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" name="Line 222">
          <a:extLst>
            <a:ext uri="{FF2B5EF4-FFF2-40B4-BE49-F238E27FC236}">
              <a16:creationId xmlns:a16="http://schemas.microsoft.com/office/drawing/2014/main" id="{00000000-0008-0000-3200-0000DF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4" name="Line 223">
          <a:extLst>
            <a:ext uri="{FF2B5EF4-FFF2-40B4-BE49-F238E27FC236}">
              <a16:creationId xmlns:a16="http://schemas.microsoft.com/office/drawing/2014/main" id="{00000000-0008-0000-3200-0000E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5" name="Line 224">
          <a:extLst>
            <a:ext uri="{FF2B5EF4-FFF2-40B4-BE49-F238E27FC236}">
              <a16:creationId xmlns:a16="http://schemas.microsoft.com/office/drawing/2014/main" id="{00000000-0008-0000-3200-0000E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6" name="Line 225">
          <a:extLst>
            <a:ext uri="{FF2B5EF4-FFF2-40B4-BE49-F238E27FC236}">
              <a16:creationId xmlns:a16="http://schemas.microsoft.com/office/drawing/2014/main" id="{00000000-0008-0000-3200-0000E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7" name="Line 226">
          <a:extLst>
            <a:ext uri="{FF2B5EF4-FFF2-40B4-BE49-F238E27FC236}">
              <a16:creationId xmlns:a16="http://schemas.microsoft.com/office/drawing/2014/main" id="{00000000-0008-0000-3200-0000E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8" name="Line 227">
          <a:extLst>
            <a:ext uri="{FF2B5EF4-FFF2-40B4-BE49-F238E27FC236}">
              <a16:creationId xmlns:a16="http://schemas.microsoft.com/office/drawing/2014/main" id="{00000000-0008-0000-3200-0000E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9" name="Line 228">
          <a:extLst>
            <a:ext uri="{FF2B5EF4-FFF2-40B4-BE49-F238E27FC236}">
              <a16:creationId xmlns:a16="http://schemas.microsoft.com/office/drawing/2014/main" id="{00000000-0008-0000-3200-0000E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0" name="Line 229">
          <a:extLst>
            <a:ext uri="{FF2B5EF4-FFF2-40B4-BE49-F238E27FC236}">
              <a16:creationId xmlns:a16="http://schemas.microsoft.com/office/drawing/2014/main" id="{00000000-0008-0000-3200-0000E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1" name="Line 230">
          <a:extLst>
            <a:ext uri="{FF2B5EF4-FFF2-40B4-BE49-F238E27FC236}">
              <a16:creationId xmlns:a16="http://schemas.microsoft.com/office/drawing/2014/main" id="{00000000-0008-0000-3200-0000E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2" name="Line 231">
          <a:extLst>
            <a:ext uri="{FF2B5EF4-FFF2-40B4-BE49-F238E27FC236}">
              <a16:creationId xmlns:a16="http://schemas.microsoft.com/office/drawing/2014/main" id="{00000000-0008-0000-3200-0000E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3" name="Line 232">
          <a:extLst>
            <a:ext uri="{FF2B5EF4-FFF2-40B4-BE49-F238E27FC236}">
              <a16:creationId xmlns:a16="http://schemas.microsoft.com/office/drawing/2014/main" id="{00000000-0008-0000-3200-0000E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4" name="Line 233">
          <a:extLst>
            <a:ext uri="{FF2B5EF4-FFF2-40B4-BE49-F238E27FC236}">
              <a16:creationId xmlns:a16="http://schemas.microsoft.com/office/drawing/2014/main" id="{00000000-0008-0000-3200-0000E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5" name="Line 234">
          <a:extLst>
            <a:ext uri="{FF2B5EF4-FFF2-40B4-BE49-F238E27FC236}">
              <a16:creationId xmlns:a16="http://schemas.microsoft.com/office/drawing/2014/main" id="{00000000-0008-0000-3200-0000E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6" name="Line 235">
          <a:extLst>
            <a:ext uri="{FF2B5EF4-FFF2-40B4-BE49-F238E27FC236}">
              <a16:creationId xmlns:a16="http://schemas.microsoft.com/office/drawing/2014/main" id="{00000000-0008-0000-3200-0000E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7" name="Line 236">
          <a:extLst>
            <a:ext uri="{FF2B5EF4-FFF2-40B4-BE49-F238E27FC236}">
              <a16:creationId xmlns:a16="http://schemas.microsoft.com/office/drawing/2014/main" id="{00000000-0008-0000-3200-0000E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8" name="Line 237">
          <a:extLst>
            <a:ext uri="{FF2B5EF4-FFF2-40B4-BE49-F238E27FC236}">
              <a16:creationId xmlns:a16="http://schemas.microsoft.com/office/drawing/2014/main" id="{00000000-0008-0000-3200-0000E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9" name="Line 238">
          <a:extLst>
            <a:ext uri="{FF2B5EF4-FFF2-40B4-BE49-F238E27FC236}">
              <a16:creationId xmlns:a16="http://schemas.microsoft.com/office/drawing/2014/main" id="{00000000-0008-0000-3200-0000E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0" name="Line 239">
          <a:extLst>
            <a:ext uri="{FF2B5EF4-FFF2-40B4-BE49-F238E27FC236}">
              <a16:creationId xmlns:a16="http://schemas.microsoft.com/office/drawing/2014/main" id="{00000000-0008-0000-3200-0000F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1" name="Line 240">
          <a:extLst>
            <a:ext uri="{FF2B5EF4-FFF2-40B4-BE49-F238E27FC236}">
              <a16:creationId xmlns:a16="http://schemas.microsoft.com/office/drawing/2014/main" id="{00000000-0008-0000-3200-0000F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2" name="Line 241">
          <a:extLst>
            <a:ext uri="{FF2B5EF4-FFF2-40B4-BE49-F238E27FC236}">
              <a16:creationId xmlns:a16="http://schemas.microsoft.com/office/drawing/2014/main" id="{00000000-0008-0000-3200-0000F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3" name="Line 242">
          <a:extLst>
            <a:ext uri="{FF2B5EF4-FFF2-40B4-BE49-F238E27FC236}">
              <a16:creationId xmlns:a16="http://schemas.microsoft.com/office/drawing/2014/main" id="{00000000-0008-0000-3200-0000F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4" name="Line 243">
          <a:extLst>
            <a:ext uri="{FF2B5EF4-FFF2-40B4-BE49-F238E27FC236}">
              <a16:creationId xmlns:a16="http://schemas.microsoft.com/office/drawing/2014/main" id="{00000000-0008-0000-3200-0000F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5" name="Line 244">
          <a:extLst>
            <a:ext uri="{FF2B5EF4-FFF2-40B4-BE49-F238E27FC236}">
              <a16:creationId xmlns:a16="http://schemas.microsoft.com/office/drawing/2014/main" id="{00000000-0008-0000-3200-0000F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6" name="Line 245">
          <a:extLst>
            <a:ext uri="{FF2B5EF4-FFF2-40B4-BE49-F238E27FC236}">
              <a16:creationId xmlns:a16="http://schemas.microsoft.com/office/drawing/2014/main" id="{00000000-0008-0000-3200-0000F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7" name="Line 246">
          <a:extLst>
            <a:ext uri="{FF2B5EF4-FFF2-40B4-BE49-F238E27FC236}">
              <a16:creationId xmlns:a16="http://schemas.microsoft.com/office/drawing/2014/main" id="{00000000-0008-0000-3200-0000F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8" name="Line 247">
          <a:extLst>
            <a:ext uri="{FF2B5EF4-FFF2-40B4-BE49-F238E27FC236}">
              <a16:creationId xmlns:a16="http://schemas.microsoft.com/office/drawing/2014/main" id="{00000000-0008-0000-3200-0000F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9" name="Line 248">
          <a:extLst>
            <a:ext uri="{FF2B5EF4-FFF2-40B4-BE49-F238E27FC236}">
              <a16:creationId xmlns:a16="http://schemas.microsoft.com/office/drawing/2014/main" id="{00000000-0008-0000-3200-0000F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0" name="Line 249">
          <a:extLst>
            <a:ext uri="{FF2B5EF4-FFF2-40B4-BE49-F238E27FC236}">
              <a16:creationId xmlns:a16="http://schemas.microsoft.com/office/drawing/2014/main" id="{00000000-0008-0000-3200-0000F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1" name="Line 250">
          <a:extLst>
            <a:ext uri="{FF2B5EF4-FFF2-40B4-BE49-F238E27FC236}">
              <a16:creationId xmlns:a16="http://schemas.microsoft.com/office/drawing/2014/main" id="{00000000-0008-0000-3200-0000F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2" name="Line 251">
          <a:extLst>
            <a:ext uri="{FF2B5EF4-FFF2-40B4-BE49-F238E27FC236}">
              <a16:creationId xmlns:a16="http://schemas.microsoft.com/office/drawing/2014/main" id="{00000000-0008-0000-3200-0000F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3" name="Line 252">
          <a:extLst>
            <a:ext uri="{FF2B5EF4-FFF2-40B4-BE49-F238E27FC236}">
              <a16:creationId xmlns:a16="http://schemas.microsoft.com/office/drawing/2014/main" id="{00000000-0008-0000-3200-0000F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4" name="Line 253">
          <a:extLst>
            <a:ext uri="{FF2B5EF4-FFF2-40B4-BE49-F238E27FC236}">
              <a16:creationId xmlns:a16="http://schemas.microsoft.com/office/drawing/2014/main" id="{00000000-0008-0000-3200-0000F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5" name="Line 254">
          <a:extLst>
            <a:ext uri="{FF2B5EF4-FFF2-40B4-BE49-F238E27FC236}">
              <a16:creationId xmlns:a16="http://schemas.microsoft.com/office/drawing/2014/main" id="{00000000-0008-0000-3200-0000F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6" name="Line 255">
          <a:extLst>
            <a:ext uri="{FF2B5EF4-FFF2-40B4-BE49-F238E27FC236}">
              <a16:creationId xmlns:a16="http://schemas.microsoft.com/office/drawing/2014/main" id="{00000000-0008-0000-3200-00000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7" name="Line 256">
          <a:extLst>
            <a:ext uri="{FF2B5EF4-FFF2-40B4-BE49-F238E27FC236}">
              <a16:creationId xmlns:a16="http://schemas.microsoft.com/office/drawing/2014/main" id="{00000000-0008-0000-3200-00000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8" name="Line 257">
          <a:extLst>
            <a:ext uri="{FF2B5EF4-FFF2-40B4-BE49-F238E27FC236}">
              <a16:creationId xmlns:a16="http://schemas.microsoft.com/office/drawing/2014/main" id="{00000000-0008-0000-3200-00000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9" name="Line 258">
          <a:extLst>
            <a:ext uri="{FF2B5EF4-FFF2-40B4-BE49-F238E27FC236}">
              <a16:creationId xmlns:a16="http://schemas.microsoft.com/office/drawing/2014/main" id="{00000000-0008-0000-3200-00000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0" name="Line 259">
          <a:extLst>
            <a:ext uri="{FF2B5EF4-FFF2-40B4-BE49-F238E27FC236}">
              <a16:creationId xmlns:a16="http://schemas.microsoft.com/office/drawing/2014/main" id="{00000000-0008-0000-3200-00000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1" name="Line 260">
          <a:extLst>
            <a:ext uri="{FF2B5EF4-FFF2-40B4-BE49-F238E27FC236}">
              <a16:creationId xmlns:a16="http://schemas.microsoft.com/office/drawing/2014/main" id="{00000000-0008-0000-3200-00000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2" name="Line 261">
          <a:extLst>
            <a:ext uri="{FF2B5EF4-FFF2-40B4-BE49-F238E27FC236}">
              <a16:creationId xmlns:a16="http://schemas.microsoft.com/office/drawing/2014/main" id="{00000000-0008-0000-3200-00000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3" name="Line 262">
          <a:extLst>
            <a:ext uri="{FF2B5EF4-FFF2-40B4-BE49-F238E27FC236}">
              <a16:creationId xmlns:a16="http://schemas.microsoft.com/office/drawing/2014/main" id="{00000000-0008-0000-3200-00000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4" name="Line 263">
          <a:extLst>
            <a:ext uri="{FF2B5EF4-FFF2-40B4-BE49-F238E27FC236}">
              <a16:creationId xmlns:a16="http://schemas.microsoft.com/office/drawing/2014/main" id="{00000000-0008-0000-3200-00000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5" name="Line 264">
          <a:extLst>
            <a:ext uri="{FF2B5EF4-FFF2-40B4-BE49-F238E27FC236}">
              <a16:creationId xmlns:a16="http://schemas.microsoft.com/office/drawing/2014/main" id="{00000000-0008-0000-3200-00000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6" name="Line 265">
          <a:extLst>
            <a:ext uri="{FF2B5EF4-FFF2-40B4-BE49-F238E27FC236}">
              <a16:creationId xmlns:a16="http://schemas.microsoft.com/office/drawing/2014/main" id="{00000000-0008-0000-3200-00000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7" name="Line 266">
          <a:extLst>
            <a:ext uri="{FF2B5EF4-FFF2-40B4-BE49-F238E27FC236}">
              <a16:creationId xmlns:a16="http://schemas.microsoft.com/office/drawing/2014/main" id="{00000000-0008-0000-3200-00000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8" name="Line 267">
          <a:extLst>
            <a:ext uri="{FF2B5EF4-FFF2-40B4-BE49-F238E27FC236}">
              <a16:creationId xmlns:a16="http://schemas.microsoft.com/office/drawing/2014/main" id="{00000000-0008-0000-3200-00000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9" name="Line 268">
          <a:extLst>
            <a:ext uri="{FF2B5EF4-FFF2-40B4-BE49-F238E27FC236}">
              <a16:creationId xmlns:a16="http://schemas.microsoft.com/office/drawing/2014/main" id="{00000000-0008-0000-3200-00000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0" name="Line 269">
          <a:extLst>
            <a:ext uri="{FF2B5EF4-FFF2-40B4-BE49-F238E27FC236}">
              <a16:creationId xmlns:a16="http://schemas.microsoft.com/office/drawing/2014/main" id="{00000000-0008-0000-3200-00000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1" name="Line 270">
          <a:extLst>
            <a:ext uri="{FF2B5EF4-FFF2-40B4-BE49-F238E27FC236}">
              <a16:creationId xmlns:a16="http://schemas.microsoft.com/office/drawing/2014/main" id="{00000000-0008-0000-3200-00000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2" name="Line 271">
          <a:extLst>
            <a:ext uri="{FF2B5EF4-FFF2-40B4-BE49-F238E27FC236}">
              <a16:creationId xmlns:a16="http://schemas.microsoft.com/office/drawing/2014/main" id="{00000000-0008-0000-3200-00001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3" name="Line 272">
          <a:extLst>
            <a:ext uri="{FF2B5EF4-FFF2-40B4-BE49-F238E27FC236}">
              <a16:creationId xmlns:a16="http://schemas.microsoft.com/office/drawing/2014/main" id="{00000000-0008-0000-3200-00001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4" name="Line 273">
          <a:extLst>
            <a:ext uri="{FF2B5EF4-FFF2-40B4-BE49-F238E27FC236}">
              <a16:creationId xmlns:a16="http://schemas.microsoft.com/office/drawing/2014/main" id="{00000000-0008-0000-3200-00001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5" name="Line 274">
          <a:extLst>
            <a:ext uri="{FF2B5EF4-FFF2-40B4-BE49-F238E27FC236}">
              <a16:creationId xmlns:a16="http://schemas.microsoft.com/office/drawing/2014/main" id="{00000000-0008-0000-3200-00001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6" name="Line 275">
          <a:extLst>
            <a:ext uri="{FF2B5EF4-FFF2-40B4-BE49-F238E27FC236}">
              <a16:creationId xmlns:a16="http://schemas.microsoft.com/office/drawing/2014/main" id="{00000000-0008-0000-3200-00001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7" name="Line 276">
          <a:extLst>
            <a:ext uri="{FF2B5EF4-FFF2-40B4-BE49-F238E27FC236}">
              <a16:creationId xmlns:a16="http://schemas.microsoft.com/office/drawing/2014/main" id="{00000000-0008-0000-3200-00001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8" name="Line 277">
          <a:extLst>
            <a:ext uri="{FF2B5EF4-FFF2-40B4-BE49-F238E27FC236}">
              <a16:creationId xmlns:a16="http://schemas.microsoft.com/office/drawing/2014/main" id="{00000000-0008-0000-3200-00001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9" name="Line 278">
          <a:extLst>
            <a:ext uri="{FF2B5EF4-FFF2-40B4-BE49-F238E27FC236}">
              <a16:creationId xmlns:a16="http://schemas.microsoft.com/office/drawing/2014/main" id="{00000000-0008-0000-3200-00001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0" name="Line 279">
          <a:extLst>
            <a:ext uri="{FF2B5EF4-FFF2-40B4-BE49-F238E27FC236}">
              <a16:creationId xmlns:a16="http://schemas.microsoft.com/office/drawing/2014/main" id="{00000000-0008-0000-3200-00001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1" name="Line 280">
          <a:extLst>
            <a:ext uri="{FF2B5EF4-FFF2-40B4-BE49-F238E27FC236}">
              <a16:creationId xmlns:a16="http://schemas.microsoft.com/office/drawing/2014/main" id="{00000000-0008-0000-3200-00001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2" name="Line 281">
          <a:extLst>
            <a:ext uri="{FF2B5EF4-FFF2-40B4-BE49-F238E27FC236}">
              <a16:creationId xmlns:a16="http://schemas.microsoft.com/office/drawing/2014/main" id="{00000000-0008-0000-3200-00001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3" name="Line 282">
          <a:extLst>
            <a:ext uri="{FF2B5EF4-FFF2-40B4-BE49-F238E27FC236}">
              <a16:creationId xmlns:a16="http://schemas.microsoft.com/office/drawing/2014/main" id="{00000000-0008-0000-3200-00001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4" name="Line 283">
          <a:extLst>
            <a:ext uri="{FF2B5EF4-FFF2-40B4-BE49-F238E27FC236}">
              <a16:creationId xmlns:a16="http://schemas.microsoft.com/office/drawing/2014/main" id="{00000000-0008-0000-3200-00001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5" name="Line 284">
          <a:extLst>
            <a:ext uri="{FF2B5EF4-FFF2-40B4-BE49-F238E27FC236}">
              <a16:creationId xmlns:a16="http://schemas.microsoft.com/office/drawing/2014/main" id="{00000000-0008-0000-3200-00001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6" name="Line 285">
          <a:extLst>
            <a:ext uri="{FF2B5EF4-FFF2-40B4-BE49-F238E27FC236}">
              <a16:creationId xmlns:a16="http://schemas.microsoft.com/office/drawing/2014/main" id="{00000000-0008-0000-3200-00001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7" name="Line 286">
          <a:extLst>
            <a:ext uri="{FF2B5EF4-FFF2-40B4-BE49-F238E27FC236}">
              <a16:creationId xmlns:a16="http://schemas.microsoft.com/office/drawing/2014/main" id="{00000000-0008-0000-3200-00001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8" name="Line 287">
          <a:extLst>
            <a:ext uri="{FF2B5EF4-FFF2-40B4-BE49-F238E27FC236}">
              <a16:creationId xmlns:a16="http://schemas.microsoft.com/office/drawing/2014/main" id="{00000000-0008-0000-3200-00002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9" name="Line 288">
          <a:extLst>
            <a:ext uri="{FF2B5EF4-FFF2-40B4-BE49-F238E27FC236}">
              <a16:creationId xmlns:a16="http://schemas.microsoft.com/office/drawing/2014/main" id="{00000000-0008-0000-3200-00002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0" name="Line 289">
          <a:extLst>
            <a:ext uri="{FF2B5EF4-FFF2-40B4-BE49-F238E27FC236}">
              <a16:creationId xmlns:a16="http://schemas.microsoft.com/office/drawing/2014/main" id="{00000000-0008-0000-3200-00002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1" name="Line 290">
          <a:extLst>
            <a:ext uri="{FF2B5EF4-FFF2-40B4-BE49-F238E27FC236}">
              <a16:creationId xmlns:a16="http://schemas.microsoft.com/office/drawing/2014/main" id="{00000000-0008-0000-3200-00002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2" name="Line 291">
          <a:extLst>
            <a:ext uri="{FF2B5EF4-FFF2-40B4-BE49-F238E27FC236}">
              <a16:creationId xmlns:a16="http://schemas.microsoft.com/office/drawing/2014/main" id="{00000000-0008-0000-3200-00002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3" name="Line 292">
          <a:extLst>
            <a:ext uri="{FF2B5EF4-FFF2-40B4-BE49-F238E27FC236}">
              <a16:creationId xmlns:a16="http://schemas.microsoft.com/office/drawing/2014/main" id="{00000000-0008-0000-3200-00002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" name="Line 293">
          <a:extLst>
            <a:ext uri="{FF2B5EF4-FFF2-40B4-BE49-F238E27FC236}">
              <a16:creationId xmlns:a16="http://schemas.microsoft.com/office/drawing/2014/main" id="{00000000-0008-0000-3200-00002601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5" name="Line 294">
          <a:extLst>
            <a:ext uri="{FF2B5EF4-FFF2-40B4-BE49-F238E27FC236}">
              <a16:creationId xmlns:a16="http://schemas.microsoft.com/office/drawing/2014/main" id="{00000000-0008-0000-3200-00002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6" name="Line 295">
          <a:extLst>
            <a:ext uri="{FF2B5EF4-FFF2-40B4-BE49-F238E27FC236}">
              <a16:creationId xmlns:a16="http://schemas.microsoft.com/office/drawing/2014/main" id="{00000000-0008-0000-3200-00002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7" name="Line 296">
          <a:extLst>
            <a:ext uri="{FF2B5EF4-FFF2-40B4-BE49-F238E27FC236}">
              <a16:creationId xmlns:a16="http://schemas.microsoft.com/office/drawing/2014/main" id="{00000000-0008-0000-3200-00002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8" name="Line 297">
          <a:extLst>
            <a:ext uri="{FF2B5EF4-FFF2-40B4-BE49-F238E27FC236}">
              <a16:creationId xmlns:a16="http://schemas.microsoft.com/office/drawing/2014/main" id="{00000000-0008-0000-3200-00002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9" name="Line 298">
          <a:extLst>
            <a:ext uri="{FF2B5EF4-FFF2-40B4-BE49-F238E27FC236}">
              <a16:creationId xmlns:a16="http://schemas.microsoft.com/office/drawing/2014/main" id="{00000000-0008-0000-3200-00002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0" name="Line 299">
          <a:extLst>
            <a:ext uri="{FF2B5EF4-FFF2-40B4-BE49-F238E27FC236}">
              <a16:creationId xmlns:a16="http://schemas.microsoft.com/office/drawing/2014/main" id="{00000000-0008-0000-3200-00002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1" name="Line 300">
          <a:extLst>
            <a:ext uri="{FF2B5EF4-FFF2-40B4-BE49-F238E27FC236}">
              <a16:creationId xmlns:a16="http://schemas.microsoft.com/office/drawing/2014/main" id="{00000000-0008-0000-3200-00002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2" name="Line 301">
          <a:extLst>
            <a:ext uri="{FF2B5EF4-FFF2-40B4-BE49-F238E27FC236}">
              <a16:creationId xmlns:a16="http://schemas.microsoft.com/office/drawing/2014/main" id="{00000000-0008-0000-3200-00002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3" name="Line 302">
          <a:extLst>
            <a:ext uri="{FF2B5EF4-FFF2-40B4-BE49-F238E27FC236}">
              <a16:creationId xmlns:a16="http://schemas.microsoft.com/office/drawing/2014/main" id="{00000000-0008-0000-3200-00002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4" name="Line 303">
          <a:extLst>
            <a:ext uri="{FF2B5EF4-FFF2-40B4-BE49-F238E27FC236}">
              <a16:creationId xmlns:a16="http://schemas.microsoft.com/office/drawing/2014/main" id="{00000000-0008-0000-3200-00003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5" name="Line 304">
          <a:extLst>
            <a:ext uri="{FF2B5EF4-FFF2-40B4-BE49-F238E27FC236}">
              <a16:creationId xmlns:a16="http://schemas.microsoft.com/office/drawing/2014/main" id="{00000000-0008-0000-3200-00003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6" name="Line 305">
          <a:extLst>
            <a:ext uri="{FF2B5EF4-FFF2-40B4-BE49-F238E27FC236}">
              <a16:creationId xmlns:a16="http://schemas.microsoft.com/office/drawing/2014/main" id="{00000000-0008-0000-3200-00003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7" name="Line 306">
          <a:extLst>
            <a:ext uri="{FF2B5EF4-FFF2-40B4-BE49-F238E27FC236}">
              <a16:creationId xmlns:a16="http://schemas.microsoft.com/office/drawing/2014/main" id="{00000000-0008-0000-3200-00003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8" name="Line 307">
          <a:extLst>
            <a:ext uri="{FF2B5EF4-FFF2-40B4-BE49-F238E27FC236}">
              <a16:creationId xmlns:a16="http://schemas.microsoft.com/office/drawing/2014/main" id="{00000000-0008-0000-3200-00003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9" name="Line 308">
          <a:extLst>
            <a:ext uri="{FF2B5EF4-FFF2-40B4-BE49-F238E27FC236}">
              <a16:creationId xmlns:a16="http://schemas.microsoft.com/office/drawing/2014/main" id="{00000000-0008-0000-3200-00003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0" name="Line 309">
          <a:extLst>
            <a:ext uri="{FF2B5EF4-FFF2-40B4-BE49-F238E27FC236}">
              <a16:creationId xmlns:a16="http://schemas.microsoft.com/office/drawing/2014/main" id="{00000000-0008-0000-3200-00003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1" name="Line 310">
          <a:extLst>
            <a:ext uri="{FF2B5EF4-FFF2-40B4-BE49-F238E27FC236}">
              <a16:creationId xmlns:a16="http://schemas.microsoft.com/office/drawing/2014/main" id="{00000000-0008-0000-3200-00003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2" name="Line 311">
          <a:extLst>
            <a:ext uri="{FF2B5EF4-FFF2-40B4-BE49-F238E27FC236}">
              <a16:creationId xmlns:a16="http://schemas.microsoft.com/office/drawing/2014/main" id="{00000000-0008-0000-3200-00003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3" name="Line 312">
          <a:extLst>
            <a:ext uri="{FF2B5EF4-FFF2-40B4-BE49-F238E27FC236}">
              <a16:creationId xmlns:a16="http://schemas.microsoft.com/office/drawing/2014/main" id="{00000000-0008-0000-3200-00003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4" name="Line 313">
          <a:extLst>
            <a:ext uri="{FF2B5EF4-FFF2-40B4-BE49-F238E27FC236}">
              <a16:creationId xmlns:a16="http://schemas.microsoft.com/office/drawing/2014/main" id="{00000000-0008-0000-3200-00003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5" name="Line 314">
          <a:extLst>
            <a:ext uri="{FF2B5EF4-FFF2-40B4-BE49-F238E27FC236}">
              <a16:creationId xmlns:a16="http://schemas.microsoft.com/office/drawing/2014/main" id="{00000000-0008-0000-3200-00003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6" name="Line 315">
          <a:extLst>
            <a:ext uri="{FF2B5EF4-FFF2-40B4-BE49-F238E27FC236}">
              <a16:creationId xmlns:a16="http://schemas.microsoft.com/office/drawing/2014/main" id="{00000000-0008-0000-3200-00003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7" name="Line 316">
          <a:extLst>
            <a:ext uri="{FF2B5EF4-FFF2-40B4-BE49-F238E27FC236}">
              <a16:creationId xmlns:a16="http://schemas.microsoft.com/office/drawing/2014/main" id="{00000000-0008-0000-3200-00003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8" name="Line 317">
          <a:extLst>
            <a:ext uri="{FF2B5EF4-FFF2-40B4-BE49-F238E27FC236}">
              <a16:creationId xmlns:a16="http://schemas.microsoft.com/office/drawing/2014/main" id="{00000000-0008-0000-3200-00003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9" name="Line 318">
          <a:extLst>
            <a:ext uri="{FF2B5EF4-FFF2-40B4-BE49-F238E27FC236}">
              <a16:creationId xmlns:a16="http://schemas.microsoft.com/office/drawing/2014/main" id="{00000000-0008-0000-3200-00003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0" name="Line 319">
          <a:extLst>
            <a:ext uri="{FF2B5EF4-FFF2-40B4-BE49-F238E27FC236}">
              <a16:creationId xmlns:a16="http://schemas.microsoft.com/office/drawing/2014/main" id="{00000000-0008-0000-3200-00004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1" name="Line 320">
          <a:extLst>
            <a:ext uri="{FF2B5EF4-FFF2-40B4-BE49-F238E27FC236}">
              <a16:creationId xmlns:a16="http://schemas.microsoft.com/office/drawing/2014/main" id="{00000000-0008-0000-3200-00004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2" name="Line 321">
          <a:extLst>
            <a:ext uri="{FF2B5EF4-FFF2-40B4-BE49-F238E27FC236}">
              <a16:creationId xmlns:a16="http://schemas.microsoft.com/office/drawing/2014/main" id="{00000000-0008-0000-3200-00004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3" name="Line 322">
          <a:extLst>
            <a:ext uri="{FF2B5EF4-FFF2-40B4-BE49-F238E27FC236}">
              <a16:creationId xmlns:a16="http://schemas.microsoft.com/office/drawing/2014/main" id="{00000000-0008-0000-3200-00004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4" name="Line 323">
          <a:extLst>
            <a:ext uri="{FF2B5EF4-FFF2-40B4-BE49-F238E27FC236}">
              <a16:creationId xmlns:a16="http://schemas.microsoft.com/office/drawing/2014/main" id="{00000000-0008-0000-3200-00004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5" name="Line 324">
          <a:extLst>
            <a:ext uri="{FF2B5EF4-FFF2-40B4-BE49-F238E27FC236}">
              <a16:creationId xmlns:a16="http://schemas.microsoft.com/office/drawing/2014/main" id="{00000000-0008-0000-3200-00004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6" name="Line 325">
          <a:extLst>
            <a:ext uri="{FF2B5EF4-FFF2-40B4-BE49-F238E27FC236}">
              <a16:creationId xmlns:a16="http://schemas.microsoft.com/office/drawing/2014/main" id="{00000000-0008-0000-3200-00004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7" name="Line 326">
          <a:extLst>
            <a:ext uri="{FF2B5EF4-FFF2-40B4-BE49-F238E27FC236}">
              <a16:creationId xmlns:a16="http://schemas.microsoft.com/office/drawing/2014/main" id="{00000000-0008-0000-3200-00004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8" name="Line 327">
          <a:extLst>
            <a:ext uri="{FF2B5EF4-FFF2-40B4-BE49-F238E27FC236}">
              <a16:creationId xmlns:a16="http://schemas.microsoft.com/office/drawing/2014/main" id="{00000000-0008-0000-3200-00004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9" name="Line 328">
          <a:extLst>
            <a:ext uri="{FF2B5EF4-FFF2-40B4-BE49-F238E27FC236}">
              <a16:creationId xmlns:a16="http://schemas.microsoft.com/office/drawing/2014/main" id="{00000000-0008-0000-3200-00004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0" name="Line 329">
          <a:extLst>
            <a:ext uri="{FF2B5EF4-FFF2-40B4-BE49-F238E27FC236}">
              <a16:creationId xmlns:a16="http://schemas.microsoft.com/office/drawing/2014/main" id="{00000000-0008-0000-3200-00004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1" name="Line 330">
          <a:extLst>
            <a:ext uri="{FF2B5EF4-FFF2-40B4-BE49-F238E27FC236}">
              <a16:creationId xmlns:a16="http://schemas.microsoft.com/office/drawing/2014/main" id="{00000000-0008-0000-3200-00004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2" name="Line 331">
          <a:extLst>
            <a:ext uri="{FF2B5EF4-FFF2-40B4-BE49-F238E27FC236}">
              <a16:creationId xmlns:a16="http://schemas.microsoft.com/office/drawing/2014/main" id="{00000000-0008-0000-3200-00004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3" name="Line 332">
          <a:extLst>
            <a:ext uri="{FF2B5EF4-FFF2-40B4-BE49-F238E27FC236}">
              <a16:creationId xmlns:a16="http://schemas.microsoft.com/office/drawing/2014/main" id="{00000000-0008-0000-3200-00004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4" name="Line 333">
          <a:extLst>
            <a:ext uri="{FF2B5EF4-FFF2-40B4-BE49-F238E27FC236}">
              <a16:creationId xmlns:a16="http://schemas.microsoft.com/office/drawing/2014/main" id="{00000000-0008-0000-3200-00004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5" name="Line 334">
          <a:extLst>
            <a:ext uri="{FF2B5EF4-FFF2-40B4-BE49-F238E27FC236}">
              <a16:creationId xmlns:a16="http://schemas.microsoft.com/office/drawing/2014/main" id="{00000000-0008-0000-3200-00004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6" name="Line 335">
          <a:extLst>
            <a:ext uri="{FF2B5EF4-FFF2-40B4-BE49-F238E27FC236}">
              <a16:creationId xmlns:a16="http://schemas.microsoft.com/office/drawing/2014/main" id="{00000000-0008-0000-3200-00005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7" name="Line 336">
          <a:extLst>
            <a:ext uri="{FF2B5EF4-FFF2-40B4-BE49-F238E27FC236}">
              <a16:creationId xmlns:a16="http://schemas.microsoft.com/office/drawing/2014/main" id="{00000000-0008-0000-3200-00005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8" name="Line 337">
          <a:extLst>
            <a:ext uri="{FF2B5EF4-FFF2-40B4-BE49-F238E27FC236}">
              <a16:creationId xmlns:a16="http://schemas.microsoft.com/office/drawing/2014/main" id="{00000000-0008-0000-3200-00005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9" name="Line 338">
          <a:extLst>
            <a:ext uri="{FF2B5EF4-FFF2-40B4-BE49-F238E27FC236}">
              <a16:creationId xmlns:a16="http://schemas.microsoft.com/office/drawing/2014/main" id="{00000000-0008-0000-3200-00005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0" name="Line 339">
          <a:extLst>
            <a:ext uri="{FF2B5EF4-FFF2-40B4-BE49-F238E27FC236}">
              <a16:creationId xmlns:a16="http://schemas.microsoft.com/office/drawing/2014/main" id="{00000000-0008-0000-3200-00005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1" name="Line 340">
          <a:extLst>
            <a:ext uri="{FF2B5EF4-FFF2-40B4-BE49-F238E27FC236}">
              <a16:creationId xmlns:a16="http://schemas.microsoft.com/office/drawing/2014/main" id="{00000000-0008-0000-3200-00005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2" name="Line 341">
          <a:extLst>
            <a:ext uri="{FF2B5EF4-FFF2-40B4-BE49-F238E27FC236}">
              <a16:creationId xmlns:a16="http://schemas.microsoft.com/office/drawing/2014/main" id="{00000000-0008-0000-3200-00005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3" name="Line 342">
          <a:extLst>
            <a:ext uri="{FF2B5EF4-FFF2-40B4-BE49-F238E27FC236}">
              <a16:creationId xmlns:a16="http://schemas.microsoft.com/office/drawing/2014/main" id="{00000000-0008-0000-3200-00005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4" name="Line 343">
          <a:extLst>
            <a:ext uri="{FF2B5EF4-FFF2-40B4-BE49-F238E27FC236}">
              <a16:creationId xmlns:a16="http://schemas.microsoft.com/office/drawing/2014/main" id="{00000000-0008-0000-3200-00005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5" name="Line 344">
          <a:extLst>
            <a:ext uri="{FF2B5EF4-FFF2-40B4-BE49-F238E27FC236}">
              <a16:creationId xmlns:a16="http://schemas.microsoft.com/office/drawing/2014/main" id="{00000000-0008-0000-3200-00005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6" name="Line 345">
          <a:extLst>
            <a:ext uri="{FF2B5EF4-FFF2-40B4-BE49-F238E27FC236}">
              <a16:creationId xmlns:a16="http://schemas.microsoft.com/office/drawing/2014/main" id="{00000000-0008-0000-3200-00005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7" name="Line 346">
          <a:extLst>
            <a:ext uri="{FF2B5EF4-FFF2-40B4-BE49-F238E27FC236}">
              <a16:creationId xmlns:a16="http://schemas.microsoft.com/office/drawing/2014/main" id="{00000000-0008-0000-3200-00005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8" name="Line 347">
          <a:extLst>
            <a:ext uri="{FF2B5EF4-FFF2-40B4-BE49-F238E27FC236}">
              <a16:creationId xmlns:a16="http://schemas.microsoft.com/office/drawing/2014/main" id="{00000000-0008-0000-3200-00005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9" name="Line 348">
          <a:extLst>
            <a:ext uri="{FF2B5EF4-FFF2-40B4-BE49-F238E27FC236}">
              <a16:creationId xmlns:a16="http://schemas.microsoft.com/office/drawing/2014/main" id="{00000000-0008-0000-3200-00005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0" name="Line 349">
          <a:extLst>
            <a:ext uri="{FF2B5EF4-FFF2-40B4-BE49-F238E27FC236}">
              <a16:creationId xmlns:a16="http://schemas.microsoft.com/office/drawing/2014/main" id="{00000000-0008-0000-3200-00005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1" name="Line 350">
          <a:extLst>
            <a:ext uri="{FF2B5EF4-FFF2-40B4-BE49-F238E27FC236}">
              <a16:creationId xmlns:a16="http://schemas.microsoft.com/office/drawing/2014/main" id="{00000000-0008-0000-3200-00005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2" name="Line 351">
          <a:extLst>
            <a:ext uri="{FF2B5EF4-FFF2-40B4-BE49-F238E27FC236}">
              <a16:creationId xmlns:a16="http://schemas.microsoft.com/office/drawing/2014/main" id="{00000000-0008-0000-3200-00006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3" name="Line 352">
          <a:extLst>
            <a:ext uri="{FF2B5EF4-FFF2-40B4-BE49-F238E27FC236}">
              <a16:creationId xmlns:a16="http://schemas.microsoft.com/office/drawing/2014/main" id="{00000000-0008-0000-3200-00006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4" name="Line 353">
          <a:extLst>
            <a:ext uri="{FF2B5EF4-FFF2-40B4-BE49-F238E27FC236}">
              <a16:creationId xmlns:a16="http://schemas.microsoft.com/office/drawing/2014/main" id="{00000000-0008-0000-3200-00006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5" name="Line 354">
          <a:extLst>
            <a:ext uri="{FF2B5EF4-FFF2-40B4-BE49-F238E27FC236}">
              <a16:creationId xmlns:a16="http://schemas.microsoft.com/office/drawing/2014/main" id="{00000000-0008-0000-3200-00006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6" name="Line 355">
          <a:extLst>
            <a:ext uri="{FF2B5EF4-FFF2-40B4-BE49-F238E27FC236}">
              <a16:creationId xmlns:a16="http://schemas.microsoft.com/office/drawing/2014/main" id="{00000000-0008-0000-3200-00006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7" name="Line 356">
          <a:extLst>
            <a:ext uri="{FF2B5EF4-FFF2-40B4-BE49-F238E27FC236}">
              <a16:creationId xmlns:a16="http://schemas.microsoft.com/office/drawing/2014/main" id="{00000000-0008-0000-3200-00006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8" name="Line 357">
          <a:extLst>
            <a:ext uri="{FF2B5EF4-FFF2-40B4-BE49-F238E27FC236}">
              <a16:creationId xmlns:a16="http://schemas.microsoft.com/office/drawing/2014/main" id="{00000000-0008-0000-3200-00006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9" name="Line 358">
          <a:extLst>
            <a:ext uri="{FF2B5EF4-FFF2-40B4-BE49-F238E27FC236}">
              <a16:creationId xmlns:a16="http://schemas.microsoft.com/office/drawing/2014/main" id="{00000000-0008-0000-3200-00006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0" name="Line 359">
          <a:extLst>
            <a:ext uri="{FF2B5EF4-FFF2-40B4-BE49-F238E27FC236}">
              <a16:creationId xmlns:a16="http://schemas.microsoft.com/office/drawing/2014/main" id="{00000000-0008-0000-3200-00006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1" name="Line 360">
          <a:extLst>
            <a:ext uri="{FF2B5EF4-FFF2-40B4-BE49-F238E27FC236}">
              <a16:creationId xmlns:a16="http://schemas.microsoft.com/office/drawing/2014/main" id="{00000000-0008-0000-3200-00006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2" name="Line 361">
          <a:extLst>
            <a:ext uri="{FF2B5EF4-FFF2-40B4-BE49-F238E27FC236}">
              <a16:creationId xmlns:a16="http://schemas.microsoft.com/office/drawing/2014/main" id="{00000000-0008-0000-3200-00006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3" name="Line 362">
          <a:extLst>
            <a:ext uri="{FF2B5EF4-FFF2-40B4-BE49-F238E27FC236}">
              <a16:creationId xmlns:a16="http://schemas.microsoft.com/office/drawing/2014/main" id="{00000000-0008-0000-3200-00006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4" name="Line 363">
          <a:extLst>
            <a:ext uri="{FF2B5EF4-FFF2-40B4-BE49-F238E27FC236}">
              <a16:creationId xmlns:a16="http://schemas.microsoft.com/office/drawing/2014/main" id="{00000000-0008-0000-3200-00006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5" name="Line 364">
          <a:extLst>
            <a:ext uri="{FF2B5EF4-FFF2-40B4-BE49-F238E27FC236}">
              <a16:creationId xmlns:a16="http://schemas.microsoft.com/office/drawing/2014/main" id="{00000000-0008-0000-3200-00006D01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6" name="Line 365">
          <a:extLst>
            <a:ext uri="{FF2B5EF4-FFF2-40B4-BE49-F238E27FC236}">
              <a16:creationId xmlns:a16="http://schemas.microsoft.com/office/drawing/2014/main" id="{00000000-0008-0000-3200-00006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7" name="Line 366">
          <a:extLst>
            <a:ext uri="{FF2B5EF4-FFF2-40B4-BE49-F238E27FC236}">
              <a16:creationId xmlns:a16="http://schemas.microsoft.com/office/drawing/2014/main" id="{00000000-0008-0000-3200-00006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8" name="Line 367">
          <a:extLst>
            <a:ext uri="{FF2B5EF4-FFF2-40B4-BE49-F238E27FC236}">
              <a16:creationId xmlns:a16="http://schemas.microsoft.com/office/drawing/2014/main" id="{00000000-0008-0000-3200-00007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9" name="Line 368">
          <a:extLst>
            <a:ext uri="{FF2B5EF4-FFF2-40B4-BE49-F238E27FC236}">
              <a16:creationId xmlns:a16="http://schemas.microsoft.com/office/drawing/2014/main" id="{00000000-0008-0000-3200-00007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0" name="Line 369">
          <a:extLst>
            <a:ext uri="{FF2B5EF4-FFF2-40B4-BE49-F238E27FC236}">
              <a16:creationId xmlns:a16="http://schemas.microsoft.com/office/drawing/2014/main" id="{00000000-0008-0000-3200-00007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1" name="Line 370">
          <a:extLst>
            <a:ext uri="{FF2B5EF4-FFF2-40B4-BE49-F238E27FC236}">
              <a16:creationId xmlns:a16="http://schemas.microsoft.com/office/drawing/2014/main" id="{00000000-0008-0000-3200-00007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2" name="Line 371">
          <a:extLst>
            <a:ext uri="{FF2B5EF4-FFF2-40B4-BE49-F238E27FC236}">
              <a16:creationId xmlns:a16="http://schemas.microsoft.com/office/drawing/2014/main" id="{00000000-0008-0000-3200-00007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3" name="Line 372">
          <a:extLst>
            <a:ext uri="{FF2B5EF4-FFF2-40B4-BE49-F238E27FC236}">
              <a16:creationId xmlns:a16="http://schemas.microsoft.com/office/drawing/2014/main" id="{00000000-0008-0000-3200-00007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4" name="Line 373">
          <a:extLst>
            <a:ext uri="{FF2B5EF4-FFF2-40B4-BE49-F238E27FC236}">
              <a16:creationId xmlns:a16="http://schemas.microsoft.com/office/drawing/2014/main" id="{00000000-0008-0000-3200-00007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5" name="Line 374">
          <a:extLst>
            <a:ext uri="{FF2B5EF4-FFF2-40B4-BE49-F238E27FC236}">
              <a16:creationId xmlns:a16="http://schemas.microsoft.com/office/drawing/2014/main" id="{00000000-0008-0000-3200-00007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6" name="Line 375">
          <a:extLst>
            <a:ext uri="{FF2B5EF4-FFF2-40B4-BE49-F238E27FC236}">
              <a16:creationId xmlns:a16="http://schemas.microsoft.com/office/drawing/2014/main" id="{00000000-0008-0000-3200-00007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7" name="Line 376">
          <a:extLst>
            <a:ext uri="{FF2B5EF4-FFF2-40B4-BE49-F238E27FC236}">
              <a16:creationId xmlns:a16="http://schemas.microsoft.com/office/drawing/2014/main" id="{00000000-0008-0000-3200-00007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8" name="Line 377">
          <a:extLst>
            <a:ext uri="{FF2B5EF4-FFF2-40B4-BE49-F238E27FC236}">
              <a16:creationId xmlns:a16="http://schemas.microsoft.com/office/drawing/2014/main" id="{00000000-0008-0000-3200-00007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9" name="Line 378">
          <a:extLst>
            <a:ext uri="{FF2B5EF4-FFF2-40B4-BE49-F238E27FC236}">
              <a16:creationId xmlns:a16="http://schemas.microsoft.com/office/drawing/2014/main" id="{00000000-0008-0000-3200-00007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0" name="Line 379">
          <a:extLst>
            <a:ext uri="{FF2B5EF4-FFF2-40B4-BE49-F238E27FC236}">
              <a16:creationId xmlns:a16="http://schemas.microsoft.com/office/drawing/2014/main" id="{00000000-0008-0000-3200-00007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1" name="Line 380">
          <a:extLst>
            <a:ext uri="{FF2B5EF4-FFF2-40B4-BE49-F238E27FC236}">
              <a16:creationId xmlns:a16="http://schemas.microsoft.com/office/drawing/2014/main" id="{00000000-0008-0000-3200-00007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2" name="Line 381">
          <a:extLst>
            <a:ext uri="{FF2B5EF4-FFF2-40B4-BE49-F238E27FC236}">
              <a16:creationId xmlns:a16="http://schemas.microsoft.com/office/drawing/2014/main" id="{00000000-0008-0000-3200-00007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3" name="Line 382">
          <a:extLst>
            <a:ext uri="{FF2B5EF4-FFF2-40B4-BE49-F238E27FC236}">
              <a16:creationId xmlns:a16="http://schemas.microsoft.com/office/drawing/2014/main" id="{00000000-0008-0000-3200-00007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4" name="Line 383">
          <a:extLst>
            <a:ext uri="{FF2B5EF4-FFF2-40B4-BE49-F238E27FC236}">
              <a16:creationId xmlns:a16="http://schemas.microsoft.com/office/drawing/2014/main" id="{00000000-0008-0000-3200-00008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5" name="Line 384">
          <a:extLst>
            <a:ext uri="{FF2B5EF4-FFF2-40B4-BE49-F238E27FC236}">
              <a16:creationId xmlns:a16="http://schemas.microsoft.com/office/drawing/2014/main" id="{00000000-0008-0000-3200-00008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6" name="Line 385">
          <a:extLst>
            <a:ext uri="{FF2B5EF4-FFF2-40B4-BE49-F238E27FC236}">
              <a16:creationId xmlns:a16="http://schemas.microsoft.com/office/drawing/2014/main" id="{00000000-0008-0000-3200-00008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7" name="Line 386">
          <a:extLst>
            <a:ext uri="{FF2B5EF4-FFF2-40B4-BE49-F238E27FC236}">
              <a16:creationId xmlns:a16="http://schemas.microsoft.com/office/drawing/2014/main" id="{00000000-0008-0000-3200-00008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8" name="Line 387">
          <a:extLst>
            <a:ext uri="{FF2B5EF4-FFF2-40B4-BE49-F238E27FC236}">
              <a16:creationId xmlns:a16="http://schemas.microsoft.com/office/drawing/2014/main" id="{00000000-0008-0000-3200-00008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9" name="Line 388">
          <a:extLst>
            <a:ext uri="{FF2B5EF4-FFF2-40B4-BE49-F238E27FC236}">
              <a16:creationId xmlns:a16="http://schemas.microsoft.com/office/drawing/2014/main" id="{00000000-0008-0000-3200-00008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0" name="Line 389">
          <a:extLst>
            <a:ext uri="{FF2B5EF4-FFF2-40B4-BE49-F238E27FC236}">
              <a16:creationId xmlns:a16="http://schemas.microsoft.com/office/drawing/2014/main" id="{00000000-0008-0000-3200-00008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1" name="Line 390">
          <a:extLst>
            <a:ext uri="{FF2B5EF4-FFF2-40B4-BE49-F238E27FC236}">
              <a16:creationId xmlns:a16="http://schemas.microsoft.com/office/drawing/2014/main" id="{00000000-0008-0000-3200-00008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2" name="Line 391">
          <a:extLst>
            <a:ext uri="{FF2B5EF4-FFF2-40B4-BE49-F238E27FC236}">
              <a16:creationId xmlns:a16="http://schemas.microsoft.com/office/drawing/2014/main" id="{00000000-0008-0000-3200-00008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3" name="Line 392">
          <a:extLst>
            <a:ext uri="{FF2B5EF4-FFF2-40B4-BE49-F238E27FC236}">
              <a16:creationId xmlns:a16="http://schemas.microsoft.com/office/drawing/2014/main" id="{00000000-0008-0000-3200-00008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4" name="Line 393">
          <a:extLst>
            <a:ext uri="{FF2B5EF4-FFF2-40B4-BE49-F238E27FC236}">
              <a16:creationId xmlns:a16="http://schemas.microsoft.com/office/drawing/2014/main" id="{00000000-0008-0000-3200-00008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5" name="Line 394">
          <a:extLst>
            <a:ext uri="{FF2B5EF4-FFF2-40B4-BE49-F238E27FC236}">
              <a16:creationId xmlns:a16="http://schemas.microsoft.com/office/drawing/2014/main" id="{00000000-0008-0000-3200-00008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6" name="Line 395">
          <a:extLst>
            <a:ext uri="{FF2B5EF4-FFF2-40B4-BE49-F238E27FC236}">
              <a16:creationId xmlns:a16="http://schemas.microsoft.com/office/drawing/2014/main" id="{00000000-0008-0000-3200-00008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7" name="Line 396">
          <a:extLst>
            <a:ext uri="{FF2B5EF4-FFF2-40B4-BE49-F238E27FC236}">
              <a16:creationId xmlns:a16="http://schemas.microsoft.com/office/drawing/2014/main" id="{00000000-0008-0000-3200-00008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8" name="Line 397">
          <a:extLst>
            <a:ext uri="{FF2B5EF4-FFF2-40B4-BE49-F238E27FC236}">
              <a16:creationId xmlns:a16="http://schemas.microsoft.com/office/drawing/2014/main" id="{00000000-0008-0000-3200-00008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9" name="Line 398">
          <a:extLst>
            <a:ext uri="{FF2B5EF4-FFF2-40B4-BE49-F238E27FC236}">
              <a16:creationId xmlns:a16="http://schemas.microsoft.com/office/drawing/2014/main" id="{00000000-0008-0000-3200-00008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00" name="Line 399">
          <a:extLst>
            <a:ext uri="{FF2B5EF4-FFF2-40B4-BE49-F238E27FC236}">
              <a16:creationId xmlns:a16="http://schemas.microsoft.com/office/drawing/2014/main" id="{00000000-0008-0000-3200-00009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11907</xdr:rowOff>
    </xdr:from>
    <xdr:to>
      <xdr:col>1</xdr:col>
      <xdr:colOff>0</xdr:colOff>
      <xdr:row>4</xdr:row>
      <xdr:rowOff>1</xdr:rowOff>
    </xdr:to>
    <xdr:sp macro="" textlink="">
      <xdr:nvSpPr>
        <xdr:cNvPr id="401" name="Line 400">
          <a:extLst>
            <a:ext uri="{FF2B5EF4-FFF2-40B4-BE49-F238E27FC236}">
              <a16:creationId xmlns:a16="http://schemas.microsoft.com/office/drawing/2014/main" id="{00000000-0008-0000-3200-000091010000}"/>
            </a:ext>
          </a:extLst>
        </xdr:cNvPr>
        <xdr:cNvSpPr>
          <a:spLocks noChangeShapeType="1"/>
        </xdr:cNvSpPr>
      </xdr:nvSpPr>
      <xdr:spPr bwMode="auto">
        <a:xfrm>
          <a:off x="0" y="470298"/>
          <a:ext cx="2381250" cy="369094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2" name="Line 218">
          <a:extLst>
            <a:ext uri="{FF2B5EF4-FFF2-40B4-BE49-F238E27FC236}">
              <a16:creationId xmlns:a16="http://schemas.microsoft.com/office/drawing/2014/main" id="{00000000-0008-0000-3200-000092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3" name="Line 219">
          <a:extLst>
            <a:ext uri="{FF2B5EF4-FFF2-40B4-BE49-F238E27FC236}">
              <a16:creationId xmlns:a16="http://schemas.microsoft.com/office/drawing/2014/main" id="{00000000-0008-0000-3200-000093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4" name="Line 220">
          <a:extLst>
            <a:ext uri="{FF2B5EF4-FFF2-40B4-BE49-F238E27FC236}">
              <a16:creationId xmlns:a16="http://schemas.microsoft.com/office/drawing/2014/main" id="{00000000-0008-0000-3200-000094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5" name="Line 221">
          <a:extLst>
            <a:ext uri="{FF2B5EF4-FFF2-40B4-BE49-F238E27FC236}">
              <a16:creationId xmlns:a16="http://schemas.microsoft.com/office/drawing/2014/main" id="{00000000-0008-0000-3200-000095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6" name="Line 222">
          <a:extLst>
            <a:ext uri="{FF2B5EF4-FFF2-40B4-BE49-F238E27FC236}">
              <a16:creationId xmlns:a16="http://schemas.microsoft.com/office/drawing/2014/main" id="{00000000-0008-0000-3200-000096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7" name="Line 293">
          <a:extLst>
            <a:ext uri="{FF2B5EF4-FFF2-40B4-BE49-F238E27FC236}">
              <a16:creationId xmlns:a16="http://schemas.microsoft.com/office/drawing/2014/main" id="{00000000-0008-0000-3200-000097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8" name="Line 364">
          <a:extLst>
            <a:ext uri="{FF2B5EF4-FFF2-40B4-BE49-F238E27FC236}">
              <a16:creationId xmlns:a16="http://schemas.microsoft.com/office/drawing/2014/main" id="{00000000-0008-0000-3200-000098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7" name="Line 1">
          <a:extLst>
            <a:ext uri="{FF2B5EF4-FFF2-40B4-BE49-F238E27FC236}">
              <a16:creationId xmlns:a16="http://schemas.microsoft.com/office/drawing/2014/main" id="{00000000-0008-0000-3300-00000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8" name="Line 2">
          <a:extLst>
            <a:ext uri="{FF2B5EF4-FFF2-40B4-BE49-F238E27FC236}">
              <a16:creationId xmlns:a16="http://schemas.microsoft.com/office/drawing/2014/main" id="{00000000-0008-0000-3300-00000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9" name="Line 3">
          <a:extLst>
            <a:ext uri="{FF2B5EF4-FFF2-40B4-BE49-F238E27FC236}">
              <a16:creationId xmlns:a16="http://schemas.microsoft.com/office/drawing/2014/main" id="{00000000-0008-0000-3300-00000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0" name="Line 4">
          <a:extLst>
            <a:ext uri="{FF2B5EF4-FFF2-40B4-BE49-F238E27FC236}">
              <a16:creationId xmlns:a16="http://schemas.microsoft.com/office/drawing/2014/main" id="{00000000-0008-0000-3300-00000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1" name="Line 5">
          <a:extLst>
            <a:ext uri="{FF2B5EF4-FFF2-40B4-BE49-F238E27FC236}">
              <a16:creationId xmlns:a16="http://schemas.microsoft.com/office/drawing/2014/main" id="{00000000-0008-0000-3300-00000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2" name="Line 6">
          <a:extLst>
            <a:ext uri="{FF2B5EF4-FFF2-40B4-BE49-F238E27FC236}">
              <a16:creationId xmlns:a16="http://schemas.microsoft.com/office/drawing/2014/main" id="{00000000-0008-0000-3300-00000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3" name="Line 7">
          <a:extLst>
            <a:ext uri="{FF2B5EF4-FFF2-40B4-BE49-F238E27FC236}">
              <a16:creationId xmlns:a16="http://schemas.microsoft.com/office/drawing/2014/main" id="{00000000-0008-0000-3300-00000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4" name="Line 8">
          <a:extLst>
            <a:ext uri="{FF2B5EF4-FFF2-40B4-BE49-F238E27FC236}">
              <a16:creationId xmlns:a16="http://schemas.microsoft.com/office/drawing/2014/main" id="{00000000-0008-0000-3300-00000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5" name="Line 9">
          <a:extLst>
            <a:ext uri="{FF2B5EF4-FFF2-40B4-BE49-F238E27FC236}">
              <a16:creationId xmlns:a16="http://schemas.microsoft.com/office/drawing/2014/main" id="{00000000-0008-0000-3300-00000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6" name="Line 10">
          <a:extLst>
            <a:ext uri="{FF2B5EF4-FFF2-40B4-BE49-F238E27FC236}">
              <a16:creationId xmlns:a16="http://schemas.microsoft.com/office/drawing/2014/main" id="{00000000-0008-0000-3300-00000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7" name="Line 11">
          <a:extLst>
            <a:ext uri="{FF2B5EF4-FFF2-40B4-BE49-F238E27FC236}">
              <a16:creationId xmlns:a16="http://schemas.microsoft.com/office/drawing/2014/main" id="{00000000-0008-0000-3300-00000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8" name="Line 12">
          <a:extLst>
            <a:ext uri="{FF2B5EF4-FFF2-40B4-BE49-F238E27FC236}">
              <a16:creationId xmlns:a16="http://schemas.microsoft.com/office/drawing/2014/main" id="{00000000-0008-0000-3300-00000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9" name="Line 13">
          <a:extLst>
            <a:ext uri="{FF2B5EF4-FFF2-40B4-BE49-F238E27FC236}">
              <a16:creationId xmlns:a16="http://schemas.microsoft.com/office/drawing/2014/main" id="{00000000-0008-0000-3300-00000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0" name="Line 14">
          <a:extLst>
            <a:ext uri="{FF2B5EF4-FFF2-40B4-BE49-F238E27FC236}">
              <a16:creationId xmlns:a16="http://schemas.microsoft.com/office/drawing/2014/main" id="{00000000-0008-0000-3300-00000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1" name="Line 15">
          <a:extLst>
            <a:ext uri="{FF2B5EF4-FFF2-40B4-BE49-F238E27FC236}">
              <a16:creationId xmlns:a16="http://schemas.microsoft.com/office/drawing/2014/main" id="{00000000-0008-0000-3300-00000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2" name="Line 16">
          <a:extLst>
            <a:ext uri="{FF2B5EF4-FFF2-40B4-BE49-F238E27FC236}">
              <a16:creationId xmlns:a16="http://schemas.microsoft.com/office/drawing/2014/main" id="{00000000-0008-0000-3300-00001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3" name="Line 17">
          <a:extLst>
            <a:ext uri="{FF2B5EF4-FFF2-40B4-BE49-F238E27FC236}">
              <a16:creationId xmlns:a16="http://schemas.microsoft.com/office/drawing/2014/main" id="{00000000-0008-0000-3300-00001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4" name="Line 18">
          <a:extLst>
            <a:ext uri="{FF2B5EF4-FFF2-40B4-BE49-F238E27FC236}">
              <a16:creationId xmlns:a16="http://schemas.microsoft.com/office/drawing/2014/main" id="{00000000-0008-0000-3300-00001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5" name="Line 19">
          <a:extLst>
            <a:ext uri="{FF2B5EF4-FFF2-40B4-BE49-F238E27FC236}">
              <a16:creationId xmlns:a16="http://schemas.microsoft.com/office/drawing/2014/main" id="{00000000-0008-0000-3300-00001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6" name="Line 20">
          <a:extLst>
            <a:ext uri="{FF2B5EF4-FFF2-40B4-BE49-F238E27FC236}">
              <a16:creationId xmlns:a16="http://schemas.microsoft.com/office/drawing/2014/main" id="{00000000-0008-0000-3300-00001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7" name="Line 21">
          <a:extLst>
            <a:ext uri="{FF2B5EF4-FFF2-40B4-BE49-F238E27FC236}">
              <a16:creationId xmlns:a16="http://schemas.microsoft.com/office/drawing/2014/main" id="{00000000-0008-0000-3300-00001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8" name="Line 22">
          <a:extLst>
            <a:ext uri="{FF2B5EF4-FFF2-40B4-BE49-F238E27FC236}">
              <a16:creationId xmlns:a16="http://schemas.microsoft.com/office/drawing/2014/main" id="{00000000-0008-0000-3300-00001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9" name="Line 23">
          <a:extLst>
            <a:ext uri="{FF2B5EF4-FFF2-40B4-BE49-F238E27FC236}">
              <a16:creationId xmlns:a16="http://schemas.microsoft.com/office/drawing/2014/main" id="{00000000-0008-0000-3300-00001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0" name="Line 24">
          <a:extLst>
            <a:ext uri="{FF2B5EF4-FFF2-40B4-BE49-F238E27FC236}">
              <a16:creationId xmlns:a16="http://schemas.microsoft.com/office/drawing/2014/main" id="{00000000-0008-0000-3300-00001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1" name="Line 25">
          <a:extLst>
            <a:ext uri="{FF2B5EF4-FFF2-40B4-BE49-F238E27FC236}">
              <a16:creationId xmlns:a16="http://schemas.microsoft.com/office/drawing/2014/main" id="{00000000-0008-0000-3300-00001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2" name="Line 26">
          <a:extLst>
            <a:ext uri="{FF2B5EF4-FFF2-40B4-BE49-F238E27FC236}">
              <a16:creationId xmlns:a16="http://schemas.microsoft.com/office/drawing/2014/main" id="{00000000-0008-0000-3300-00001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3" name="Line 27">
          <a:extLst>
            <a:ext uri="{FF2B5EF4-FFF2-40B4-BE49-F238E27FC236}">
              <a16:creationId xmlns:a16="http://schemas.microsoft.com/office/drawing/2014/main" id="{00000000-0008-0000-3300-00001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4" name="Line 28">
          <a:extLst>
            <a:ext uri="{FF2B5EF4-FFF2-40B4-BE49-F238E27FC236}">
              <a16:creationId xmlns:a16="http://schemas.microsoft.com/office/drawing/2014/main" id="{00000000-0008-0000-3300-00001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5" name="Line 29">
          <a:extLst>
            <a:ext uri="{FF2B5EF4-FFF2-40B4-BE49-F238E27FC236}">
              <a16:creationId xmlns:a16="http://schemas.microsoft.com/office/drawing/2014/main" id="{00000000-0008-0000-3300-00001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6" name="Line 30">
          <a:extLst>
            <a:ext uri="{FF2B5EF4-FFF2-40B4-BE49-F238E27FC236}">
              <a16:creationId xmlns:a16="http://schemas.microsoft.com/office/drawing/2014/main" id="{00000000-0008-0000-3300-00001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7" name="Line 31">
          <a:extLst>
            <a:ext uri="{FF2B5EF4-FFF2-40B4-BE49-F238E27FC236}">
              <a16:creationId xmlns:a16="http://schemas.microsoft.com/office/drawing/2014/main" id="{00000000-0008-0000-3300-00001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8" name="Line 32">
          <a:extLst>
            <a:ext uri="{FF2B5EF4-FFF2-40B4-BE49-F238E27FC236}">
              <a16:creationId xmlns:a16="http://schemas.microsoft.com/office/drawing/2014/main" id="{00000000-0008-0000-3300-00002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9" name="Line 33">
          <a:extLst>
            <a:ext uri="{FF2B5EF4-FFF2-40B4-BE49-F238E27FC236}">
              <a16:creationId xmlns:a16="http://schemas.microsoft.com/office/drawing/2014/main" id="{00000000-0008-0000-3300-00002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0" name="Line 34">
          <a:extLst>
            <a:ext uri="{FF2B5EF4-FFF2-40B4-BE49-F238E27FC236}">
              <a16:creationId xmlns:a16="http://schemas.microsoft.com/office/drawing/2014/main" id="{00000000-0008-0000-3300-00002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1" name="Line 35">
          <a:extLst>
            <a:ext uri="{FF2B5EF4-FFF2-40B4-BE49-F238E27FC236}">
              <a16:creationId xmlns:a16="http://schemas.microsoft.com/office/drawing/2014/main" id="{00000000-0008-0000-3300-00002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2" name="Line 36">
          <a:extLst>
            <a:ext uri="{FF2B5EF4-FFF2-40B4-BE49-F238E27FC236}">
              <a16:creationId xmlns:a16="http://schemas.microsoft.com/office/drawing/2014/main" id="{00000000-0008-0000-3300-00002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3" name="Line 37">
          <a:extLst>
            <a:ext uri="{FF2B5EF4-FFF2-40B4-BE49-F238E27FC236}">
              <a16:creationId xmlns:a16="http://schemas.microsoft.com/office/drawing/2014/main" id="{00000000-0008-0000-3300-00002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4" name="Line 38">
          <a:extLst>
            <a:ext uri="{FF2B5EF4-FFF2-40B4-BE49-F238E27FC236}">
              <a16:creationId xmlns:a16="http://schemas.microsoft.com/office/drawing/2014/main" id="{00000000-0008-0000-3300-00002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5" name="Line 39">
          <a:extLst>
            <a:ext uri="{FF2B5EF4-FFF2-40B4-BE49-F238E27FC236}">
              <a16:creationId xmlns:a16="http://schemas.microsoft.com/office/drawing/2014/main" id="{00000000-0008-0000-3300-00002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6" name="Line 40">
          <a:extLst>
            <a:ext uri="{FF2B5EF4-FFF2-40B4-BE49-F238E27FC236}">
              <a16:creationId xmlns:a16="http://schemas.microsoft.com/office/drawing/2014/main" id="{00000000-0008-0000-3300-00002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7" name="Line 41">
          <a:extLst>
            <a:ext uri="{FF2B5EF4-FFF2-40B4-BE49-F238E27FC236}">
              <a16:creationId xmlns:a16="http://schemas.microsoft.com/office/drawing/2014/main" id="{00000000-0008-0000-3300-00002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8" name="Line 42">
          <a:extLst>
            <a:ext uri="{FF2B5EF4-FFF2-40B4-BE49-F238E27FC236}">
              <a16:creationId xmlns:a16="http://schemas.microsoft.com/office/drawing/2014/main" id="{00000000-0008-0000-3300-00002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9" name="Line 43">
          <a:extLst>
            <a:ext uri="{FF2B5EF4-FFF2-40B4-BE49-F238E27FC236}">
              <a16:creationId xmlns:a16="http://schemas.microsoft.com/office/drawing/2014/main" id="{00000000-0008-0000-3300-00002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0" name="Line 44">
          <a:extLst>
            <a:ext uri="{FF2B5EF4-FFF2-40B4-BE49-F238E27FC236}">
              <a16:creationId xmlns:a16="http://schemas.microsoft.com/office/drawing/2014/main" id="{00000000-0008-0000-3300-00002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1" name="Line 45">
          <a:extLst>
            <a:ext uri="{FF2B5EF4-FFF2-40B4-BE49-F238E27FC236}">
              <a16:creationId xmlns:a16="http://schemas.microsoft.com/office/drawing/2014/main" id="{00000000-0008-0000-3300-00002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2" name="Line 46">
          <a:extLst>
            <a:ext uri="{FF2B5EF4-FFF2-40B4-BE49-F238E27FC236}">
              <a16:creationId xmlns:a16="http://schemas.microsoft.com/office/drawing/2014/main" id="{00000000-0008-0000-3300-00002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3" name="Line 47">
          <a:extLst>
            <a:ext uri="{FF2B5EF4-FFF2-40B4-BE49-F238E27FC236}">
              <a16:creationId xmlns:a16="http://schemas.microsoft.com/office/drawing/2014/main" id="{00000000-0008-0000-3300-00002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4" name="Line 48">
          <a:extLst>
            <a:ext uri="{FF2B5EF4-FFF2-40B4-BE49-F238E27FC236}">
              <a16:creationId xmlns:a16="http://schemas.microsoft.com/office/drawing/2014/main" id="{00000000-0008-0000-3300-00003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5" name="Line 49">
          <a:extLst>
            <a:ext uri="{FF2B5EF4-FFF2-40B4-BE49-F238E27FC236}">
              <a16:creationId xmlns:a16="http://schemas.microsoft.com/office/drawing/2014/main" id="{00000000-0008-0000-3300-00003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6" name="Line 50">
          <a:extLst>
            <a:ext uri="{FF2B5EF4-FFF2-40B4-BE49-F238E27FC236}">
              <a16:creationId xmlns:a16="http://schemas.microsoft.com/office/drawing/2014/main" id="{00000000-0008-0000-3300-00003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7" name="Line 51">
          <a:extLst>
            <a:ext uri="{FF2B5EF4-FFF2-40B4-BE49-F238E27FC236}">
              <a16:creationId xmlns:a16="http://schemas.microsoft.com/office/drawing/2014/main" id="{00000000-0008-0000-3300-00003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8" name="Line 52">
          <a:extLst>
            <a:ext uri="{FF2B5EF4-FFF2-40B4-BE49-F238E27FC236}">
              <a16:creationId xmlns:a16="http://schemas.microsoft.com/office/drawing/2014/main" id="{00000000-0008-0000-3300-00003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9" name="Line 53">
          <a:extLst>
            <a:ext uri="{FF2B5EF4-FFF2-40B4-BE49-F238E27FC236}">
              <a16:creationId xmlns:a16="http://schemas.microsoft.com/office/drawing/2014/main" id="{00000000-0008-0000-3300-00003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0" name="Line 54">
          <a:extLst>
            <a:ext uri="{FF2B5EF4-FFF2-40B4-BE49-F238E27FC236}">
              <a16:creationId xmlns:a16="http://schemas.microsoft.com/office/drawing/2014/main" id="{00000000-0008-0000-3300-00003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1" name="Line 55">
          <a:extLst>
            <a:ext uri="{FF2B5EF4-FFF2-40B4-BE49-F238E27FC236}">
              <a16:creationId xmlns:a16="http://schemas.microsoft.com/office/drawing/2014/main" id="{00000000-0008-0000-3300-00003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2" name="Line 56">
          <a:extLst>
            <a:ext uri="{FF2B5EF4-FFF2-40B4-BE49-F238E27FC236}">
              <a16:creationId xmlns:a16="http://schemas.microsoft.com/office/drawing/2014/main" id="{00000000-0008-0000-3300-00003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3" name="Line 57">
          <a:extLst>
            <a:ext uri="{FF2B5EF4-FFF2-40B4-BE49-F238E27FC236}">
              <a16:creationId xmlns:a16="http://schemas.microsoft.com/office/drawing/2014/main" id="{00000000-0008-0000-3300-00003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4" name="Line 58">
          <a:extLst>
            <a:ext uri="{FF2B5EF4-FFF2-40B4-BE49-F238E27FC236}">
              <a16:creationId xmlns:a16="http://schemas.microsoft.com/office/drawing/2014/main" id="{00000000-0008-0000-3300-00003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5" name="Line 59">
          <a:extLst>
            <a:ext uri="{FF2B5EF4-FFF2-40B4-BE49-F238E27FC236}">
              <a16:creationId xmlns:a16="http://schemas.microsoft.com/office/drawing/2014/main" id="{00000000-0008-0000-3300-00003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6" name="Line 60">
          <a:extLst>
            <a:ext uri="{FF2B5EF4-FFF2-40B4-BE49-F238E27FC236}">
              <a16:creationId xmlns:a16="http://schemas.microsoft.com/office/drawing/2014/main" id="{00000000-0008-0000-3300-00003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7" name="Line 61">
          <a:extLst>
            <a:ext uri="{FF2B5EF4-FFF2-40B4-BE49-F238E27FC236}">
              <a16:creationId xmlns:a16="http://schemas.microsoft.com/office/drawing/2014/main" id="{00000000-0008-0000-3300-00003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8" name="Line 62">
          <a:extLst>
            <a:ext uri="{FF2B5EF4-FFF2-40B4-BE49-F238E27FC236}">
              <a16:creationId xmlns:a16="http://schemas.microsoft.com/office/drawing/2014/main" id="{00000000-0008-0000-3300-00003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9" name="Line 63">
          <a:extLst>
            <a:ext uri="{FF2B5EF4-FFF2-40B4-BE49-F238E27FC236}">
              <a16:creationId xmlns:a16="http://schemas.microsoft.com/office/drawing/2014/main" id="{00000000-0008-0000-3300-00003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0" name="Line 64">
          <a:extLst>
            <a:ext uri="{FF2B5EF4-FFF2-40B4-BE49-F238E27FC236}">
              <a16:creationId xmlns:a16="http://schemas.microsoft.com/office/drawing/2014/main" id="{00000000-0008-0000-3300-00004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1" name="Line 65">
          <a:extLst>
            <a:ext uri="{FF2B5EF4-FFF2-40B4-BE49-F238E27FC236}">
              <a16:creationId xmlns:a16="http://schemas.microsoft.com/office/drawing/2014/main" id="{00000000-0008-0000-3300-00004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2" name="Line 66">
          <a:extLst>
            <a:ext uri="{FF2B5EF4-FFF2-40B4-BE49-F238E27FC236}">
              <a16:creationId xmlns:a16="http://schemas.microsoft.com/office/drawing/2014/main" id="{00000000-0008-0000-3300-00004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3" name="Line 67">
          <a:extLst>
            <a:ext uri="{FF2B5EF4-FFF2-40B4-BE49-F238E27FC236}">
              <a16:creationId xmlns:a16="http://schemas.microsoft.com/office/drawing/2014/main" id="{00000000-0008-0000-3300-00004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4" name="Line 68">
          <a:extLst>
            <a:ext uri="{FF2B5EF4-FFF2-40B4-BE49-F238E27FC236}">
              <a16:creationId xmlns:a16="http://schemas.microsoft.com/office/drawing/2014/main" id="{00000000-0008-0000-3300-00004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5" name="Line 69">
          <a:extLst>
            <a:ext uri="{FF2B5EF4-FFF2-40B4-BE49-F238E27FC236}">
              <a16:creationId xmlns:a16="http://schemas.microsoft.com/office/drawing/2014/main" id="{00000000-0008-0000-3300-00004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6" name="Line 70">
          <a:extLst>
            <a:ext uri="{FF2B5EF4-FFF2-40B4-BE49-F238E27FC236}">
              <a16:creationId xmlns:a16="http://schemas.microsoft.com/office/drawing/2014/main" id="{00000000-0008-0000-3300-00004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7" name="Line 71">
          <a:extLst>
            <a:ext uri="{FF2B5EF4-FFF2-40B4-BE49-F238E27FC236}">
              <a16:creationId xmlns:a16="http://schemas.microsoft.com/office/drawing/2014/main" id="{00000000-0008-0000-3300-00004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8" name="Line 72">
          <a:extLst>
            <a:ext uri="{FF2B5EF4-FFF2-40B4-BE49-F238E27FC236}">
              <a16:creationId xmlns:a16="http://schemas.microsoft.com/office/drawing/2014/main" id="{00000000-0008-0000-3300-00004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9" name="Line 73">
          <a:extLst>
            <a:ext uri="{FF2B5EF4-FFF2-40B4-BE49-F238E27FC236}">
              <a16:creationId xmlns:a16="http://schemas.microsoft.com/office/drawing/2014/main" id="{00000000-0008-0000-3300-00004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0" name="Line 74">
          <a:extLst>
            <a:ext uri="{FF2B5EF4-FFF2-40B4-BE49-F238E27FC236}">
              <a16:creationId xmlns:a16="http://schemas.microsoft.com/office/drawing/2014/main" id="{00000000-0008-0000-3300-00004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1" name="Line 75">
          <a:extLst>
            <a:ext uri="{FF2B5EF4-FFF2-40B4-BE49-F238E27FC236}">
              <a16:creationId xmlns:a16="http://schemas.microsoft.com/office/drawing/2014/main" id="{00000000-0008-0000-3300-00004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2" name="Line 76">
          <a:extLst>
            <a:ext uri="{FF2B5EF4-FFF2-40B4-BE49-F238E27FC236}">
              <a16:creationId xmlns:a16="http://schemas.microsoft.com/office/drawing/2014/main" id="{00000000-0008-0000-3300-00004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3" name="Line 77">
          <a:extLst>
            <a:ext uri="{FF2B5EF4-FFF2-40B4-BE49-F238E27FC236}">
              <a16:creationId xmlns:a16="http://schemas.microsoft.com/office/drawing/2014/main" id="{00000000-0008-0000-3300-00004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4" name="Line 78">
          <a:extLst>
            <a:ext uri="{FF2B5EF4-FFF2-40B4-BE49-F238E27FC236}">
              <a16:creationId xmlns:a16="http://schemas.microsoft.com/office/drawing/2014/main" id="{00000000-0008-0000-3300-00004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5" name="Line 79">
          <a:extLst>
            <a:ext uri="{FF2B5EF4-FFF2-40B4-BE49-F238E27FC236}">
              <a16:creationId xmlns:a16="http://schemas.microsoft.com/office/drawing/2014/main" id="{00000000-0008-0000-3300-00004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6" name="Line 80">
          <a:extLst>
            <a:ext uri="{FF2B5EF4-FFF2-40B4-BE49-F238E27FC236}">
              <a16:creationId xmlns:a16="http://schemas.microsoft.com/office/drawing/2014/main" id="{00000000-0008-0000-3300-00005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7" name="Line 81">
          <a:extLst>
            <a:ext uri="{FF2B5EF4-FFF2-40B4-BE49-F238E27FC236}">
              <a16:creationId xmlns:a16="http://schemas.microsoft.com/office/drawing/2014/main" id="{00000000-0008-0000-3300-00005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8" name="Line 82">
          <a:extLst>
            <a:ext uri="{FF2B5EF4-FFF2-40B4-BE49-F238E27FC236}">
              <a16:creationId xmlns:a16="http://schemas.microsoft.com/office/drawing/2014/main" id="{00000000-0008-0000-3300-00005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9" name="Line 83">
          <a:extLst>
            <a:ext uri="{FF2B5EF4-FFF2-40B4-BE49-F238E27FC236}">
              <a16:creationId xmlns:a16="http://schemas.microsoft.com/office/drawing/2014/main" id="{00000000-0008-0000-3300-00005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0" name="Line 84">
          <a:extLst>
            <a:ext uri="{FF2B5EF4-FFF2-40B4-BE49-F238E27FC236}">
              <a16:creationId xmlns:a16="http://schemas.microsoft.com/office/drawing/2014/main" id="{00000000-0008-0000-3300-00005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1" name="Line 85">
          <a:extLst>
            <a:ext uri="{FF2B5EF4-FFF2-40B4-BE49-F238E27FC236}">
              <a16:creationId xmlns:a16="http://schemas.microsoft.com/office/drawing/2014/main" id="{00000000-0008-0000-3300-00005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2" name="Line 86">
          <a:extLst>
            <a:ext uri="{FF2B5EF4-FFF2-40B4-BE49-F238E27FC236}">
              <a16:creationId xmlns:a16="http://schemas.microsoft.com/office/drawing/2014/main" id="{00000000-0008-0000-3300-00005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3" name="Line 87">
          <a:extLst>
            <a:ext uri="{FF2B5EF4-FFF2-40B4-BE49-F238E27FC236}">
              <a16:creationId xmlns:a16="http://schemas.microsoft.com/office/drawing/2014/main" id="{00000000-0008-0000-3300-00005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4" name="Line 88">
          <a:extLst>
            <a:ext uri="{FF2B5EF4-FFF2-40B4-BE49-F238E27FC236}">
              <a16:creationId xmlns:a16="http://schemas.microsoft.com/office/drawing/2014/main" id="{00000000-0008-0000-3300-00005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5" name="Line 89">
          <a:extLst>
            <a:ext uri="{FF2B5EF4-FFF2-40B4-BE49-F238E27FC236}">
              <a16:creationId xmlns:a16="http://schemas.microsoft.com/office/drawing/2014/main" id="{00000000-0008-0000-3300-00005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6" name="Line 90">
          <a:extLst>
            <a:ext uri="{FF2B5EF4-FFF2-40B4-BE49-F238E27FC236}">
              <a16:creationId xmlns:a16="http://schemas.microsoft.com/office/drawing/2014/main" id="{00000000-0008-0000-3300-00005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7" name="Line 91">
          <a:extLst>
            <a:ext uri="{FF2B5EF4-FFF2-40B4-BE49-F238E27FC236}">
              <a16:creationId xmlns:a16="http://schemas.microsoft.com/office/drawing/2014/main" id="{00000000-0008-0000-3300-00005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8" name="Line 92">
          <a:extLst>
            <a:ext uri="{FF2B5EF4-FFF2-40B4-BE49-F238E27FC236}">
              <a16:creationId xmlns:a16="http://schemas.microsoft.com/office/drawing/2014/main" id="{00000000-0008-0000-3300-00005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9" name="Line 93">
          <a:extLst>
            <a:ext uri="{FF2B5EF4-FFF2-40B4-BE49-F238E27FC236}">
              <a16:creationId xmlns:a16="http://schemas.microsoft.com/office/drawing/2014/main" id="{00000000-0008-0000-3300-00005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0" name="Line 94">
          <a:extLst>
            <a:ext uri="{FF2B5EF4-FFF2-40B4-BE49-F238E27FC236}">
              <a16:creationId xmlns:a16="http://schemas.microsoft.com/office/drawing/2014/main" id="{00000000-0008-0000-3300-00005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1" name="Line 95">
          <a:extLst>
            <a:ext uri="{FF2B5EF4-FFF2-40B4-BE49-F238E27FC236}">
              <a16:creationId xmlns:a16="http://schemas.microsoft.com/office/drawing/2014/main" id="{00000000-0008-0000-3300-00005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2" name="Line 96">
          <a:extLst>
            <a:ext uri="{FF2B5EF4-FFF2-40B4-BE49-F238E27FC236}">
              <a16:creationId xmlns:a16="http://schemas.microsoft.com/office/drawing/2014/main" id="{00000000-0008-0000-3300-00006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3" name="Line 97">
          <a:extLst>
            <a:ext uri="{FF2B5EF4-FFF2-40B4-BE49-F238E27FC236}">
              <a16:creationId xmlns:a16="http://schemas.microsoft.com/office/drawing/2014/main" id="{00000000-0008-0000-3300-00006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4" name="Line 98">
          <a:extLst>
            <a:ext uri="{FF2B5EF4-FFF2-40B4-BE49-F238E27FC236}">
              <a16:creationId xmlns:a16="http://schemas.microsoft.com/office/drawing/2014/main" id="{00000000-0008-0000-3300-00006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5" name="Line 99">
          <a:extLst>
            <a:ext uri="{FF2B5EF4-FFF2-40B4-BE49-F238E27FC236}">
              <a16:creationId xmlns:a16="http://schemas.microsoft.com/office/drawing/2014/main" id="{00000000-0008-0000-3300-00006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6" name="Line 100">
          <a:extLst>
            <a:ext uri="{FF2B5EF4-FFF2-40B4-BE49-F238E27FC236}">
              <a16:creationId xmlns:a16="http://schemas.microsoft.com/office/drawing/2014/main" id="{00000000-0008-0000-3300-00006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7" name="Line 101">
          <a:extLst>
            <a:ext uri="{FF2B5EF4-FFF2-40B4-BE49-F238E27FC236}">
              <a16:creationId xmlns:a16="http://schemas.microsoft.com/office/drawing/2014/main" id="{00000000-0008-0000-3300-00006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8" name="Line 102">
          <a:extLst>
            <a:ext uri="{FF2B5EF4-FFF2-40B4-BE49-F238E27FC236}">
              <a16:creationId xmlns:a16="http://schemas.microsoft.com/office/drawing/2014/main" id="{00000000-0008-0000-3300-00006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9" name="Line 103">
          <a:extLst>
            <a:ext uri="{FF2B5EF4-FFF2-40B4-BE49-F238E27FC236}">
              <a16:creationId xmlns:a16="http://schemas.microsoft.com/office/drawing/2014/main" id="{00000000-0008-0000-3300-00006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0" name="Line 104">
          <a:extLst>
            <a:ext uri="{FF2B5EF4-FFF2-40B4-BE49-F238E27FC236}">
              <a16:creationId xmlns:a16="http://schemas.microsoft.com/office/drawing/2014/main" id="{00000000-0008-0000-3300-00006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1" name="Line 105">
          <a:extLst>
            <a:ext uri="{FF2B5EF4-FFF2-40B4-BE49-F238E27FC236}">
              <a16:creationId xmlns:a16="http://schemas.microsoft.com/office/drawing/2014/main" id="{00000000-0008-0000-3300-00006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2" name="Line 106">
          <a:extLst>
            <a:ext uri="{FF2B5EF4-FFF2-40B4-BE49-F238E27FC236}">
              <a16:creationId xmlns:a16="http://schemas.microsoft.com/office/drawing/2014/main" id="{00000000-0008-0000-3300-00006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60523" name="Line 107">
          <a:extLst>
            <a:ext uri="{FF2B5EF4-FFF2-40B4-BE49-F238E27FC236}">
              <a16:creationId xmlns:a16="http://schemas.microsoft.com/office/drawing/2014/main" id="{00000000-0008-0000-3300-00006B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4" name="Line 108">
          <a:extLst>
            <a:ext uri="{FF2B5EF4-FFF2-40B4-BE49-F238E27FC236}">
              <a16:creationId xmlns:a16="http://schemas.microsoft.com/office/drawing/2014/main" id="{00000000-0008-0000-3300-00006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5" name="Line 109">
          <a:extLst>
            <a:ext uri="{FF2B5EF4-FFF2-40B4-BE49-F238E27FC236}">
              <a16:creationId xmlns:a16="http://schemas.microsoft.com/office/drawing/2014/main" id="{00000000-0008-0000-3300-00006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6" name="Line 110">
          <a:extLst>
            <a:ext uri="{FF2B5EF4-FFF2-40B4-BE49-F238E27FC236}">
              <a16:creationId xmlns:a16="http://schemas.microsoft.com/office/drawing/2014/main" id="{00000000-0008-0000-3300-00006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7" name="Line 111">
          <a:extLst>
            <a:ext uri="{FF2B5EF4-FFF2-40B4-BE49-F238E27FC236}">
              <a16:creationId xmlns:a16="http://schemas.microsoft.com/office/drawing/2014/main" id="{00000000-0008-0000-3300-00006F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8" name="Line 112">
          <a:extLst>
            <a:ext uri="{FF2B5EF4-FFF2-40B4-BE49-F238E27FC236}">
              <a16:creationId xmlns:a16="http://schemas.microsoft.com/office/drawing/2014/main" id="{00000000-0008-0000-3300-000070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9" name="Line 113">
          <a:extLst>
            <a:ext uri="{FF2B5EF4-FFF2-40B4-BE49-F238E27FC236}">
              <a16:creationId xmlns:a16="http://schemas.microsoft.com/office/drawing/2014/main" id="{00000000-0008-0000-3300-000071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0" name="Line 114">
          <a:extLst>
            <a:ext uri="{FF2B5EF4-FFF2-40B4-BE49-F238E27FC236}">
              <a16:creationId xmlns:a16="http://schemas.microsoft.com/office/drawing/2014/main" id="{00000000-0008-0000-3300-000072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1" name="Line 115">
          <a:extLst>
            <a:ext uri="{FF2B5EF4-FFF2-40B4-BE49-F238E27FC236}">
              <a16:creationId xmlns:a16="http://schemas.microsoft.com/office/drawing/2014/main" id="{00000000-0008-0000-3300-000073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2" name="Line 116">
          <a:extLst>
            <a:ext uri="{FF2B5EF4-FFF2-40B4-BE49-F238E27FC236}">
              <a16:creationId xmlns:a16="http://schemas.microsoft.com/office/drawing/2014/main" id="{00000000-0008-0000-3300-000074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3" name="Line 117">
          <a:extLst>
            <a:ext uri="{FF2B5EF4-FFF2-40B4-BE49-F238E27FC236}">
              <a16:creationId xmlns:a16="http://schemas.microsoft.com/office/drawing/2014/main" id="{00000000-0008-0000-3300-000075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4" name="Line 118">
          <a:extLst>
            <a:ext uri="{FF2B5EF4-FFF2-40B4-BE49-F238E27FC236}">
              <a16:creationId xmlns:a16="http://schemas.microsoft.com/office/drawing/2014/main" id="{00000000-0008-0000-3300-000076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5" name="Line 119">
          <a:extLst>
            <a:ext uri="{FF2B5EF4-FFF2-40B4-BE49-F238E27FC236}">
              <a16:creationId xmlns:a16="http://schemas.microsoft.com/office/drawing/2014/main" id="{00000000-0008-0000-3300-000077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6" name="Line 120">
          <a:extLst>
            <a:ext uri="{FF2B5EF4-FFF2-40B4-BE49-F238E27FC236}">
              <a16:creationId xmlns:a16="http://schemas.microsoft.com/office/drawing/2014/main" id="{00000000-0008-0000-3300-000078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7" name="Line 121">
          <a:extLst>
            <a:ext uri="{FF2B5EF4-FFF2-40B4-BE49-F238E27FC236}">
              <a16:creationId xmlns:a16="http://schemas.microsoft.com/office/drawing/2014/main" id="{00000000-0008-0000-3300-000079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8" name="Line 122">
          <a:extLst>
            <a:ext uri="{FF2B5EF4-FFF2-40B4-BE49-F238E27FC236}">
              <a16:creationId xmlns:a16="http://schemas.microsoft.com/office/drawing/2014/main" id="{00000000-0008-0000-3300-00007A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9" name="Line 123">
          <a:extLst>
            <a:ext uri="{FF2B5EF4-FFF2-40B4-BE49-F238E27FC236}">
              <a16:creationId xmlns:a16="http://schemas.microsoft.com/office/drawing/2014/main" id="{00000000-0008-0000-3300-00007B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0" name="Line 124">
          <a:extLst>
            <a:ext uri="{FF2B5EF4-FFF2-40B4-BE49-F238E27FC236}">
              <a16:creationId xmlns:a16="http://schemas.microsoft.com/office/drawing/2014/main" id="{00000000-0008-0000-3300-00007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1" name="Line 125">
          <a:extLst>
            <a:ext uri="{FF2B5EF4-FFF2-40B4-BE49-F238E27FC236}">
              <a16:creationId xmlns:a16="http://schemas.microsoft.com/office/drawing/2014/main" id="{00000000-0008-0000-3300-00007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2" name="Line 126">
          <a:extLst>
            <a:ext uri="{FF2B5EF4-FFF2-40B4-BE49-F238E27FC236}">
              <a16:creationId xmlns:a16="http://schemas.microsoft.com/office/drawing/2014/main" id="{00000000-0008-0000-3300-00007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3" name="Line 127">
          <a:extLst>
            <a:ext uri="{FF2B5EF4-FFF2-40B4-BE49-F238E27FC236}">
              <a16:creationId xmlns:a16="http://schemas.microsoft.com/office/drawing/2014/main" id="{00000000-0008-0000-3300-00007F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4" name="Line 128">
          <a:extLst>
            <a:ext uri="{FF2B5EF4-FFF2-40B4-BE49-F238E27FC236}">
              <a16:creationId xmlns:a16="http://schemas.microsoft.com/office/drawing/2014/main" id="{00000000-0008-0000-3300-000080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5" name="Line 129">
          <a:extLst>
            <a:ext uri="{FF2B5EF4-FFF2-40B4-BE49-F238E27FC236}">
              <a16:creationId xmlns:a16="http://schemas.microsoft.com/office/drawing/2014/main" id="{00000000-0008-0000-3300-000081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6" name="Line 130">
          <a:extLst>
            <a:ext uri="{FF2B5EF4-FFF2-40B4-BE49-F238E27FC236}">
              <a16:creationId xmlns:a16="http://schemas.microsoft.com/office/drawing/2014/main" id="{00000000-0008-0000-3300-000082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7" name="Line 131">
          <a:extLst>
            <a:ext uri="{FF2B5EF4-FFF2-40B4-BE49-F238E27FC236}">
              <a16:creationId xmlns:a16="http://schemas.microsoft.com/office/drawing/2014/main" id="{00000000-0008-0000-3300-000083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8" name="Line 132">
          <a:extLst>
            <a:ext uri="{FF2B5EF4-FFF2-40B4-BE49-F238E27FC236}">
              <a16:creationId xmlns:a16="http://schemas.microsoft.com/office/drawing/2014/main" id="{00000000-0008-0000-3300-000084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9" name="Line 133">
          <a:extLst>
            <a:ext uri="{FF2B5EF4-FFF2-40B4-BE49-F238E27FC236}">
              <a16:creationId xmlns:a16="http://schemas.microsoft.com/office/drawing/2014/main" id="{00000000-0008-0000-3300-000085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0" name="Line 134">
          <a:extLst>
            <a:ext uri="{FF2B5EF4-FFF2-40B4-BE49-F238E27FC236}">
              <a16:creationId xmlns:a16="http://schemas.microsoft.com/office/drawing/2014/main" id="{00000000-0008-0000-3300-000086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1" name="Line 135">
          <a:extLst>
            <a:ext uri="{FF2B5EF4-FFF2-40B4-BE49-F238E27FC236}">
              <a16:creationId xmlns:a16="http://schemas.microsoft.com/office/drawing/2014/main" id="{00000000-0008-0000-3300-000087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2" name="Line 136">
          <a:extLst>
            <a:ext uri="{FF2B5EF4-FFF2-40B4-BE49-F238E27FC236}">
              <a16:creationId xmlns:a16="http://schemas.microsoft.com/office/drawing/2014/main" id="{00000000-0008-0000-3300-000088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3" name="Line 137">
          <a:extLst>
            <a:ext uri="{FF2B5EF4-FFF2-40B4-BE49-F238E27FC236}">
              <a16:creationId xmlns:a16="http://schemas.microsoft.com/office/drawing/2014/main" id="{00000000-0008-0000-3300-000089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4" name="Line 138">
          <a:extLst>
            <a:ext uri="{FF2B5EF4-FFF2-40B4-BE49-F238E27FC236}">
              <a16:creationId xmlns:a16="http://schemas.microsoft.com/office/drawing/2014/main" id="{00000000-0008-0000-3300-00008A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5" name="Line 139">
          <a:extLst>
            <a:ext uri="{FF2B5EF4-FFF2-40B4-BE49-F238E27FC236}">
              <a16:creationId xmlns:a16="http://schemas.microsoft.com/office/drawing/2014/main" id="{00000000-0008-0000-3300-00008B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6" name="Line 140">
          <a:extLst>
            <a:ext uri="{FF2B5EF4-FFF2-40B4-BE49-F238E27FC236}">
              <a16:creationId xmlns:a16="http://schemas.microsoft.com/office/drawing/2014/main" id="{00000000-0008-0000-3300-00008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7" name="Line 141">
          <a:extLst>
            <a:ext uri="{FF2B5EF4-FFF2-40B4-BE49-F238E27FC236}">
              <a16:creationId xmlns:a16="http://schemas.microsoft.com/office/drawing/2014/main" id="{00000000-0008-0000-3300-00008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8" name="Line 142">
          <a:extLst>
            <a:ext uri="{FF2B5EF4-FFF2-40B4-BE49-F238E27FC236}">
              <a16:creationId xmlns:a16="http://schemas.microsoft.com/office/drawing/2014/main" id="{00000000-0008-0000-3300-00008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59" name="Line 143">
          <a:extLst>
            <a:ext uri="{FF2B5EF4-FFF2-40B4-BE49-F238E27FC236}">
              <a16:creationId xmlns:a16="http://schemas.microsoft.com/office/drawing/2014/main" id="{00000000-0008-0000-3300-00008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0" name="Line 144">
          <a:extLst>
            <a:ext uri="{FF2B5EF4-FFF2-40B4-BE49-F238E27FC236}">
              <a16:creationId xmlns:a16="http://schemas.microsoft.com/office/drawing/2014/main" id="{00000000-0008-0000-3300-00009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1" name="Line 145">
          <a:extLst>
            <a:ext uri="{FF2B5EF4-FFF2-40B4-BE49-F238E27FC236}">
              <a16:creationId xmlns:a16="http://schemas.microsoft.com/office/drawing/2014/main" id="{00000000-0008-0000-3300-00009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2" name="Line 146">
          <a:extLst>
            <a:ext uri="{FF2B5EF4-FFF2-40B4-BE49-F238E27FC236}">
              <a16:creationId xmlns:a16="http://schemas.microsoft.com/office/drawing/2014/main" id="{00000000-0008-0000-3300-00009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3" name="Line 147">
          <a:extLst>
            <a:ext uri="{FF2B5EF4-FFF2-40B4-BE49-F238E27FC236}">
              <a16:creationId xmlns:a16="http://schemas.microsoft.com/office/drawing/2014/main" id="{00000000-0008-0000-3300-00009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4" name="Line 148">
          <a:extLst>
            <a:ext uri="{FF2B5EF4-FFF2-40B4-BE49-F238E27FC236}">
              <a16:creationId xmlns:a16="http://schemas.microsoft.com/office/drawing/2014/main" id="{00000000-0008-0000-3300-00009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5" name="Line 149">
          <a:extLst>
            <a:ext uri="{FF2B5EF4-FFF2-40B4-BE49-F238E27FC236}">
              <a16:creationId xmlns:a16="http://schemas.microsoft.com/office/drawing/2014/main" id="{00000000-0008-0000-3300-00009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6" name="Line 150">
          <a:extLst>
            <a:ext uri="{FF2B5EF4-FFF2-40B4-BE49-F238E27FC236}">
              <a16:creationId xmlns:a16="http://schemas.microsoft.com/office/drawing/2014/main" id="{00000000-0008-0000-3300-00009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7" name="Line 151">
          <a:extLst>
            <a:ext uri="{FF2B5EF4-FFF2-40B4-BE49-F238E27FC236}">
              <a16:creationId xmlns:a16="http://schemas.microsoft.com/office/drawing/2014/main" id="{00000000-0008-0000-3300-00009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8" name="Line 152">
          <a:extLst>
            <a:ext uri="{FF2B5EF4-FFF2-40B4-BE49-F238E27FC236}">
              <a16:creationId xmlns:a16="http://schemas.microsoft.com/office/drawing/2014/main" id="{00000000-0008-0000-3300-00009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9" name="Line 153">
          <a:extLst>
            <a:ext uri="{FF2B5EF4-FFF2-40B4-BE49-F238E27FC236}">
              <a16:creationId xmlns:a16="http://schemas.microsoft.com/office/drawing/2014/main" id="{00000000-0008-0000-3300-00009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0" name="Line 154">
          <a:extLst>
            <a:ext uri="{FF2B5EF4-FFF2-40B4-BE49-F238E27FC236}">
              <a16:creationId xmlns:a16="http://schemas.microsoft.com/office/drawing/2014/main" id="{00000000-0008-0000-3300-00009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1" name="Line 155">
          <a:extLst>
            <a:ext uri="{FF2B5EF4-FFF2-40B4-BE49-F238E27FC236}">
              <a16:creationId xmlns:a16="http://schemas.microsoft.com/office/drawing/2014/main" id="{00000000-0008-0000-3300-00009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2" name="Line 156">
          <a:extLst>
            <a:ext uri="{FF2B5EF4-FFF2-40B4-BE49-F238E27FC236}">
              <a16:creationId xmlns:a16="http://schemas.microsoft.com/office/drawing/2014/main" id="{00000000-0008-0000-3300-00009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3" name="Line 157">
          <a:extLst>
            <a:ext uri="{FF2B5EF4-FFF2-40B4-BE49-F238E27FC236}">
              <a16:creationId xmlns:a16="http://schemas.microsoft.com/office/drawing/2014/main" id="{00000000-0008-0000-3300-00009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4" name="Line 158">
          <a:extLst>
            <a:ext uri="{FF2B5EF4-FFF2-40B4-BE49-F238E27FC236}">
              <a16:creationId xmlns:a16="http://schemas.microsoft.com/office/drawing/2014/main" id="{00000000-0008-0000-3300-00009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5" name="Line 159">
          <a:extLst>
            <a:ext uri="{FF2B5EF4-FFF2-40B4-BE49-F238E27FC236}">
              <a16:creationId xmlns:a16="http://schemas.microsoft.com/office/drawing/2014/main" id="{00000000-0008-0000-3300-00009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6" name="Line 160">
          <a:extLst>
            <a:ext uri="{FF2B5EF4-FFF2-40B4-BE49-F238E27FC236}">
              <a16:creationId xmlns:a16="http://schemas.microsoft.com/office/drawing/2014/main" id="{00000000-0008-0000-3300-0000A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7" name="Line 161">
          <a:extLst>
            <a:ext uri="{FF2B5EF4-FFF2-40B4-BE49-F238E27FC236}">
              <a16:creationId xmlns:a16="http://schemas.microsoft.com/office/drawing/2014/main" id="{00000000-0008-0000-3300-0000A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8" name="Line 162">
          <a:extLst>
            <a:ext uri="{FF2B5EF4-FFF2-40B4-BE49-F238E27FC236}">
              <a16:creationId xmlns:a16="http://schemas.microsoft.com/office/drawing/2014/main" id="{00000000-0008-0000-3300-0000A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9" name="Line 163">
          <a:extLst>
            <a:ext uri="{FF2B5EF4-FFF2-40B4-BE49-F238E27FC236}">
              <a16:creationId xmlns:a16="http://schemas.microsoft.com/office/drawing/2014/main" id="{00000000-0008-0000-3300-0000A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0" name="Line 164">
          <a:extLst>
            <a:ext uri="{FF2B5EF4-FFF2-40B4-BE49-F238E27FC236}">
              <a16:creationId xmlns:a16="http://schemas.microsoft.com/office/drawing/2014/main" id="{00000000-0008-0000-3300-0000A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1" name="Line 165">
          <a:extLst>
            <a:ext uri="{FF2B5EF4-FFF2-40B4-BE49-F238E27FC236}">
              <a16:creationId xmlns:a16="http://schemas.microsoft.com/office/drawing/2014/main" id="{00000000-0008-0000-3300-0000A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2" name="Line 166">
          <a:extLst>
            <a:ext uri="{FF2B5EF4-FFF2-40B4-BE49-F238E27FC236}">
              <a16:creationId xmlns:a16="http://schemas.microsoft.com/office/drawing/2014/main" id="{00000000-0008-0000-3300-0000A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3" name="Line 167">
          <a:extLst>
            <a:ext uri="{FF2B5EF4-FFF2-40B4-BE49-F238E27FC236}">
              <a16:creationId xmlns:a16="http://schemas.microsoft.com/office/drawing/2014/main" id="{00000000-0008-0000-3300-0000A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4" name="Line 168">
          <a:extLst>
            <a:ext uri="{FF2B5EF4-FFF2-40B4-BE49-F238E27FC236}">
              <a16:creationId xmlns:a16="http://schemas.microsoft.com/office/drawing/2014/main" id="{00000000-0008-0000-3300-0000A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5" name="Line 169">
          <a:extLst>
            <a:ext uri="{FF2B5EF4-FFF2-40B4-BE49-F238E27FC236}">
              <a16:creationId xmlns:a16="http://schemas.microsoft.com/office/drawing/2014/main" id="{00000000-0008-0000-3300-0000A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6" name="Line 170">
          <a:extLst>
            <a:ext uri="{FF2B5EF4-FFF2-40B4-BE49-F238E27FC236}">
              <a16:creationId xmlns:a16="http://schemas.microsoft.com/office/drawing/2014/main" id="{00000000-0008-0000-3300-0000A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7" name="Line 171">
          <a:extLst>
            <a:ext uri="{FF2B5EF4-FFF2-40B4-BE49-F238E27FC236}">
              <a16:creationId xmlns:a16="http://schemas.microsoft.com/office/drawing/2014/main" id="{00000000-0008-0000-3300-0000A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8" name="Line 172">
          <a:extLst>
            <a:ext uri="{FF2B5EF4-FFF2-40B4-BE49-F238E27FC236}">
              <a16:creationId xmlns:a16="http://schemas.microsoft.com/office/drawing/2014/main" id="{00000000-0008-0000-3300-0000A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9" name="Line 173">
          <a:extLst>
            <a:ext uri="{FF2B5EF4-FFF2-40B4-BE49-F238E27FC236}">
              <a16:creationId xmlns:a16="http://schemas.microsoft.com/office/drawing/2014/main" id="{00000000-0008-0000-3300-0000A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0" name="Line 174">
          <a:extLst>
            <a:ext uri="{FF2B5EF4-FFF2-40B4-BE49-F238E27FC236}">
              <a16:creationId xmlns:a16="http://schemas.microsoft.com/office/drawing/2014/main" id="{00000000-0008-0000-3300-0000A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1" name="Line 175">
          <a:extLst>
            <a:ext uri="{FF2B5EF4-FFF2-40B4-BE49-F238E27FC236}">
              <a16:creationId xmlns:a16="http://schemas.microsoft.com/office/drawing/2014/main" id="{00000000-0008-0000-3300-0000A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2" name="Line 176">
          <a:extLst>
            <a:ext uri="{FF2B5EF4-FFF2-40B4-BE49-F238E27FC236}">
              <a16:creationId xmlns:a16="http://schemas.microsoft.com/office/drawing/2014/main" id="{00000000-0008-0000-3300-0000B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3" name="Line 177">
          <a:extLst>
            <a:ext uri="{FF2B5EF4-FFF2-40B4-BE49-F238E27FC236}">
              <a16:creationId xmlns:a16="http://schemas.microsoft.com/office/drawing/2014/main" id="{00000000-0008-0000-3300-0000B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60594" name="Line 178">
          <a:extLst>
            <a:ext uri="{FF2B5EF4-FFF2-40B4-BE49-F238E27FC236}">
              <a16:creationId xmlns:a16="http://schemas.microsoft.com/office/drawing/2014/main" id="{00000000-0008-0000-3300-0000B2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60595" name="Line 179">
          <a:extLst>
            <a:ext uri="{FF2B5EF4-FFF2-40B4-BE49-F238E27FC236}">
              <a16:creationId xmlns:a16="http://schemas.microsoft.com/office/drawing/2014/main" id="{00000000-0008-0000-3300-0000B3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60596" name="Line 180">
          <a:extLst>
            <a:ext uri="{FF2B5EF4-FFF2-40B4-BE49-F238E27FC236}">
              <a16:creationId xmlns:a16="http://schemas.microsoft.com/office/drawing/2014/main" id="{00000000-0008-0000-3300-0000B4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60597" name="Line 181">
          <a:extLst>
            <a:ext uri="{FF2B5EF4-FFF2-40B4-BE49-F238E27FC236}">
              <a16:creationId xmlns:a16="http://schemas.microsoft.com/office/drawing/2014/main" id="{00000000-0008-0000-3300-0000B5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60598" name="Line 182">
          <a:extLst>
            <a:ext uri="{FF2B5EF4-FFF2-40B4-BE49-F238E27FC236}">
              <a16:creationId xmlns:a16="http://schemas.microsoft.com/office/drawing/2014/main" id="{00000000-0008-0000-3300-0000B6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60599" name="Line 183">
          <a:extLst>
            <a:ext uri="{FF2B5EF4-FFF2-40B4-BE49-F238E27FC236}">
              <a16:creationId xmlns:a16="http://schemas.microsoft.com/office/drawing/2014/main" id="{00000000-0008-0000-3300-0000B7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0" name="Line 184">
          <a:extLst>
            <a:ext uri="{FF2B5EF4-FFF2-40B4-BE49-F238E27FC236}">
              <a16:creationId xmlns:a16="http://schemas.microsoft.com/office/drawing/2014/main" id="{00000000-0008-0000-3300-0000B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1" name="Line 185">
          <a:extLst>
            <a:ext uri="{FF2B5EF4-FFF2-40B4-BE49-F238E27FC236}">
              <a16:creationId xmlns:a16="http://schemas.microsoft.com/office/drawing/2014/main" id="{00000000-0008-0000-3300-0000B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2" name="Line 186">
          <a:extLst>
            <a:ext uri="{FF2B5EF4-FFF2-40B4-BE49-F238E27FC236}">
              <a16:creationId xmlns:a16="http://schemas.microsoft.com/office/drawing/2014/main" id="{00000000-0008-0000-3300-0000B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3" name="Line 187">
          <a:extLst>
            <a:ext uri="{FF2B5EF4-FFF2-40B4-BE49-F238E27FC236}">
              <a16:creationId xmlns:a16="http://schemas.microsoft.com/office/drawing/2014/main" id="{00000000-0008-0000-3300-0000B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4" name="Line 188">
          <a:extLst>
            <a:ext uri="{FF2B5EF4-FFF2-40B4-BE49-F238E27FC236}">
              <a16:creationId xmlns:a16="http://schemas.microsoft.com/office/drawing/2014/main" id="{00000000-0008-0000-3300-0000B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5" name="Line 189">
          <a:extLst>
            <a:ext uri="{FF2B5EF4-FFF2-40B4-BE49-F238E27FC236}">
              <a16:creationId xmlns:a16="http://schemas.microsoft.com/office/drawing/2014/main" id="{00000000-0008-0000-3300-0000B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6" name="Line 190">
          <a:extLst>
            <a:ext uri="{FF2B5EF4-FFF2-40B4-BE49-F238E27FC236}">
              <a16:creationId xmlns:a16="http://schemas.microsoft.com/office/drawing/2014/main" id="{00000000-0008-0000-3300-0000B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7" name="Line 191">
          <a:extLst>
            <a:ext uri="{FF2B5EF4-FFF2-40B4-BE49-F238E27FC236}">
              <a16:creationId xmlns:a16="http://schemas.microsoft.com/office/drawing/2014/main" id="{00000000-0008-0000-3300-0000B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8" name="Line 192">
          <a:extLst>
            <a:ext uri="{FF2B5EF4-FFF2-40B4-BE49-F238E27FC236}">
              <a16:creationId xmlns:a16="http://schemas.microsoft.com/office/drawing/2014/main" id="{00000000-0008-0000-3300-0000C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9" name="Line 193">
          <a:extLst>
            <a:ext uri="{FF2B5EF4-FFF2-40B4-BE49-F238E27FC236}">
              <a16:creationId xmlns:a16="http://schemas.microsoft.com/office/drawing/2014/main" id="{00000000-0008-0000-3300-0000C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0" name="Line 194">
          <a:extLst>
            <a:ext uri="{FF2B5EF4-FFF2-40B4-BE49-F238E27FC236}">
              <a16:creationId xmlns:a16="http://schemas.microsoft.com/office/drawing/2014/main" id="{00000000-0008-0000-3300-0000C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1" name="Line 195">
          <a:extLst>
            <a:ext uri="{FF2B5EF4-FFF2-40B4-BE49-F238E27FC236}">
              <a16:creationId xmlns:a16="http://schemas.microsoft.com/office/drawing/2014/main" id="{00000000-0008-0000-3300-0000C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2" name="Line 196">
          <a:extLst>
            <a:ext uri="{FF2B5EF4-FFF2-40B4-BE49-F238E27FC236}">
              <a16:creationId xmlns:a16="http://schemas.microsoft.com/office/drawing/2014/main" id="{00000000-0008-0000-3300-0000C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3" name="Line 197">
          <a:extLst>
            <a:ext uri="{FF2B5EF4-FFF2-40B4-BE49-F238E27FC236}">
              <a16:creationId xmlns:a16="http://schemas.microsoft.com/office/drawing/2014/main" id="{00000000-0008-0000-3300-0000C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4" name="Line 198">
          <a:extLst>
            <a:ext uri="{FF2B5EF4-FFF2-40B4-BE49-F238E27FC236}">
              <a16:creationId xmlns:a16="http://schemas.microsoft.com/office/drawing/2014/main" id="{00000000-0008-0000-3300-0000C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5" name="Line 199">
          <a:extLst>
            <a:ext uri="{FF2B5EF4-FFF2-40B4-BE49-F238E27FC236}">
              <a16:creationId xmlns:a16="http://schemas.microsoft.com/office/drawing/2014/main" id="{00000000-0008-0000-3300-0000C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6" name="Line 200">
          <a:extLst>
            <a:ext uri="{FF2B5EF4-FFF2-40B4-BE49-F238E27FC236}">
              <a16:creationId xmlns:a16="http://schemas.microsoft.com/office/drawing/2014/main" id="{00000000-0008-0000-3300-0000C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7" name="Line 201">
          <a:extLst>
            <a:ext uri="{FF2B5EF4-FFF2-40B4-BE49-F238E27FC236}">
              <a16:creationId xmlns:a16="http://schemas.microsoft.com/office/drawing/2014/main" id="{00000000-0008-0000-3300-0000C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8" name="Line 202">
          <a:extLst>
            <a:ext uri="{FF2B5EF4-FFF2-40B4-BE49-F238E27FC236}">
              <a16:creationId xmlns:a16="http://schemas.microsoft.com/office/drawing/2014/main" id="{00000000-0008-0000-3300-0000C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9" name="Line 203">
          <a:extLst>
            <a:ext uri="{FF2B5EF4-FFF2-40B4-BE49-F238E27FC236}">
              <a16:creationId xmlns:a16="http://schemas.microsoft.com/office/drawing/2014/main" id="{00000000-0008-0000-3300-0000C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0" name="Line 204">
          <a:extLst>
            <a:ext uri="{FF2B5EF4-FFF2-40B4-BE49-F238E27FC236}">
              <a16:creationId xmlns:a16="http://schemas.microsoft.com/office/drawing/2014/main" id="{00000000-0008-0000-3300-0000C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1" name="Line 205">
          <a:extLst>
            <a:ext uri="{FF2B5EF4-FFF2-40B4-BE49-F238E27FC236}">
              <a16:creationId xmlns:a16="http://schemas.microsoft.com/office/drawing/2014/main" id="{00000000-0008-0000-3300-0000C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2" name="Line 206">
          <a:extLst>
            <a:ext uri="{FF2B5EF4-FFF2-40B4-BE49-F238E27FC236}">
              <a16:creationId xmlns:a16="http://schemas.microsoft.com/office/drawing/2014/main" id="{00000000-0008-0000-3300-0000C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3" name="Line 207">
          <a:extLst>
            <a:ext uri="{FF2B5EF4-FFF2-40B4-BE49-F238E27FC236}">
              <a16:creationId xmlns:a16="http://schemas.microsoft.com/office/drawing/2014/main" id="{00000000-0008-0000-3300-0000C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4" name="Line 208">
          <a:extLst>
            <a:ext uri="{FF2B5EF4-FFF2-40B4-BE49-F238E27FC236}">
              <a16:creationId xmlns:a16="http://schemas.microsoft.com/office/drawing/2014/main" id="{00000000-0008-0000-3300-0000D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5" name="Line 209">
          <a:extLst>
            <a:ext uri="{FF2B5EF4-FFF2-40B4-BE49-F238E27FC236}">
              <a16:creationId xmlns:a16="http://schemas.microsoft.com/office/drawing/2014/main" id="{00000000-0008-0000-3300-0000D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6" name="Line 210">
          <a:extLst>
            <a:ext uri="{FF2B5EF4-FFF2-40B4-BE49-F238E27FC236}">
              <a16:creationId xmlns:a16="http://schemas.microsoft.com/office/drawing/2014/main" id="{00000000-0008-0000-3300-0000D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7" name="Line 211">
          <a:extLst>
            <a:ext uri="{FF2B5EF4-FFF2-40B4-BE49-F238E27FC236}">
              <a16:creationId xmlns:a16="http://schemas.microsoft.com/office/drawing/2014/main" id="{00000000-0008-0000-3300-0000D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8" name="Line 212">
          <a:extLst>
            <a:ext uri="{FF2B5EF4-FFF2-40B4-BE49-F238E27FC236}">
              <a16:creationId xmlns:a16="http://schemas.microsoft.com/office/drawing/2014/main" id="{00000000-0008-0000-3300-0000D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9" name="Line 213">
          <a:extLst>
            <a:ext uri="{FF2B5EF4-FFF2-40B4-BE49-F238E27FC236}">
              <a16:creationId xmlns:a16="http://schemas.microsoft.com/office/drawing/2014/main" id="{00000000-0008-0000-3300-0000D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0" name="Line 214">
          <a:extLst>
            <a:ext uri="{FF2B5EF4-FFF2-40B4-BE49-F238E27FC236}">
              <a16:creationId xmlns:a16="http://schemas.microsoft.com/office/drawing/2014/main" id="{00000000-0008-0000-3300-0000D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1" name="Line 215">
          <a:extLst>
            <a:ext uri="{FF2B5EF4-FFF2-40B4-BE49-F238E27FC236}">
              <a16:creationId xmlns:a16="http://schemas.microsoft.com/office/drawing/2014/main" id="{00000000-0008-0000-3300-0000D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2" name="Line 216">
          <a:extLst>
            <a:ext uri="{FF2B5EF4-FFF2-40B4-BE49-F238E27FC236}">
              <a16:creationId xmlns:a16="http://schemas.microsoft.com/office/drawing/2014/main" id="{00000000-0008-0000-3300-0000D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3" name="Line 217">
          <a:extLst>
            <a:ext uri="{FF2B5EF4-FFF2-40B4-BE49-F238E27FC236}">
              <a16:creationId xmlns:a16="http://schemas.microsoft.com/office/drawing/2014/main" id="{00000000-0008-0000-3300-0000D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4" name="Line 218">
          <a:extLst>
            <a:ext uri="{FF2B5EF4-FFF2-40B4-BE49-F238E27FC236}">
              <a16:creationId xmlns:a16="http://schemas.microsoft.com/office/drawing/2014/main" id="{00000000-0008-0000-3300-0000D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15</xdr:row>
      <xdr:rowOff>0</xdr:rowOff>
    </xdr:from>
    <xdr:to>
      <xdr:col>10</xdr:col>
      <xdr:colOff>0</xdr:colOff>
      <xdr:row>15</xdr:row>
      <xdr:rowOff>0</xdr:rowOff>
    </xdr:to>
    <xdr:sp macro="" textlink="">
      <xdr:nvSpPr>
        <xdr:cNvPr id="60635" name="Line 219">
          <a:extLst>
            <a:ext uri="{FF2B5EF4-FFF2-40B4-BE49-F238E27FC236}">
              <a16:creationId xmlns:a16="http://schemas.microsoft.com/office/drawing/2014/main" id="{00000000-0008-0000-3300-0000DB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15</xdr:row>
      <xdr:rowOff>0</xdr:rowOff>
    </xdr:from>
    <xdr:to>
      <xdr:col>10</xdr:col>
      <xdr:colOff>0</xdr:colOff>
      <xdr:row>15</xdr:row>
      <xdr:rowOff>0</xdr:rowOff>
    </xdr:to>
    <xdr:sp macro="" textlink="">
      <xdr:nvSpPr>
        <xdr:cNvPr id="60636" name="Line 220">
          <a:extLst>
            <a:ext uri="{FF2B5EF4-FFF2-40B4-BE49-F238E27FC236}">
              <a16:creationId xmlns:a16="http://schemas.microsoft.com/office/drawing/2014/main" id="{00000000-0008-0000-3300-0000DC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15</xdr:row>
      <xdr:rowOff>0</xdr:rowOff>
    </xdr:from>
    <xdr:to>
      <xdr:col>10</xdr:col>
      <xdr:colOff>0</xdr:colOff>
      <xdr:row>15</xdr:row>
      <xdr:rowOff>0</xdr:rowOff>
    </xdr:to>
    <xdr:sp macro="" textlink="">
      <xdr:nvSpPr>
        <xdr:cNvPr id="60637" name="Line 221">
          <a:extLst>
            <a:ext uri="{FF2B5EF4-FFF2-40B4-BE49-F238E27FC236}">
              <a16:creationId xmlns:a16="http://schemas.microsoft.com/office/drawing/2014/main" id="{00000000-0008-0000-3300-0000DD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15</xdr:row>
      <xdr:rowOff>0</xdr:rowOff>
    </xdr:from>
    <xdr:to>
      <xdr:col>10</xdr:col>
      <xdr:colOff>0</xdr:colOff>
      <xdr:row>15</xdr:row>
      <xdr:rowOff>0</xdr:rowOff>
    </xdr:to>
    <xdr:sp macro="" textlink="">
      <xdr:nvSpPr>
        <xdr:cNvPr id="60638" name="Line 222">
          <a:extLst>
            <a:ext uri="{FF2B5EF4-FFF2-40B4-BE49-F238E27FC236}">
              <a16:creationId xmlns:a16="http://schemas.microsoft.com/office/drawing/2014/main" id="{00000000-0008-0000-3300-0000DE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15</xdr:row>
      <xdr:rowOff>0</xdr:rowOff>
    </xdr:from>
    <xdr:to>
      <xdr:col>10</xdr:col>
      <xdr:colOff>0</xdr:colOff>
      <xdr:row>15</xdr:row>
      <xdr:rowOff>0</xdr:rowOff>
    </xdr:to>
    <xdr:sp macro="" textlink="">
      <xdr:nvSpPr>
        <xdr:cNvPr id="60639" name="Line 223">
          <a:extLst>
            <a:ext uri="{FF2B5EF4-FFF2-40B4-BE49-F238E27FC236}">
              <a16:creationId xmlns:a16="http://schemas.microsoft.com/office/drawing/2014/main" id="{00000000-0008-0000-3300-0000DF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0" name="Line 224">
          <a:extLst>
            <a:ext uri="{FF2B5EF4-FFF2-40B4-BE49-F238E27FC236}">
              <a16:creationId xmlns:a16="http://schemas.microsoft.com/office/drawing/2014/main" id="{00000000-0008-0000-3300-0000E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1" name="Line 225">
          <a:extLst>
            <a:ext uri="{FF2B5EF4-FFF2-40B4-BE49-F238E27FC236}">
              <a16:creationId xmlns:a16="http://schemas.microsoft.com/office/drawing/2014/main" id="{00000000-0008-0000-3300-0000E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2" name="Line 226">
          <a:extLst>
            <a:ext uri="{FF2B5EF4-FFF2-40B4-BE49-F238E27FC236}">
              <a16:creationId xmlns:a16="http://schemas.microsoft.com/office/drawing/2014/main" id="{00000000-0008-0000-3300-0000E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3" name="Line 227">
          <a:extLst>
            <a:ext uri="{FF2B5EF4-FFF2-40B4-BE49-F238E27FC236}">
              <a16:creationId xmlns:a16="http://schemas.microsoft.com/office/drawing/2014/main" id="{00000000-0008-0000-3300-0000E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4" name="Line 228">
          <a:extLst>
            <a:ext uri="{FF2B5EF4-FFF2-40B4-BE49-F238E27FC236}">
              <a16:creationId xmlns:a16="http://schemas.microsoft.com/office/drawing/2014/main" id="{00000000-0008-0000-3300-0000E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5" name="Line 229">
          <a:extLst>
            <a:ext uri="{FF2B5EF4-FFF2-40B4-BE49-F238E27FC236}">
              <a16:creationId xmlns:a16="http://schemas.microsoft.com/office/drawing/2014/main" id="{00000000-0008-0000-3300-0000E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6" name="Line 230">
          <a:extLst>
            <a:ext uri="{FF2B5EF4-FFF2-40B4-BE49-F238E27FC236}">
              <a16:creationId xmlns:a16="http://schemas.microsoft.com/office/drawing/2014/main" id="{00000000-0008-0000-3300-0000E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7" name="Line 231">
          <a:extLst>
            <a:ext uri="{FF2B5EF4-FFF2-40B4-BE49-F238E27FC236}">
              <a16:creationId xmlns:a16="http://schemas.microsoft.com/office/drawing/2014/main" id="{00000000-0008-0000-3300-0000E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8" name="Line 232">
          <a:extLst>
            <a:ext uri="{FF2B5EF4-FFF2-40B4-BE49-F238E27FC236}">
              <a16:creationId xmlns:a16="http://schemas.microsoft.com/office/drawing/2014/main" id="{00000000-0008-0000-3300-0000E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9" name="Line 233">
          <a:extLst>
            <a:ext uri="{FF2B5EF4-FFF2-40B4-BE49-F238E27FC236}">
              <a16:creationId xmlns:a16="http://schemas.microsoft.com/office/drawing/2014/main" id="{00000000-0008-0000-3300-0000E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0" name="Line 234">
          <a:extLst>
            <a:ext uri="{FF2B5EF4-FFF2-40B4-BE49-F238E27FC236}">
              <a16:creationId xmlns:a16="http://schemas.microsoft.com/office/drawing/2014/main" id="{00000000-0008-0000-3300-0000E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1" name="Line 235">
          <a:extLst>
            <a:ext uri="{FF2B5EF4-FFF2-40B4-BE49-F238E27FC236}">
              <a16:creationId xmlns:a16="http://schemas.microsoft.com/office/drawing/2014/main" id="{00000000-0008-0000-3300-0000E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2" name="Line 236">
          <a:extLst>
            <a:ext uri="{FF2B5EF4-FFF2-40B4-BE49-F238E27FC236}">
              <a16:creationId xmlns:a16="http://schemas.microsoft.com/office/drawing/2014/main" id="{00000000-0008-0000-3300-0000E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3" name="Line 237">
          <a:extLst>
            <a:ext uri="{FF2B5EF4-FFF2-40B4-BE49-F238E27FC236}">
              <a16:creationId xmlns:a16="http://schemas.microsoft.com/office/drawing/2014/main" id="{00000000-0008-0000-3300-0000E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4" name="Line 238">
          <a:extLst>
            <a:ext uri="{FF2B5EF4-FFF2-40B4-BE49-F238E27FC236}">
              <a16:creationId xmlns:a16="http://schemas.microsoft.com/office/drawing/2014/main" id="{00000000-0008-0000-3300-0000E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5" name="Line 239">
          <a:extLst>
            <a:ext uri="{FF2B5EF4-FFF2-40B4-BE49-F238E27FC236}">
              <a16:creationId xmlns:a16="http://schemas.microsoft.com/office/drawing/2014/main" id="{00000000-0008-0000-3300-0000E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6" name="Line 240">
          <a:extLst>
            <a:ext uri="{FF2B5EF4-FFF2-40B4-BE49-F238E27FC236}">
              <a16:creationId xmlns:a16="http://schemas.microsoft.com/office/drawing/2014/main" id="{00000000-0008-0000-3300-0000F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7" name="Line 241">
          <a:extLst>
            <a:ext uri="{FF2B5EF4-FFF2-40B4-BE49-F238E27FC236}">
              <a16:creationId xmlns:a16="http://schemas.microsoft.com/office/drawing/2014/main" id="{00000000-0008-0000-3300-0000F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8" name="Line 242">
          <a:extLst>
            <a:ext uri="{FF2B5EF4-FFF2-40B4-BE49-F238E27FC236}">
              <a16:creationId xmlns:a16="http://schemas.microsoft.com/office/drawing/2014/main" id="{00000000-0008-0000-3300-0000F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9" name="Line 243">
          <a:extLst>
            <a:ext uri="{FF2B5EF4-FFF2-40B4-BE49-F238E27FC236}">
              <a16:creationId xmlns:a16="http://schemas.microsoft.com/office/drawing/2014/main" id="{00000000-0008-0000-3300-0000F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0" name="Line 244">
          <a:extLst>
            <a:ext uri="{FF2B5EF4-FFF2-40B4-BE49-F238E27FC236}">
              <a16:creationId xmlns:a16="http://schemas.microsoft.com/office/drawing/2014/main" id="{00000000-0008-0000-3300-0000F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1" name="Line 245">
          <a:extLst>
            <a:ext uri="{FF2B5EF4-FFF2-40B4-BE49-F238E27FC236}">
              <a16:creationId xmlns:a16="http://schemas.microsoft.com/office/drawing/2014/main" id="{00000000-0008-0000-3300-0000F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2" name="Line 246">
          <a:extLst>
            <a:ext uri="{FF2B5EF4-FFF2-40B4-BE49-F238E27FC236}">
              <a16:creationId xmlns:a16="http://schemas.microsoft.com/office/drawing/2014/main" id="{00000000-0008-0000-3300-0000F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3" name="Line 247">
          <a:extLst>
            <a:ext uri="{FF2B5EF4-FFF2-40B4-BE49-F238E27FC236}">
              <a16:creationId xmlns:a16="http://schemas.microsoft.com/office/drawing/2014/main" id="{00000000-0008-0000-3300-0000F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4" name="Line 248">
          <a:extLst>
            <a:ext uri="{FF2B5EF4-FFF2-40B4-BE49-F238E27FC236}">
              <a16:creationId xmlns:a16="http://schemas.microsoft.com/office/drawing/2014/main" id="{00000000-0008-0000-3300-0000F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5" name="Line 249">
          <a:extLst>
            <a:ext uri="{FF2B5EF4-FFF2-40B4-BE49-F238E27FC236}">
              <a16:creationId xmlns:a16="http://schemas.microsoft.com/office/drawing/2014/main" id="{00000000-0008-0000-3300-0000F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6" name="Line 250">
          <a:extLst>
            <a:ext uri="{FF2B5EF4-FFF2-40B4-BE49-F238E27FC236}">
              <a16:creationId xmlns:a16="http://schemas.microsoft.com/office/drawing/2014/main" id="{00000000-0008-0000-3300-0000F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7" name="Line 251">
          <a:extLst>
            <a:ext uri="{FF2B5EF4-FFF2-40B4-BE49-F238E27FC236}">
              <a16:creationId xmlns:a16="http://schemas.microsoft.com/office/drawing/2014/main" id="{00000000-0008-0000-3300-0000F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8" name="Line 252">
          <a:extLst>
            <a:ext uri="{FF2B5EF4-FFF2-40B4-BE49-F238E27FC236}">
              <a16:creationId xmlns:a16="http://schemas.microsoft.com/office/drawing/2014/main" id="{00000000-0008-0000-3300-0000F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9" name="Line 253">
          <a:extLst>
            <a:ext uri="{FF2B5EF4-FFF2-40B4-BE49-F238E27FC236}">
              <a16:creationId xmlns:a16="http://schemas.microsoft.com/office/drawing/2014/main" id="{00000000-0008-0000-3300-0000F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0" name="Line 254">
          <a:extLst>
            <a:ext uri="{FF2B5EF4-FFF2-40B4-BE49-F238E27FC236}">
              <a16:creationId xmlns:a16="http://schemas.microsoft.com/office/drawing/2014/main" id="{00000000-0008-0000-3300-0000F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1" name="Line 255">
          <a:extLst>
            <a:ext uri="{FF2B5EF4-FFF2-40B4-BE49-F238E27FC236}">
              <a16:creationId xmlns:a16="http://schemas.microsoft.com/office/drawing/2014/main" id="{00000000-0008-0000-3300-0000F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2" name="Line 256">
          <a:extLst>
            <a:ext uri="{FF2B5EF4-FFF2-40B4-BE49-F238E27FC236}">
              <a16:creationId xmlns:a16="http://schemas.microsoft.com/office/drawing/2014/main" id="{00000000-0008-0000-3300-00000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3" name="Line 257">
          <a:extLst>
            <a:ext uri="{FF2B5EF4-FFF2-40B4-BE49-F238E27FC236}">
              <a16:creationId xmlns:a16="http://schemas.microsoft.com/office/drawing/2014/main" id="{00000000-0008-0000-3300-00000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4" name="Line 258">
          <a:extLst>
            <a:ext uri="{FF2B5EF4-FFF2-40B4-BE49-F238E27FC236}">
              <a16:creationId xmlns:a16="http://schemas.microsoft.com/office/drawing/2014/main" id="{00000000-0008-0000-3300-00000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5" name="Line 259">
          <a:extLst>
            <a:ext uri="{FF2B5EF4-FFF2-40B4-BE49-F238E27FC236}">
              <a16:creationId xmlns:a16="http://schemas.microsoft.com/office/drawing/2014/main" id="{00000000-0008-0000-3300-00000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6" name="Line 260">
          <a:extLst>
            <a:ext uri="{FF2B5EF4-FFF2-40B4-BE49-F238E27FC236}">
              <a16:creationId xmlns:a16="http://schemas.microsoft.com/office/drawing/2014/main" id="{00000000-0008-0000-3300-00000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7" name="Line 261">
          <a:extLst>
            <a:ext uri="{FF2B5EF4-FFF2-40B4-BE49-F238E27FC236}">
              <a16:creationId xmlns:a16="http://schemas.microsoft.com/office/drawing/2014/main" id="{00000000-0008-0000-3300-00000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8" name="Line 262">
          <a:extLst>
            <a:ext uri="{FF2B5EF4-FFF2-40B4-BE49-F238E27FC236}">
              <a16:creationId xmlns:a16="http://schemas.microsoft.com/office/drawing/2014/main" id="{00000000-0008-0000-3300-00000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9" name="Line 263">
          <a:extLst>
            <a:ext uri="{FF2B5EF4-FFF2-40B4-BE49-F238E27FC236}">
              <a16:creationId xmlns:a16="http://schemas.microsoft.com/office/drawing/2014/main" id="{00000000-0008-0000-3300-00000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0" name="Line 264">
          <a:extLst>
            <a:ext uri="{FF2B5EF4-FFF2-40B4-BE49-F238E27FC236}">
              <a16:creationId xmlns:a16="http://schemas.microsoft.com/office/drawing/2014/main" id="{00000000-0008-0000-3300-00000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1" name="Line 265">
          <a:extLst>
            <a:ext uri="{FF2B5EF4-FFF2-40B4-BE49-F238E27FC236}">
              <a16:creationId xmlns:a16="http://schemas.microsoft.com/office/drawing/2014/main" id="{00000000-0008-0000-3300-00000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2" name="Line 266">
          <a:extLst>
            <a:ext uri="{FF2B5EF4-FFF2-40B4-BE49-F238E27FC236}">
              <a16:creationId xmlns:a16="http://schemas.microsoft.com/office/drawing/2014/main" id="{00000000-0008-0000-3300-00000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3" name="Line 267">
          <a:extLst>
            <a:ext uri="{FF2B5EF4-FFF2-40B4-BE49-F238E27FC236}">
              <a16:creationId xmlns:a16="http://schemas.microsoft.com/office/drawing/2014/main" id="{00000000-0008-0000-3300-00000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4" name="Line 268">
          <a:extLst>
            <a:ext uri="{FF2B5EF4-FFF2-40B4-BE49-F238E27FC236}">
              <a16:creationId xmlns:a16="http://schemas.microsoft.com/office/drawing/2014/main" id="{00000000-0008-0000-3300-00000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5" name="Line 269">
          <a:extLst>
            <a:ext uri="{FF2B5EF4-FFF2-40B4-BE49-F238E27FC236}">
              <a16:creationId xmlns:a16="http://schemas.microsoft.com/office/drawing/2014/main" id="{00000000-0008-0000-3300-00000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6" name="Line 270">
          <a:extLst>
            <a:ext uri="{FF2B5EF4-FFF2-40B4-BE49-F238E27FC236}">
              <a16:creationId xmlns:a16="http://schemas.microsoft.com/office/drawing/2014/main" id="{00000000-0008-0000-3300-00000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7" name="Line 271">
          <a:extLst>
            <a:ext uri="{FF2B5EF4-FFF2-40B4-BE49-F238E27FC236}">
              <a16:creationId xmlns:a16="http://schemas.microsoft.com/office/drawing/2014/main" id="{00000000-0008-0000-3300-00000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8" name="Line 272">
          <a:extLst>
            <a:ext uri="{FF2B5EF4-FFF2-40B4-BE49-F238E27FC236}">
              <a16:creationId xmlns:a16="http://schemas.microsoft.com/office/drawing/2014/main" id="{00000000-0008-0000-3300-00001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9" name="Line 273">
          <a:extLst>
            <a:ext uri="{FF2B5EF4-FFF2-40B4-BE49-F238E27FC236}">
              <a16:creationId xmlns:a16="http://schemas.microsoft.com/office/drawing/2014/main" id="{00000000-0008-0000-3300-00001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0" name="Line 274">
          <a:extLst>
            <a:ext uri="{FF2B5EF4-FFF2-40B4-BE49-F238E27FC236}">
              <a16:creationId xmlns:a16="http://schemas.microsoft.com/office/drawing/2014/main" id="{00000000-0008-0000-3300-00001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1" name="Line 275">
          <a:extLst>
            <a:ext uri="{FF2B5EF4-FFF2-40B4-BE49-F238E27FC236}">
              <a16:creationId xmlns:a16="http://schemas.microsoft.com/office/drawing/2014/main" id="{00000000-0008-0000-3300-00001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2" name="Line 276">
          <a:extLst>
            <a:ext uri="{FF2B5EF4-FFF2-40B4-BE49-F238E27FC236}">
              <a16:creationId xmlns:a16="http://schemas.microsoft.com/office/drawing/2014/main" id="{00000000-0008-0000-3300-00001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3" name="Line 277">
          <a:extLst>
            <a:ext uri="{FF2B5EF4-FFF2-40B4-BE49-F238E27FC236}">
              <a16:creationId xmlns:a16="http://schemas.microsoft.com/office/drawing/2014/main" id="{00000000-0008-0000-3300-00001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4" name="Line 278">
          <a:extLst>
            <a:ext uri="{FF2B5EF4-FFF2-40B4-BE49-F238E27FC236}">
              <a16:creationId xmlns:a16="http://schemas.microsoft.com/office/drawing/2014/main" id="{00000000-0008-0000-3300-00001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5" name="Line 279">
          <a:extLst>
            <a:ext uri="{FF2B5EF4-FFF2-40B4-BE49-F238E27FC236}">
              <a16:creationId xmlns:a16="http://schemas.microsoft.com/office/drawing/2014/main" id="{00000000-0008-0000-3300-00001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6" name="Line 280">
          <a:extLst>
            <a:ext uri="{FF2B5EF4-FFF2-40B4-BE49-F238E27FC236}">
              <a16:creationId xmlns:a16="http://schemas.microsoft.com/office/drawing/2014/main" id="{00000000-0008-0000-3300-00001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7" name="Line 281">
          <a:extLst>
            <a:ext uri="{FF2B5EF4-FFF2-40B4-BE49-F238E27FC236}">
              <a16:creationId xmlns:a16="http://schemas.microsoft.com/office/drawing/2014/main" id="{00000000-0008-0000-3300-00001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8" name="Line 282">
          <a:extLst>
            <a:ext uri="{FF2B5EF4-FFF2-40B4-BE49-F238E27FC236}">
              <a16:creationId xmlns:a16="http://schemas.microsoft.com/office/drawing/2014/main" id="{00000000-0008-0000-3300-00001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9" name="Line 283">
          <a:extLst>
            <a:ext uri="{FF2B5EF4-FFF2-40B4-BE49-F238E27FC236}">
              <a16:creationId xmlns:a16="http://schemas.microsoft.com/office/drawing/2014/main" id="{00000000-0008-0000-3300-00001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0" name="Line 284">
          <a:extLst>
            <a:ext uri="{FF2B5EF4-FFF2-40B4-BE49-F238E27FC236}">
              <a16:creationId xmlns:a16="http://schemas.microsoft.com/office/drawing/2014/main" id="{00000000-0008-0000-3300-00001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1" name="Line 285">
          <a:extLst>
            <a:ext uri="{FF2B5EF4-FFF2-40B4-BE49-F238E27FC236}">
              <a16:creationId xmlns:a16="http://schemas.microsoft.com/office/drawing/2014/main" id="{00000000-0008-0000-3300-00001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2" name="Line 286">
          <a:extLst>
            <a:ext uri="{FF2B5EF4-FFF2-40B4-BE49-F238E27FC236}">
              <a16:creationId xmlns:a16="http://schemas.microsoft.com/office/drawing/2014/main" id="{00000000-0008-0000-3300-00001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3" name="Line 287">
          <a:extLst>
            <a:ext uri="{FF2B5EF4-FFF2-40B4-BE49-F238E27FC236}">
              <a16:creationId xmlns:a16="http://schemas.microsoft.com/office/drawing/2014/main" id="{00000000-0008-0000-3300-00001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4" name="Line 288">
          <a:extLst>
            <a:ext uri="{FF2B5EF4-FFF2-40B4-BE49-F238E27FC236}">
              <a16:creationId xmlns:a16="http://schemas.microsoft.com/office/drawing/2014/main" id="{00000000-0008-0000-3300-00002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5" name="Line 289">
          <a:extLst>
            <a:ext uri="{FF2B5EF4-FFF2-40B4-BE49-F238E27FC236}">
              <a16:creationId xmlns:a16="http://schemas.microsoft.com/office/drawing/2014/main" id="{00000000-0008-0000-3300-00002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6" name="Line 290">
          <a:extLst>
            <a:ext uri="{FF2B5EF4-FFF2-40B4-BE49-F238E27FC236}">
              <a16:creationId xmlns:a16="http://schemas.microsoft.com/office/drawing/2014/main" id="{00000000-0008-0000-3300-00002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7" name="Line 291">
          <a:extLst>
            <a:ext uri="{FF2B5EF4-FFF2-40B4-BE49-F238E27FC236}">
              <a16:creationId xmlns:a16="http://schemas.microsoft.com/office/drawing/2014/main" id="{00000000-0008-0000-3300-00002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8" name="Line 292">
          <a:extLst>
            <a:ext uri="{FF2B5EF4-FFF2-40B4-BE49-F238E27FC236}">
              <a16:creationId xmlns:a16="http://schemas.microsoft.com/office/drawing/2014/main" id="{00000000-0008-0000-3300-00002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9" name="Line 293">
          <a:extLst>
            <a:ext uri="{FF2B5EF4-FFF2-40B4-BE49-F238E27FC236}">
              <a16:creationId xmlns:a16="http://schemas.microsoft.com/office/drawing/2014/main" id="{00000000-0008-0000-3300-00002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15</xdr:row>
      <xdr:rowOff>0</xdr:rowOff>
    </xdr:from>
    <xdr:to>
      <xdr:col>10</xdr:col>
      <xdr:colOff>0</xdr:colOff>
      <xdr:row>15</xdr:row>
      <xdr:rowOff>0</xdr:rowOff>
    </xdr:to>
    <xdr:sp macro="" textlink="">
      <xdr:nvSpPr>
        <xdr:cNvPr id="60710" name="Line 294">
          <a:extLst>
            <a:ext uri="{FF2B5EF4-FFF2-40B4-BE49-F238E27FC236}">
              <a16:creationId xmlns:a16="http://schemas.microsoft.com/office/drawing/2014/main" id="{00000000-0008-0000-3300-000026ED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1" name="Line 295">
          <a:extLst>
            <a:ext uri="{FF2B5EF4-FFF2-40B4-BE49-F238E27FC236}">
              <a16:creationId xmlns:a16="http://schemas.microsoft.com/office/drawing/2014/main" id="{00000000-0008-0000-3300-00002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2" name="Line 296">
          <a:extLst>
            <a:ext uri="{FF2B5EF4-FFF2-40B4-BE49-F238E27FC236}">
              <a16:creationId xmlns:a16="http://schemas.microsoft.com/office/drawing/2014/main" id="{00000000-0008-0000-3300-00002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3" name="Line 297">
          <a:extLst>
            <a:ext uri="{FF2B5EF4-FFF2-40B4-BE49-F238E27FC236}">
              <a16:creationId xmlns:a16="http://schemas.microsoft.com/office/drawing/2014/main" id="{00000000-0008-0000-3300-00002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4" name="Line 298">
          <a:extLst>
            <a:ext uri="{FF2B5EF4-FFF2-40B4-BE49-F238E27FC236}">
              <a16:creationId xmlns:a16="http://schemas.microsoft.com/office/drawing/2014/main" id="{00000000-0008-0000-3300-00002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5" name="Line 299">
          <a:extLst>
            <a:ext uri="{FF2B5EF4-FFF2-40B4-BE49-F238E27FC236}">
              <a16:creationId xmlns:a16="http://schemas.microsoft.com/office/drawing/2014/main" id="{00000000-0008-0000-3300-00002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6" name="Line 300">
          <a:extLst>
            <a:ext uri="{FF2B5EF4-FFF2-40B4-BE49-F238E27FC236}">
              <a16:creationId xmlns:a16="http://schemas.microsoft.com/office/drawing/2014/main" id="{00000000-0008-0000-3300-00002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7" name="Line 301">
          <a:extLst>
            <a:ext uri="{FF2B5EF4-FFF2-40B4-BE49-F238E27FC236}">
              <a16:creationId xmlns:a16="http://schemas.microsoft.com/office/drawing/2014/main" id="{00000000-0008-0000-3300-00002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8" name="Line 302">
          <a:extLst>
            <a:ext uri="{FF2B5EF4-FFF2-40B4-BE49-F238E27FC236}">
              <a16:creationId xmlns:a16="http://schemas.microsoft.com/office/drawing/2014/main" id="{00000000-0008-0000-3300-00002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9" name="Line 303">
          <a:extLst>
            <a:ext uri="{FF2B5EF4-FFF2-40B4-BE49-F238E27FC236}">
              <a16:creationId xmlns:a16="http://schemas.microsoft.com/office/drawing/2014/main" id="{00000000-0008-0000-3300-00002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0" name="Line 304">
          <a:extLst>
            <a:ext uri="{FF2B5EF4-FFF2-40B4-BE49-F238E27FC236}">
              <a16:creationId xmlns:a16="http://schemas.microsoft.com/office/drawing/2014/main" id="{00000000-0008-0000-3300-00003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1" name="Line 305">
          <a:extLst>
            <a:ext uri="{FF2B5EF4-FFF2-40B4-BE49-F238E27FC236}">
              <a16:creationId xmlns:a16="http://schemas.microsoft.com/office/drawing/2014/main" id="{00000000-0008-0000-3300-00003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2" name="Line 306">
          <a:extLst>
            <a:ext uri="{FF2B5EF4-FFF2-40B4-BE49-F238E27FC236}">
              <a16:creationId xmlns:a16="http://schemas.microsoft.com/office/drawing/2014/main" id="{00000000-0008-0000-3300-00003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3" name="Line 307">
          <a:extLst>
            <a:ext uri="{FF2B5EF4-FFF2-40B4-BE49-F238E27FC236}">
              <a16:creationId xmlns:a16="http://schemas.microsoft.com/office/drawing/2014/main" id="{00000000-0008-0000-3300-00003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4" name="Line 308">
          <a:extLst>
            <a:ext uri="{FF2B5EF4-FFF2-40B4-BE49-F238E27FC236}">
              <a16:creationId xmlns:a16="http://schemas.microsoft.com/office/drawing/2014/main" id="{00000000-0008-0000-3300-00003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5" name="Line 309">
          <a:extLst>
            <a:ext uri="{FF2B5EF4-FFF2-40B4-BE49-F238E27FC236}">
              <a16:creationId xmlns:a16="http://schemas.microsoft.com/office/drawing/2014/main" id="{00000000-0008-0000-3300-00003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6" name="Line 310">
          <a:extLst>
            <a:ext uri="{FF2B5EF4-FFF2-40B4-BE49-F238E27FC236}">
              <a16:creationId xmlns:a16="http://schemas.microsoft.com/office/drawing/2014/main" id="{00000000-0008-0000-3300-00003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7" name="Line 311">
          <a:extLst>
            <a:ext uri="{FF2B5EF4-FFF2-40B4-BE49-F238E27FC236}">
              <a16:creationId xmlns:a16="http://schemas.microsoft.com/office/drawing/2014/main" id="{00000000-0008-0000-3300-00003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8" name="Line 312">
          <a:extLst>
            <a:ext uri="{FF2B5EF4-FFF2-40B4-BE49-F238E27FC236}">
              <a16:creationId xmlns:a16="http://schemas.microsoft.com/office/drawing/2014/main" id="{00000000-0008-0000-3300-00003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9" name="Line 313">
          <a:extLst>
            <a:ext uri="{FF2B5EF4-FFF2-40B4-BE49-F238E27FC236}">
              <a16:creationId xmlns:a16="http://schemas.microsoft.com/office/drawing/2014/main" id="{00000000-0008-0000-3300-00003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0" name="Line 314">
          <a:extLst>
            <a:ext uri="{FF2B5EF4-FFF2-40B4-BE49-F238E27FC236}">
              <a16:creationId xmlns:a16="http://schemas.microsoft.com/office/drawing/2014/main" id="{00000000-0008-0000-3300-00003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1" name="Line 315">
          <a:extLst>
            <a:ext uri="{FF2B5EF4-FFF2-40B4-BE49-F238E27FC236}">
              <a16:creationId xmlns:a16="http://schemas.microsoft.com/office/drawing/2014/main" id="{00000000-0008-0000-3300-00003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2" name="Line 316">
          <a:extLst>
            <a:ext uri="{FF2B5EF4-FFF2-40B4-BE49-F238E27FC236}">
              <a16:creationId xmlns:a16="http://schemas.microsoft.com/office/drawing/2014/main" id="{00000000-0008-0000-3300-00003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3" name="Line 317">
          <a:extLst>
            <a:ext uri="{FF2B5EF4-FFF2-40B4-BE49-F238E27FC236}">
              <a16:creationId xmlns:a16="http://schemas.microsoft.com/office/drawing/2014/main" id="{00000000-0008-0000-3300-00003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4" name="Line 318">
          <a:extLst>
            <a:ext uri="{FF2B5EF4-FFF2-40B4-BE49-F238E27FC236}">
              <a16:creationId xmlns:a16="http://schemas.microsoft.com/office/drawing/2014/main" id="{00000000-0008-0000-3300-00003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5" name="Line 319">
          <a:extLst>
            <a:ext uri="{FF2B5EF4-FFF2-40B4-BE49-F238E27FC236}">
              <a16:creationId xmlns:a16="http://schemas.microsoft.com/office/drawing/2014/main" id="{00000000-0008-0000-3300-00003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6" name="Line 320">
          <a:extLst>
            <a:ext uri="{FF2B5EF4-FFF2-40B4-BE49-F238E27FC236}">
              <a16:creationId xmlns:a16="http://schemas.microsoft.com/office/drawing/2014/main" id="{00000000-0008-0000-3300-00004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7" name="Line 321">
          <a:extLst>
            <a:ext uri="{FF2B5EF4-FFF2-40B4-BE49-F238E27FC236}">
              <a16:creationId xmlns:a16="http://schemas.microsoft.com/office/drawing/2014/main" id="{00000000-0008-0000-3300-00004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8" name="Line 322">
          <a:extLst>
            <a:ext uri="{FF2B5EF4-FFF2-40B4-BE49-F238E27FC236}">
              <a16:creationId xmlns:a16="http://schemas.microsoft.com/office/drawing/2014/main" id="{00000000-0008-0000-3300-00004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9" name="Line 323">
          <a:extLst>
            <a:ext uri="{FF2B5EF4-FFF2-40B4-BE49-F238E27FC236}">
              <a16:creationId xmlns:a16="http://schemas.microsoft.com/office/drawing/2014/main" id="{00000000-0008-0000-3300-00004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0" name="Line 324">
          <a:extLst>
            <a:ext uri="{FF2B5EF4-FFF2-40B4-BE49-F238E27FC236}">
              <a16:creationId xmlns:a16="http://schemas.microsoft.com/office/drawing/2014/main" id="{00000000-0008-0000-3300-00004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1" name="Line 325">
          <a:extLst>
            <a:ext uri="{FF2B5EF4-FFF2-40B4-BE49-F238E27FC236}">
              <a16:creationId xmlns:a16="http://schemas.microsoft.com/office/drawing/2014/main" id="{00000000-0008-0000-3300-00004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2" name="Line 326">
          <a:extLst>
            <a:ext uri="{FF2B5EF4-FFF2-40B4-BE49-F238E27FC236}">
              <a16:creationId xmlns:a16="http://schemas.microsoft.com/office/drawing/2014/main" id="{00000000-0008-0000-3300-00004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3" name="Line 327">
          <a:extLst>
            <a:ext uri="{FF2B5EF4-FFF2-40B4-BE49-F238E27FC236}">
              <a16:creationId xmlns:a16="http://schemas.microsoft.com/office/drawing/2014/main" id="{00000000-0008-0000-3300-00004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4" name="Line 328">
          <a:extLst>
            <a:ext uri="{FF2B5EF4-FFF2-40B4-BE49-F238E27FC236}">
              <a16:creationId xmlns:a16="http://schemas.microsoft.com/office/drawing/2014/main" id="{00000000-0008-0000-3300-00004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5" name="Line 329">
          <a:extLst>
            <a:ext uri="{FF2B5EF4-FFF2-40B4-BE49-F238E27FC236}">
              <a16:creationId xmlns:a16="http://schemas.microsoft.com/office/drawing/2014/main" id="{00000000-0008-0000-3300-00004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6" name="Line 330">
          <a:extLst>
            <a:ext uri="{FF2B5EF4-FFF2-40B4-BE49-F238E27FC236}">
              <a16:creationId xmlns:a16="http://schemas.microsoft.com/office/drawing/2014/main" id="{00000000-0008-0000-3300-00004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7" name="Line 331">
          <a:extLst>
            <a:ext uri="{FF2B5EF4-FFF2-40B4-BE49-F238E27FC236}">
              <a16:creationId xmlns:a16="http://schemas.microsoft.com/office/drawing/2014/main" id="{00000000-0008-0000-3300-00004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8" name="Line 332">
          <a:extLst>
            <a:ext uri="{FF2B5EF4-FFF2-40B4-BE49-F238E27FC236}">
              <a16:creationId xmlns:a16="http://schemas.microsoft.com/office/drawing/2014/main" id="{00000000-0008-0000-3300-00004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9" name="Line 333">
          <a:extLst>
            <a:ext uri="{FF2B5EF4-FFF2-40B4-BE49-F238E27FC236}">
              <a16:creationId xmlns:a16="http://schemas.microsoft.com/office/drawing/2014/main" id="{00000000-0008-0000-3300-00004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0" name="Line 334">
          <a:extLst>
            <a:ext uri="{FF2B5EF4-FFF2-40B4-BE49-F238E27FC236}">
              <a16:creationId xmlns:a16="http://schemas.microsoft.com/office/drawing/2014/main" id="{00000000-0008-0000-3300-00004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1" name="Line 335">
          <a:extLst>
            <a:ext uri="{FF2B5EF4-FFF2-40B4-BE49-F238E27FC236}">
              <a16:creationId xmlns:a16="http://schemas.microsoft.com/office/drawing/2014/main" id="{00000000-0008-0000-3300-00004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2" name="Line 336">
          <a:extLst>
            <a:ext uri="{FF2B5EF4-FFF2-40B4-BE49-F238E27FC236}">
              <a16:creationId xmlns:a16="http://schemas.microsoft.com/office/drawing/2014/main" id="{00000000-0008-0000-3300-00005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3" name="Line 337">
          <a:extLst>
            <a:ext uri="{FF2B5EF4-FFF2-40B4-BE49-F238E27FC236}">
              <a16:creationId xmlns:a16="http://schemas.microsoft.com/office/drawing/2014/main" id="{00000000-0008-0000-3300-00005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4" name="Line 338">
          <a:extLst>
            <a:ext uri="{FF2B5EF4-FFF2-40B4-BE49-F238E27FC236}">
              <a16:creationId xmlns:a16="http://schemas.microsoft.com/office/drawing/2014/main" id="{00000000-0008-0000-3300-00005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5" name="Line 339">
          <a:extLst>
            <a:ext uri="{FF2B5EF4-FFF2-40B4-BE49-F238E27FC236}">
              <a16:creationId xmlns:a16="http://schemas.microsoft.com/office/drawing/2014/main" id="{00000000-0008-0000-3300-00005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6" name="Line 340">
          <a:extLst>
            <a:ext uri="{FF2B5EF4-FFF2-40B4-BE49-F238E27FC236}">
              <a16:creationId xmlns:a16="http://schemas.microsoft.com/office/drawing/2014/main" id="{00000000-0008-0000-3300-00005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7" name="Line 341">
          <a:extLst>
            <a:ext uri="{FF2B5EF4-FFF2-40B4-BE49-F238E27FC236}">
              <a16:creationId xmlns:a16="http://schemas.microsoft.com/office/drawing/2014/main" id="{00000000-0008-0000-3300-00005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8" name="Line 342">
          <a:extLst>
            <a:ext uri="{FF2B5EF4-FFF2-40B4-BE49-F238E27FC236}">
              <a16:creationId xmlns:a16="http://schemas.microsoft.com/office/drawing/2014/main" id="{00000000-0008-0000-3300-00005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9" name="Line 343">
          <a:extLst>
            <a:ext uri="{FF2B5EF4-FFF2-40B4-BE49-F238E27FC236}">
              <a16:creationId xmlns:a16="http://schemas.microsoft.com/office/drawing/2014/main" id="{00000000-0008-0000-3300-00005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0" name="Line 344">
          <a:extLst>
            <a:ext uri="{FF2B5EF4-FFF2-40B4-BE49-F238E27FC236}">
              <a16:creationId xmlns:a16="http://schemas.microsoft.com/office/drawing/2014/main" id="{00000000-0008-0000-3300-00005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1" name="Line 345">
          <a:extLst>
            <a:ext uri="{FF2B5EF4-FFF2-40B4-BE49-F238E27FC236}">
              <a16:creationId xmlns:a16="http://schemas.microsoft.com/office/drawing/2014/main" id="{00000000-0008-0000-3300-00005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2" name="Line 346">
          <a:extLst>
            <a:ext uri="{FF2B5EF4-FFF2-40B4-BE49-F238E27FC236}">
              <a16:creationId xmlns:a16="http://schemas.microsoft.com/office/drawing/2014/main" id="{00000000-0008-0000-3300-00005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3" name="Line 347">
          <a:extLst>
            <a:ext uri="{FF2B5EF4-FFF2-40B4-BE49-F238E27FC236}">
              <a16:creationId xmlns:a16="http://schemas.microsoft.com/office/drawing/2014/main" id="{00000000-0008-0000-3300-00005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4" name="Line 348">
          <a:extLst>
            <a:ext uri="{FF2B5EF4-FFF2-40B4-BE49-F238E27FC236}">
              <a16:creationId xmlns:a16="http://schemas.microsoft.com/office/drawing/2014/main" id="{00000000-0008-0000-3300-00005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5" name="Line 349">
          <a:extLst>
            <a:ext uri="{FF2B5EF4-FFF2-40B4-BE49-F238E27FC236}">
              <a16:creationId xmlns:a16="http://schemas.microsoft.com/office/drawing/2014/main" id="{00000000-0008-0000-3300-00005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6" name="Line 350">
          <a:extLst>
            <a:ext uri="{FF2B5EF4-FFF2-40B4-BE49-F238E27FC236}">
              <a16:creationId xmlns:a16="http://schemas.microsoft.com/office/drawing/2014/main" id="{00000000-0008-0000-3300-00005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7" name="Line 351">
          <a:extLst>
            <a:ext uri="{FF2B5EF4-FFF2-40B4-BE49-F238E27FC236}">
              <a16:creationId xmlns:a16="http://schemas.microsoft.com/office/drawing/2014/main" id="{00000000-0008-0000-3300-00005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8" name="Line 352">
          <a:extLst>
            <a:ext uri="{FF2B5EF4-FFF2-40B4-BE49-F238E27FC236}">
              <a16:creationId xmlns:a16="http://schemas.microsoft.com/office/drawing/2014/main" id="{00000000-0008-0000-3300-00006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9" name="Line 353">
          <a:extLst>
            <a:ext uri="{FF2B5EF4-FFF2-40B4-BE49-F238E27FC236}">
              <a16:creationId xmlns:a16="http://schemas.microsoft.com/office/drawing/2014/main" id="{00000000-0008-0000-3300-00006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0" name="Line 354">
          <a:extLst>
            <a:ext uri="{FF2B5EF4-FFF2-40B4-BE49-F238E27FC236}">
              <a16:creationId xmlns:a16="http://schemas.microsoft.com/office/drawing/2014/main" id="{00000000-0008-0000-3300-00006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1" name="Line 355">
          <a:extLst>
            <a:ext uri="{FF2B5EF4-FFF2-40B4-BE49-F238E27FC236}">
              <a16:creationId xmlns:a16="http://schemas.microsoft.com/office/drawing/2014/main" id="{00000000-0008-0000-3300-00006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2" name="Line 356">
          <a:extLst>
            <a:ext uri="{FF2B5EF4-FFF2-40B4-BE49-F238E27FC236}">
              <a16:creationId xmlns:a16="http://schemas.microsoft.com/office/drawing/2014/main" id="{00000000-0008-0000-3300-00006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3" name="Line 357">
          <a:extLst>
            <a:ext uri="{FF2B5EF4-FFF2-40B4-BE49-F238E27FC236}">
              <a16:creationId xmlns:a16="http://schemas.microsoft.com/office/drawing/2014/main" id="{00000000-0008-0000-3300-00006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4" name="Line 358">
          <a:extLst>
            <a:ext uri="{FF2B5EF4-FFF2-40B4-BE49-F238E27FC236}">
              <a16:creationId xmlns:a16="http://schemas.microsoft.com/office/drawing/2014/main" id="{00000000-0008-0000-3300-00006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5" name="Line 359">
          <a:extLst>
            <a:ext uri="{FF2B5EF4-FFF2-40B4-BE49-F238E27FC236}">
              <a16:creationId xmlns:a16="http://schemas.microsoft.com/office/drawing/2014/main" id="{00000000-0008-0000-3300-00006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6" name="Line 360">
          <a:extLst>
            <a:ext uri="{FF2B5EF4-FFF2-40B4-BE49-F238E27FC236}">
              <a16:creationId xmlns:a16="http://schemas.microsoft.com/office/drawing/2014/main" id="{00000000-0008-0000-3300-00006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7" name="Line 361">
          <a:extLst>
            <a:ext uri="{FF2B5EF4-FFF2-40B4-BE49-F238E27FC236}">
              <a16:creationId xmlns:a16="http://schemas.microsoft.com/office/drawing/2014/main" id="{00000000-0008-0000-3300-00006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8" name="Line 362">
          <a:extLst>
            <a:ext uri="{FF2B5EF4-FFF2-40B4-BE49-F238E27FC236}">
              <a16:creationId xmlns:a16="http://schemas.microsoft.com/office/drawing/2014/main" id="{00000000-0008-0000-3300-00006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9" name="Line 363">
          <a:extLst>
            <a:ext uri="{FF2B5EF4-FFF2-40B4-BE49-F238E27FC236}">
              <a16:creationId xmlns:a16="http://schemas.microsoft.com/office/drawing/2014/main" id="{00000000-0008-0000-3300-00006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0" name="Line 364">
          <a:extLst>
            <a:ext uri="{FF2B5EF4-FFF2-40B4-BE49-F238E27FC236}">
              <a16:creationId xmlns:a16="http://schemas.microsoft.com/office/drawing/2014/main" id="{00000000-0008-0000-3300-00006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60781" name="Line 365">
          <a:extLst>
            <a:ext uri="{FF2B5EF4-FFF2-40B4-BE49-F238E27FC236}">
              <a16:creationId xmlns:a16="http://schemas.microsoft.com/office/drawing/2014/main" id="{00000000-0008-0000-3300-00006DED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2" name="Line 366">
          <a:extLst>
            <a:ext uri="{FF2B5EF4-FFF2-40B4-BE49-F238E27FC236}">
              <a16:creationId xmlns:a16="http://schemas.microsoft.com/office/drawing/2014/main" id="{00000000-0008-0000-3300-00006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3" name="Line 367">
          <a:extLst>
            <a:ext uri="{FF2B5EF4-FFF2-40B4-BE49-F238E27FC236}">
              <a16:creationId xmlns:a16="http://schemas.microsoft.com/office/drawing/2014/main" id="{00000000-0008-0000-3300-00006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4" name="Line 368">
          <a:extLst>
            <a:ext uri="{FF2B5EF4-FFF2-40B4-BE49-F238E27FC236}">
              <a16:creationId xmlns:a16="http://schemas.microsoft.com/office/drawing/2014/main" id="{00000000-0008-0000-3300-00007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5" name="Line 369">
          <a:extLst>
            <a:ext uri="{FF2B5EF4-FFF2-40B4-BE49-F238E27FC236}">
              <a16:creationId xmlns:a16="http://schemas.microsoft.com/office/drawing/2014/main" id="{00000000-0008-0000-3300-00007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6" name="Line 370">
          <a:extLst>
            <a:ext uri="{FF2B5EF4-FFF2-40B4-BE49-F238E27FC236}">
              <a16:creationId xmlns:a16="http://schemas.microsoft.com/office/drawing/2014/main" id="{00000000-0008-0000-3300-00007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7" name="Line 371">
          <a:extLst>
            <a:ext uri="{FF2B5EF4-FFF2-40B4-BE49-F238E27FC236}">
              <a16:creationId xmlns:a16="http://schemas.microsoft.com/office/drawing/2014/main" id="{00000000-0008-0000-3300-00007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8" name="Line 372">
          <a:extLst>
            <a:ext uri="{FF2B5EF4-FFF2-40B4-BE49-F238E27FC236}">
              <a16:creationId xmlns:a16="http://schemas.microsoft.com/office/drawing/2014/main" id="{00000000-0008-0000-3300-00007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9" name="Line 373">
          <a:extLst>
            <a:ext uri="{FF2B5EF4-FFF2-40B4-BE49-F238E27FC236}">
              <a16:creationId xmlns:a16="http://schemas.microsoft.com/office/drawing/2014/main" id="{00000000-0008-0000-3300-00007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0" name="Line 374">
          <a:extLst>
            <a:ext uri="{FF2B5EF4-FFF2-40B4-BE49-F238E27FC236}">
              <a16:creationId xmlns:a16="http://schemas.microsoft.com/office/drawing/2014/main" id="{00000000-0008-0000-3300-00007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1" name="Line 375">
          <a:extLst>
            <a:ext uri="{FF2B5EF4-FFF2-40B4-BE49-F238E27FC236}">
              <a16:creationId xmlns:a16="http://schemas.microsoft.com/office/drawing/2014/main" id="{00000000-0008-0000-3300-00007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2" name="Line 376">
          <a:extLst>
            <a:ext uri="{FF2B5EF4-FFF2-40B4-BE49-F238E27FC236}">
              <a16:creationId xmlns:a16="http://schemas.microsoft.com/office/drawing/2014/main" id="{00000000-0008-0000-3300-00007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3" name="Line 377">
          <a:extLst>
            <a:ext uri="{FF2B5EF4-FFF2-40B4-BE49-F238E27FC236}">
              <a16:creationId xmlns:a16="http://schemas.microsoft.com/office/drawing/2014/main" id="{00000000-0008-0000-3300-00007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4" name="Line 378">
          <a:extLst>
            <a:ext uri="{FF2B5EF4-FFF2-40B4-BE49-F238E27FC236}">
              <a16:creationId xmlns:a16="http://schemas.microsoft.com/office/drawing/2014/main" id="{00000000-0008-0000-3300-00007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5" name="Line 379">
          <a:extLst>
            <a:ext uri="{FF2B5EF4-FFF2-40B4-BE49-F238E27FC236}">
              <a16:creationId xmlns:a16="http://schemas.microsoft.com/office/drawing/2014/main" id="{00000000-0008-0000-3300-00007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6" name="Line 380">
          <a:extLst>
            <a:ext uri="{FF2B5EF4-FFF2-40B4-BE49-F238E27FC236}">
              <a16:creationId xmlns:a16="http://schemas.microsoft.com/office/drawing/2014/main" id="{00000000-0008-0000-3300-00007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7" name="Line 381">
          <a:extLst>
            <a:ext uri="{FF2B5EF4-FFF2-40B4-BE49-F238E27FC236}">
              <a16:creationId xmlns:a16="http://schemas.microsoft.com/office/drawing/2014/main" id="{00000000-0008-0000-3300-00007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8" name="Line 382">
          <a:extLst>
            <a:ext uri="{FF2B5EF4-FFF2-40B4-BE49-F238E27FC236}">
              <a16:creationId xmlns:a16="http://schemas.microsoft.com/office/drawing/2014/main" id="{00000000-0008-0000-3300-00007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9" name="Line 383">
          <a:extLst>
            <a:ext uri="{FF2B5EF4-FFF2-40B4-BE49-F238E27FC236}">
              <a16:creationId xmlns:a16="http://schemas.microsoft.com/office/drawing/2014/main" id="{00000000-0008-0000-3300-00007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0" name="Line 384">
          <a:extLst>
            <a:ext uri="{FF2B5EF4-FFF2-40B4-BE49-F238E27FC236}">
              <a16:creationId xmlns:a16="http://schemas.microsoft.com/office/drawing/2014/main" id="{00000000-0008-0000-3300-00008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1" name="Line 385">
          <a:extLst>
            <a:ext uri="{FF2B5EF4-FFF2-40B4-BE49-F238E27FC236}">
              <a16:creationId xmlns:a16="http://schemas.microsoft.com/office/drawing/2014/main" id="{00000000-0008-0000-3300-00008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2" name="Line 386">
          <a:extLst>
            <a:ext uri="{FF2B5EF4-FFF2-40B4-BE49-F238E27FC236}">
              <a16:creationId xmlns:a16="http://schemas.microsoft.com/office/drawing/2014/main" id="{00000000-0008-0000-3300-00008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3" name="Line 387">
          <a:extLst>
            <a:ext uri="{FF2B5EF4-FFF2-40B4-BE49-F238E27FC236}">
              <a16:creationId xmlns:a16="http://schemas.microsoft.com/office/drawing/2014/main" id="{00000000-0008-0000-3300-00008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4" name="Line 388">
          <a:extLst>
            <a:ext uri="{FF2B5EF4-FFF2-40B4-BE49-F238E27FC236}">
              <a16:creationId xmlns:a16="http://schemas.microsoft.com/office/drawing/2014/main" id="{00000000-0008-0000-3300-00008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5" name="Line 389">
          <a:extLst>
            <a:ext uri="{FF2B5EF4-FFF2-40B4-BE49-F238E27FC236}">
              <a16:creationId xmlns:a16="http://schemas.microsoft.com/office/drawing/2014/main" id="{00000000-0008-0000-3300-00008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6" name="Line 390">
          <a:extLst>
            <a:ext uri="{FF2B5EF4-FFF2-40B4-BE49-F238E27FC236}">
              <a16:creationId xmlns:a16="http://schemas.microsoft.com/office/drawing/2014/main" id="{00000000-0008-0000-3300-00008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7" name="Line 391">
          <a:extLst>
            <a:ext uri="{FF2B5EF4-FFF2-40B4-BE49-F238E27FC236}">
              <a16:creationId xmlns:a16="http://schemas.microsoft.com/office/drawing/2014/main" id="{00000000-0008-0000-3300-00008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8" name="Line 392">
          <a:extLst>
            <a:ext uri="{FF2B5EF4-FFF2-40B4-BE49-F238E27FC236}">
              <a16:creationId xmlns:a16="http://schemas.microsoft.com/office/drawing/2014/main" id="{00000000-0008-0000-3300-00008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9" name="Line 393">
          <a:extLst>
            <a:ext uri="{FF2B5EF4-FFF2-40B4-BE49-F238E27FC236}">
              <a16:creationId xmlns:a16="http://schemas.microsoft.com/office/drawing/2014/main" id="{00000000-0008-0000-3300-00008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0" name="Line 394">
          <a:extLst>
            <a:ext uri="{FF2B5EF4-FFF2-40B4-BE49-F238E27FC236}">
              <a16:creationId xmlns:a16="http://schemas.microsoft.com/office/drawing/2014/main" id="{00000000-0008-0000-3300-00008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1" name="Line 395">
          <a:extLst>
            <a:ext uri="{FF2B5EF4-FFF2-40B4-BE49-F238E27FC236}">
              <a16:creationId xmlns:a16="http://schemas.microsoft.com/office/drawing/2014/main" id="{00000000-0008-0000-3300-00008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2" name="Line 396">
          <a:extLst>
            <a:ext uri="{FF2B5EF4-FFF2-40B4-BE49-F238E27FC236}">
              <a16:creationId xmlns:a16="http://schemas.microsoft.com/office/drawing/2014/main" id="{00000000-0008-0000-3300-00008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3" name="Line 397">
          <a:extLst>
            <a:ext uri="{FF2B5EF4-FFF2-40B4-BE49-F238E27FC236}">
              <a16:creationId xmlns:a16="http://schemas.microsoft.com/office/drawing/2014/main" id="{00000000-0008-0000-3300-00008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4" name="Line 398">
          <a:extLst>
            <a:ext uri="{FF2B5EF4-FFF2-40B4-BE49-F238E27FC236}">
              <a16:creationId xmlns:a16="http://schemas.microsoft.com/office/drawing/2014/main" id="{00000000-0008-0000-3300-00008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5" name="Line 399">
          <a:extLst>
            <a:ext uri="{FF2B5EF4-FFF2-40B4-BE49-F238E27FC236}">
              <a16:creationId xmlns:a16="http://schemas.microsoft.com/office/drawing/2014/main" id="{00000000-0008-0000-3300-00008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6" name="Line 400">
          <a:extLst>
            <a:ext uri="{FF2B5EF4-FFF2-40B4-BE49-F238E27FC236}">
              <a16:creationId xmlns:a16="http://schemas.microsoft.com/office/drawing/2014/main" id="{00000000-0008-0000-3300-00009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6458</xdr:colOff>
      <xdr:row>2</xdr:row>
      <xdr:rowOff>3229</xdr:rowOff>
    </xdr:from>
    <xdr:to>
      <xdr:col>1</xdr:col>
      <xdr:colOff>0</xdr:colOff>
      <xdr:row>4</xdr:row>
      <xdr:rowOff>0</xdr:rowOff>
    </xdr:to>
    <xdr:sp macro="" textlink="">
      <xdr:nvSpPr>
        <xdr:cNvPr id="60817" name="Line 401">
          <a:extLst>
            <a:ext uri="{FF2B5EF4-FFF2-40B4-BE49-F238E27FC236}">
              <a16:creationId xmlns:a16="http://schemas.microsoft.com/office/drawing/2014/main" id="{00000000-0008-0000-3300-000091ED0000}"/>
            </a:ext>
          </a:extLst>
        </xdr:cNvPr>
        <xdr:cNvSpPr>
          <a:spLocks noChangeShapeType="1"/>
        </xdr:cNvSpPr>
      </xdr:nvSpPr>
      <xdr:spPr bwMode="auto">
        <a:xfrm>
          <a:off x="6458" y="483289"/>
          <a:ext cx="1852822" cy="240611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1" name="Line 1">
          <a:extLst>
            <a:ext uri="{FF2B5EF4-FFF2-40B4-BE49-F238E27FC236}">
              <a16:creationId xmlns:a16="http://schemas.microsoft.com/office/drawing/2014/main" id="{00000000-0008-0000-3400-00000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2" name="Line 2">
          <a:extLst>
            <a:ext uri="{FF2B5EF4-FFF2-40B4-BE49-F238E27FC236}">
              <a16:creationId xmlns:a16="http://schemas.microsoft.com/office/drawing/2014/main" id="{00000000-0008-0000-3400-00000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3" name="Line 3">
          <a:extLst>
            <a:ext uri="{FF2B5EF4-FFF2-40B4-BE49-F238E27FC236}">
              <a16:creationId xmlns:a16="http://schemas.microsoft.com/office/drawing/2014/main" id="{00000000-0008-0000-3400-00000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4" name="Line 4">
          <a:extLst>
            <a:ext uri="{FF2B5EF4-FFF2-40B4-BE49-F238E27FC236}">
              <a16:creationId xmlns:a16="http://schemas.microsoft.com/office/drawing/2014/main" id="{00000000-0008-0000-3400-00000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5" name="Line 5">
          <a:extLst>
            <a:ext uri="{FF2B5EF4-FFF2-40B4-BE49-F238E27FC236}">
              <a16:creationId xmlns:a16="http://schemas.microsoft.com/office/drawing/2014/main" id="{00000000-0008-0000-3400-00000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6" name="Line 6">
          <a:extLst>
            <a:ext uri="{FF2B5EF4-FFF2-40B4-BE49-F238E27FC236}">
              <a16:creationId xmlns:a16="http://schemas.microsoft.com/office/drawing/2014/main" id="{00000000-0008-0000-3400-00000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7" name="Line 7">
          <a:extLst>
            <a:ext uri="{FF2B5EF4-FFF2-40B4-BE49-F238E27FC236}">
              <a16:creationId xmlns:a16="http://schemas.microsoft.com/office/drawing/2014/main" id="{00000000-0008-0000-3400-00000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8" name="Line 8">
          <a:extLst>
            <a:ext uri="{FF2B5EF4-FFF2-40B4-BE49-F238E27FC236}">
              <a16:creationId xmlns:a16="http://schemas.microsoft.com/office/drawing/2014/main" id="{00000000-0008-0000-3400-00000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9" name="Line 9">
          <a:extLst>
            <a:ext uri="{FF2B5EF4-FFF2-40B4-BE49-F238E27FC236}">
              <a16:creationId xmlns:a16="http://schemas.microsoft.com/office/drawing/2014/main" id="{00000000-0008-0000-3400-00000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0" name="Line 10">
          <a:extLst>
            <a:ext uri="{FF2B5EF4-FFF2-40B4-BE49-F238E27FC236}">
              <a16:creationId xmlns:a16="http://schemas.microsoft.com/office/drawing/2014/main" id="{00000000-0008-0000-3400-00000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1" name="Line 11">
          <a:extLst>
            <a:ext uri="{FF2B5EF4-FFF2-40B4-BE49-F238E27FC236}">
              <a16:creationId xmlns:a16="http://schemas.microsoft.com/office/drawing/2014/main" id="{00000000-0008-0000-3400-00000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2" name="Line 12">
          <a:extLst>
            <a:ext uri="{FF2B5EF4-FFF2-40B4-BE49-F238E27FC236}">
              <a16:creationId xmlns:a16="http://schemas.microsoft.com/office/drawing/2014/main" id="{00000000-0008-0000-3400-00000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3" name="Line 13">
          <a:extLst>
            <a:ext uri="{FF2B5EF4-FFF2-40B4-BE49-F238E27FC236}">
              <a16:creationId xmlns:a16="http://schemas.microsoft.com/office/drawing/2014/main" id="{00000000-0008-0000-3400-00000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4" name="Line 14">
          <a:extLst>
            <a:ext uri="{FF2B5EF4-FFF2-40B4-BE49-F238E27FC236}">
              <a16:creationId xmlns:a16="http://schemas.microsoft.com/office/drawing/2014/main" id="{00000000-0008-0000-3400-00000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5" name="Line 15">
          <a:extLst>
            <a:ext uri="{FF2B5EF4-FFF2-40B4-BE49-F238E27FC236}">
              <a16:creationId xmlns:a16="http://schemas.microsoft.com/office/drawing/2014/main" id="{00000000-0008-0000-3400-00000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6" name="Line 16">
          <a:extLst>
            <a:ext uri="{FF2B5EF4-FFF2-40B4-BE49-F238E27FC236}">
              <a16:creationId xmlns:a16="http://schemas.microsoft.com/office/drawing/2014/main" id="{00000000-0008-0000-3400-00001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7" name="Line 17">
          <a:extLst>
            <a:ext uri="{FF2B5EF4-FFF2-40B4-BE49-F238E27FC236}">
              <a16:creationId xmlns:a16="http://schemas.microsoft.com/office/drawing/2014/main" id="{00000000-0008-0000-3400-00001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8" name="Line 18">
          <a:extLst>
            <a:ext uri="{FF2B5EF4-FFF2-40B4-BE49-F238E27FC236}">
              <a16:creationId xmlns:a16="http://schemas.microsoft.com/office/drawing/2014/main" id="{00000000-0008-0000-3400-00001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9" name="Line 19">
          <a:extLst>
            <a:ext uri="{FF2B5EF4-FFF2-40B4-BE49-F238E27FC236}">
              <a16:creationId xmlns:a16="http://schemas.microsoft.com/office/drawing/2014/main" id="{00000000-0008-0000-3400-00001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0" name="Line 20">
          <a:extLst>
            <a:ext uri="{FF2B5EF4-FFF2-40B4-BE49-F238E27FC236}">
              <a16:creationId xmlns:a16="http://schemas.microsoft.com/office/drawing/2014/main" id="{00000000-0008-0000-3400-00001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1" name="Line 21">
          <a:extLst>
            <a:ext uri="{FF2B5EF4-FFF2-40B4-BE49-F238E27FC236}">
              <a16:creationId xmlns:a16="http://schemas.microsoft.com/office/drawing/2014/main" id="{00000000-0008-0000-3400-00001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2" name="Line 22">
          <a:extLst>
            <a:ext uri="{FF2B5EF4-FFF2-40B4-BE49-F238E27FC236}">
              <a16:creationId xmlns:a16="http://schemas.microsoft.com/office/drawing/2014/main" id="{00000000-0008-0000-3400-00001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3" name="Line 23">
          <a:extLst>
            <a:ext uri="{FF2B5EF4-FFF2-40B4-BE49-F238E27FC236}">
              <a16:creationId xmlns:a16="http://schemas.microsoft.com/office/drawing/2014/main" id="{00000000-0008-0000-3400-00001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4" name="Line 24">
          <a:extLst>
            <a:ext uri="{FF2B5EF4-FFF2-40B4-BE49-F238E27FC236}">
              <a16:creationId xmlns:a16="http://schemas.microsoft.com/office/drawing/2014/main" id="{00000000-0008-0000-3400-00001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5" name="Line 25">
          <a:extLst>
            <a:ext uri="{FF2B5EF4-FFF2-40B4-BE49-F238E27FC236}">
              <a16:creationId xmlns:a16="http://schemas.microsoft.com/office/drawing/2014/main" id="{00000000-0008-0000-3400-00001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6" name="Line 26">
          <a:extLst>
            <a:ext uri="{FF2B5EF4-FFF2-40B4-BE49-F238E27FC236}">
              <a16:creationId xmlns:a16="http://schemas.microsoft.com/office/drawing/2014/main" id="{00000000-0008-0000-3400-00001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7" name="Line 27">
          <a:extLst>
            <a:ext uri="{FF2B5EF4-FFF2-40B4-BE49-F238E27FC236}">
              <a16:creationId xmlns:a16="http://schemas.microsoft.com/office/drawing/2014/main" id="{00000000-0008-0000-3400-00001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8" name="Line 28">
          <a:extLst>
            <a:ext uri="{FF2B5EF4-FFF2-40B4-BE49-F238E27FC236}">
              <a16:creationId xmlns:a16="http://schemas.microsoft.com/office/drawing/2014/main" id="{00000000-0008-0000-3400-00001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9" name="Line 29">
          <a:extLst>
            <a:ext uri="{FF2B5EF4-FFF2-40B4-BE49-F238E27FC236}">
              <a16:creationId xmlns:a16="http://schemas.microsoft.com/office/drawing/2014/main" id="{00000000-0008-0000-3400-00001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0" name="Line 30">
          <a:extLst>
            <a:ext uri="{FF2B5EF4-FFF2-40B4-BE49-F238E27FC236}">
              <a16:creationId xmlns:a16="http://schemas.microsoft.com/office/drawing/2014/main" id="{00000000-0008-0000-3400-00001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1" name="Line 31">
          <a:extLst>
            <a:ext uri="{FF2B5EF4-FFF2-40B4-BE49-F238E27FC236}">
              <a16:creationId xmlns:a16="http://schemas.microsoft.com/office/drawing/2014/main" id="{00000000-0008-0000-3400-00001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2" name="Line 32">
          <a:extLst>
            <a:ext uri="{FF2B5EF4-FFF2-40B4-BE49-F238E27FC236}">
              <a16:creationId xmlns:a16="http://schemas.microsoft.com/office/drawing/2014/main" id="{00000000-0008-0000-3400-00002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3" name="Line 33">
          <a:extLst>
            <a:ext uri="{FF2B5EF4-FFF2-40B4-BE49-F238E27FC236}">
              <a16:creationId xmlns:a16="http://schemas.microsoft.com/office/drawing/2014/main" id="{00000000-0008-0000-3400-00002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4" name="Line 34">
          <a:extLst>
            <a:ext uri="{FF2B5EF4-FFF2-40B4-BE49-F238E27FC236}">
              <a16:creationId xmlns:a16="http://schemas.microsoft.com/office/drawing/2014/main" id="{00000000-0008-0000-3400-00002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5" name="Line 35">
          <a:extLst>
            <a:ext uri="{FF2B5EF4-FFF2-40B4-BE49-F238E27FC236}">
              <a16:creationId xmlns:a16="http://schemas.microsoft.com/office/drawing/2014/main" id="{00000000-0008-0000-3400-00002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6" name="Line 36">
          <a:extLst>
            <a:ext uri="{FF2B5EF4-FFF2-40B4-BE49-F238E27FC236}">
              <a16:creationId xmlns:a16="http://schemas.microsoft.com/office/drawing/2014/main" id="{00000000-0008-0000-3400-00002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7" name="Line 37">
          <a:extLst>
            <a:ext uri="{FF2B5EF4-FFF2-40B4-BE49-F238E27FC236}">
              <a16:creationId xmlns:a16="http://schemas.microsoft.com/office/drawing/2014/main" id="{00000000-0008-0000-3400-00002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8" name="Line 38">
          <a:extLst>
            <a:ext uri="{FF2B5EF4-FFF2-40B4-BE49-F238E27FC236}">
              <a16:creationId xmlns:a16="http://schemas.microsoft.com/office/drawing/2014/main" id="{00000000-0008-0000-3400-00002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9" name="Line 39">
          <a:extLst>
            <a:ext uri="{FF2B5EF4-FFF2-40B4-BE49-F238E27FC236}">
              <a16:creationId xmlns:a16="http://schemas.microsoft.com/office/drawing/2014/main" id="{00000000-0008-0000-3400-00002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0" name="Line 40">
          <a:extLst>
            <a:ext uri="{FF2B5EF4-FFF2-40B4-BE49-F238E27FC236}">
              <a16:creationId xmlns:a16="http://schemas.microsoft.com/office/drawing/2014/main" id="{00000000-0008-0000-3400-00002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1" name="Line 41">
          <a:extLst>
            <a:ext uri="{FF2B5EF4-FFF2-40B4-BE49-F238E27FC236}">
              <a16:creationId xmlns:a16="http://schemas.microsoft.com/office/drawing/2014/main" id="{00000000-0008-0000-3400-00002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2" name="Line 42">
          <a:extLst>
            <a:ext uri="{FF2B5EF4-FFF2-40B4-BE49-F238E27FC236}">
              <a16:creationId xmlns:a16="http://schemas.microsoft.com/office/drawing/2014/main" id="{00000000-0008-0000-3400-00002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3" name="Line 43">
          <a:extLst>
            <a:ext uri="{FF2B5EF4-FFF2-40B4-BE49-F238E27FC236}">
              <a16:creationId xmlns:a16="http://schemas.microsoft.com/office/drawing/2014/main" id="{00000000-0008-0000-3400-00002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4" name="Line 44">
          <a:extLst>
            <a:ext uri="{FF2B5EF4-FFF2-40B4-BE49-F238E27FC236}">
              <a16:creationId xmlns:a16="http://schemas.microsoft.com/office/drawing/2014/main" id="{00000000-0008-0000-3400-00002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5" name="Line 45">
          <a:extLst>
            <a:ext uri="{FF2B5EF4-FFF2-40B4-BE49-F238E27FC236}">
              <a16:creationId xmlns:a16="http://schemas.microsoft.com/office/drawing/2014/main" id="{00000000-0008-0000-3400-00002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6" name="Line 46">
          <a:extLst>
            <a:ext uri="{FF2B5EF4-FFF2-40B4-BE49-F238E27FC236}">
              <a16:creationId xmlns:a16="http://schemas.microsoft.com/office/drawing/2014/main" id="{00000000-0008-0000-3400-00002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7" name="Line 47">
          <a:extLst>
            <a:ext uri="{FF2B5EF4-FFF2-40B4-BE49-F238E27FC236}">
              <a16:creationId xmlns:a16="http://schemas.microsoft.com/office/drawing/2014/main" id="{00000000-0008-0000-3400-00002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8" name="Line 48">
          <a:extLst>
            <a:ext uri="{FF2B5EF4-FFF2-40B4-BE49-F238E27FC236}">
              <a16:creationId xmlns:a16="http://schemas.microsoft.com/office/drawing/2014/main" id="{00000000-0008-0000-3400-00003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9" name="Line 49">
          <a:extLst>
            <a:ext uri="{FF2B5EF4-FFF2-40B4-BE49-F238E27FC236}">
              <a16:creationId xmlns:a16="http://schemas.microsoft.com/office/drawing/2014/main" id="{00000000-0008-0000-3400-00003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0" name="Line 50">
          <a:extLst>
            <a:ext uri="{FF2B5EF4-FFF2-40B4-BE49-F238E27FC236}">
              <a16:creationId xmlns:a16="http://schemas.microsoft.com/office/drawing/2014/main" id="{00000000-0008-0000-3400-00003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1" name="Line 51">
          <a:extLst>
            <a:ext uri="{FF2B5EF4-FFF2-40B4-BE49-F238E27FC236}">
              <a16:creationId xmlns:a16="http://schemas.microsoft.com/office/drawing/2014/main" id="{00000000-0008-0000-3400-00003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2" name="Line 52">
          <a:extLst>
            <a:ext uri="{FF2B5EF4-FFF2-40B4-BE49-F238E27FC236}">
              <a16:creationId xmlns:a16="http://schemas.microsoft.com/office/drawing/2014/main" id="{00000000-0008-0000-3400-00003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3" name="Line 53">
          <a:extLst>
            <a:ext uri="{FF2B5EF4-FFF2-40B4-BE49-F238E27FC236}">
              <a16:creationId xmlns:a16="http://schemas.microsoft.com/office/drawing/2014/main" id="{00000000-0008-0000-3400-00003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4" name="Line 54">
          <a:extLst>
            <a:ext uri="{FF2B5EF4-FFF2-40B4-BE49-F238E27FC236}">
              <a16:creationId xmlns:a16="http://schemas.microsoft.com/office/drawing/2014/main" id="{00000000-0008-0000-3400-00003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5" name="Line 55">
          <a:extLst>
            <a:ext uri="{FF2B5EF4-FFF2-40B4-BE49-F238E27FC236}">
              <a16:creationId xmlns:a16="http://schemas.microsoft.com/office/drawing/2014/main" id="{00000000-0008-0000-3400-00003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6" name="Line 56">
          <a:extLst>
            <a:ext uri="{FF2B5EF4-FFF2-40B4-BE49-F238E27FC236}">
              <a16:creationId xmlns:a16="http://schemas.microsoft.com/office/drawing/2014/main" id="{00000000-0008-0000-3400-00003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7" name="Line 57">
          <a:extLst>
            <a:ext uri="{FF2B5EF4-FFF2-40B4-BE49-F238E27FC236}">
              <a16:creationId xmlns:a16="http://schemas.microsoft.com/office/drawing/2014/main" id="{00000000-0008-0000-3400-00003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8" name="Line 58">
          <a:extLst>
            <a:ext uri="{FF2B5EF4-FFF2-40B4-BE49-F238E27FC236}">
              <a16:creationId xmlns:a16="http://schemas.microsoft.com/office/drawing/2014/main" id="{00000000-0008-0000-3400-00003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9" name="Line 59">
          <a:extLst>
            <a:ext uri="{FF2B5EF4-FFF2-40B4-BE49-F238E27FC236}">
              <a16:creationId xmlns:a16="http://schemas.microsoft.com/office/drawing/2014/main" id="{00000000-0008-0000-3400-00003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0" name="Line 60">
          <a:extLst>
            <a:ext uri="{FF2B5EF4-FFF2-40B4-BE49-F238E27FC236}">
              <a16:creationId xmlns:a16="http://schemas.microsoft.com/office/drawing/2014/main" id="{00000000-0008-0000-3400-00003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1" name="Line 61">
          <a:extLst>
            <a:ext uri="{FF2B5EF4-FFF2-40B4-BE49-F238E27FC236}">
              <a16:creationId xmlns:a16="http://schemas.microsoft.com/office/drawing/2014/main" id="{00000000-0008-0000-3400-00003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2" name="Line 62">
          <a:extLst>
            <a:ext uri="{FF2B5EF4-FFF2-40B4-BE49-F238E27FC236}">
              <a16:creationId xmlns:a16="http://schemas.microsoft.com/office/drawing/2014/main" id="{00000000-0008-0000-3400-00003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3" name="Line 63">
          <a:extLst>
            <a:ext uri="{FF2B5EF4-FFF2-40B4-BE49-F238E27FC236}">
              <a16:creationId xmlns:a16="http://schemas.microsoft.com/office/drawing/2014/main" id="{00000000-0008-0000-3400-00003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4" name="Line 64">
          <a:extLst>
            <a:ext uri="{FF2B5EF4-FFF2-40B4-BE49-F238E27FC236}">
              <a16:creationId xmlns:a16="http://schemas.microsoft.com/office/drawing/2014/main" id="{00000000-0008-0000-3400-00004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5" name="Line 65">
          <a:extLst>
            <a:ext uri="{FF2B5EF4-FFF2-40B4-BE49-F238E27FC236}">
              <a16:creationId xmlns:a16="http://schemas.microsoft.com/office/drawing/2014/main" id="{00000000-0008-0000-3400-00004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6" name="Line 66">
          <a:extLst>
            <a:ext uri="{FF2B5EF4-FFF2-40B4-BE49-F238E27FC236}">
              <a16:creationId xmlns:a16="http://schemas.microsoft.com/office/drawing/2014/main" id="{00000000-0008-0000-3400-00004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7" name="Line 67">
          <a:extLst>
            <a:ext uri="{FF2B5EF4-FFF2-40B4-BE49-F238E27FC236}">
              <a16:creationId xmlns:a16="http://schemas.microsoft.com/office/drawing/2014/main" id="{00000000-0008-0000-3400-00004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8" name="Line 68">
          <a:extLst>
            <a:ext uri="{FF2B5EF4-FFF2-40B4-BE49-F238E27FC236}">
              <a16:creationId xmlns:a16="http://schemas.microsoft.com/office/drawing/2014/main" id="{00000000-0008-0000-3400-00004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9" name="Line 69">
          <a:extLst>
            <a:ext uri="{FF2B5EF4-FFF2-40B4-BE49-F238E27FC236}">
              <a16:creationId xmlns:a16="http://schemas.microsoft.com/office/drawing/2014/main" id="{00000000-0008-0000-3400-00004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0" name="Line 70">
          <a:extLst>
            <a:ext uri="{FF2B5EF4-FFF2-40B4-BE49-F238E27FC236}">
              <a16:creationId xmlns:a16="http://schemas.microsoft.com/office/drawing/2014/main" id="{00000000-0008-0000-3400-00004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1" name="Line 71">
          <a:extLst>
            <a:ext uri="{FF2B5EF4-FFF2-40B4-BE49-F238E27FC236}">
              <a16:creationId xmlns:a16="http://schemas.microsoft.com/office/drawing/2014/main" id="{00000000-0008-0000-3400-00004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2" name="Line 72">
          <a:extLst>
            <a:ext uri="{FF2B5EF4-FFF2-40B4-BE49-F238E27FC236}">
              <a16:creationId xmlns:a16="http://schemas.microsoft.com/office/drawing/2014/main" id="{00000000-0008-0000-3400-00004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3" name="Line 73">
          <a:extLst>
            <a:ext uri="{FF2B5EF4-FFF2-40B4-BE49-F238E27FC236}">
              <a16:creationId xmlns:a16="http://schemas.microsoft.com/office/drawing/2014/main" id="{00000000-0008-0000-3400-00004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4" name="Line 74">
          <a:extLst>
            <a:ext uri="{FF2B5EF4-FFF2-40B4-BE49-F238E27FC236}">
              <a16:creationId xmlns:a16="http://schemas.microsoft.com/office/drawing/2014/main" id="{00000000-0008-0000-3400-00004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5" name="Line 75">
          <a:extLst>
            <a:ext uri="{FF2B5EF4-FFF2-40B4-BE49-F238E27FC236}">
              <a16:creationId xmlns:a16="http://schemas.microsoft.com/office/drawing/2014/main" id="{00000000-0008-0000-3400-00004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6" name="Line 76">
          <a:extLst>
            <a:ext uri="{FF2B5EF4-FFF2-40B4-BE49-F238E27FC236}">
              <a16:creationId xmlns:a16="http://schemas.microsoft.com/office/drawing/2014/main" id="{00000000-0008-0000-3400-00004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7" name="Line 77">
          <a:extLst>
            <a:ext uri="{FF2B5EF4-FFF2-40B4-BE49-F238E27FC236}">
              <a16:creationId xmlns:a16="http://schemas.microsoft.com/office/drawing/2014/main" id="{00000000-0008-0000-3400-00004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8" name="Line 78">
          <a:extLst>
            <a:ext uri="{FF2B5EF4-FFF2-40B4-BE49-F238E27FC236}">
              <a16:creationId xmlns:a16="http://schemas.microsoft.com/office/drawing/2014/main" id="{00000000-0008-0000-3400-00004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9" name="Line 79">
          <a:extLst>
            <a:ext uri="{FF2B5EF4-FFF2-40B4-BE49-F238E27FC236}">
              <a16:creationId xmlns:a16="http://schemas.microsoft.com/office/drawing/2014/main" id="{00000000-0008-0000-3400-00004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0" name="Line 80">
          <a:extLst>
            <a:ext uri="{FF2B5EF4-FFF2-40B4-BE49-F238E27FC236}">
              <a16:creationId xmlns:a16="http://schemas.microsoft.com/office/drawing/2014/main" id="{00000000-0008-0000-3400-00005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1" name="Line 81">
          <a:extLst>
            <a:ext uri="{FF2B5EF4-FFF2-40B4-BE49-F238E27FC236}">
              <a16:creationId xmlns:a16="http://schemas.microsoft.com/office/drawing/2014/main" id="{00000000-0008-0000-3400-00005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2" name="Line 82">
          <a:extLst>
            <a:ext uri="{FF2B5EF4-FFF2-40B4-BE49-F238E27FC236}">
              <a16:creationId xmlns:a16="http://schemas.microsoft.com/office/drawing/2014/main" id="{00000000-0008-0000-3400-00005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3" name="Line 83">
          <a:extLst>
            <a:ext uri="{FF2B5EF4-FFF2-40B4-BE49-F238E27FC236}">
              <a16:creationId xmlns:a16="http://schemas.microsoft.com/office/drawing/2014/main" id="{00000000-0008-0000-3400-00005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4" name="Line 84">
          <a:extLst>
            <a:ext uri="{FF2B5EF4-FFF2-40B4-BE49-F238E27FC236}">
              <a16:creationId xmlns:a16="http://schemas.microsoft.com/office/drawing/2014/main" id="{00000000-0008-0000-3400-00005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5" name="Line 85">
          <a:extLst>
            <a:ext uri="{FF2B5EF4-FFF2-40B4-BE49-F238E27FC236}">
              <a16:creationId xmlns:a16="http://schemas.microsoft.com/office/drawing/2014/main" id="{00000000-0008-0000-3400-00005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6" name="Line 86">
          <a:extLst>
            <a:ext uri="{FF2B5EF4-FFF2-40B4-BE49-F238E27FC236}">
              <a16:creationId xmlns:a16="http://schemas.microsoft.com/office/drawing/2014/main" id="{00000000-0008-0000-3400-00005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7" name="Line 87">
          <a:extLst>
            <a:ext uri="{FF2B5EF4-FFF2-40B4-BE49-F238E27FC236}">
              <a16:creationId xmlns:a16="http://schemas.microsoft.com/office/drawing/2014/main" id="{00000000-0008-0000-3400-00005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8" name="Line 88">
          <a:extLst>
            <a:ext uri="{FF2B5EF4-FFF2-40B4-BE49-F238E27FC236}">
              <a16:creationId xmlns:a16="http://schemas.microsoft.com/office/drawing/2014/main" id="{00000000-0008-0000-3400-00005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9" name="Line 89">
          <a:extLst>
            <a:ext uri="{FF2B5EF4-FFF2-40B4-BE49-F238E27FC236}">
              <a16:creationId xmlns:a16="http://schemas.microsoft.com/office/drawing/2014/main" id="{00000000-0008-0000-3400-00005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0" name="Line 90">
          <a:extLst>
            <a:ext uri="{FF2B5EF4-FFF2-40B4-BE49-F238E27FC236}">
              <a16:creationId xmlns:a16="http://schemas.microsoft.com/office/drawing/2014/main" id="{00000000-0008-0000-3400-00005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1" name="Line 91">
          <a:extLst>
            <a:ext uri="{FF2B5EF4-FFF2-40B4-BE49-F238E27FC236}">
              <a16:creationId xmlns:a16="http://schemas.microsoft.com/office/drawing/2014/main" id="{00000000-0008-0000-3400-00005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2" name="Line 92">
          <a:extLst>
            <a:ext uri="{FF2B5EF4-FFF2-40B4-BE49-F238E27FC236}">
              <a16:creationId xmlns:a16="http://schemas.microsoft.com/office/drawing/2014/main" id="{00000000-0008-0000-3400-00005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3" name="Line 93">
          <a:extLst>
            <a:ext uri="{FF2B5EF4-FFF2-40B4-BE49-F238E27FC236}">
              <a16:creationId xmlns:a16="http://schemas.microsoft.com/office/drawing/2014/main" id="{00000000-0008-0000-3400-00005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4" name="Line 94">
          <a:extLst>
            <a:ext uri="{FF2B5EF4-FFF2-40B4-BE49-F238E27FC236}">
              <a16:creationId xmlns:a16="http://schemas.microsoft.com/office/drawing/2014/main" id="{00000000-0008-0000-3400-00005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5" name="Line 95">
          <a:extLst>
            <a:ext uri="{FF2B5EF4-FFF2-40B4-BE49-F238E27FC236}">
              <a16:creationId xmlns:a16="http://schemas.microsoft.com/office/drawing/2014/main" id="{00000000-0008-0000-3400-00005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6" name="Line 96">
          <a:extLst>
            <a:ext uri="{FF2B5EF4-FFF2-40B4-BE49-F238E27FC236}">
              <a16:creationId xmlns:a16="http://schemas.microsoft.com/office/drawing/2014/main" id="{00000000-0008-0000-3400-00006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7" name="Line 97">
          <a:extLst>
            <a:ext uri="{FF2B5EF4-FFF2-40B4-BE49-F238E27FC236}">
              <a16:creationId xmlns:a16="http://schemas.microsoft.com/office/drawing/2014/main" id="{00000000-0008-0000-3400-00006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8" name="Line 98">
          <a:extLst>
            <a:ext uri="{FF2B5EF4-FFF2-40B4-BE49-F238E27FC236}">
              <a16:creationId xmlns:a16="http://schemas.microsoft.com/office/drawing/2014/main" id="{00000000-0008-0000-3400-00006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9" name="Line 99">
          <a:extLst>
            <a:ext uri="{FF2B5EF4-FFF2-40B4-BE49-F238E27FC236}">
              <a16:creationId xmlns:a16="http://schemas.microsoft.com/office/drawing/2014/main" id="{00000000-0008-0000-3400-00006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0" name="Line 100">
          <a:extLst>
            <a:ext uri="{FF2B5EF4-FFF2-40B4-BE49-F238E27FC236}">
              <a16:creationId xmlns:a16="http://schemas.microsoft.com/office/drawing/2014/main" id="{00000000-0008-0000-3400-00006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1" name="Line 101">
          <a:extLst>
            <a:ext uri="{FF2B5EF4-FFF2-40B4-BE49-F238E27FC236}">
              <a16:creationId xmlns:a16="http://schemas.microsoft.com/office/drawing/2014/main" id="{00000000-0008-0000-3400-00006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2" name="Line 102">
          <a:extLst>
            <a:ext uri="{FF2B5EF4-FFF2-40B4-BE49-F238E27FC236}">
              <a16:creationId xmlns:a16="http://schemas.microsoft.com/office/drawing/2014/main" id="{00000000-0008-0000-3400-00006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3" name="Line 103">
          <a:extLst>
            <a:ext uri="{FF2B5EF4-FFF2-40B4-BE49-F238E27FC236}">
              <a16:creationId xmlns:a16="http://schemas.microsoft.com/office/drawing/2014/main" id="{00000000-0008-0000-3400-00006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4" name="Line 104">
          <a:extLst>
            <a:ext uri="{FF2B5EF4-FFF2-40B4-BE49-F238E27FC236}">
              <a16:creationId xmlns:a16="http://schemas.microsoft.com/office/drawing/2014/main" id="{00000000-0008-0000-3400-00006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5" name="Line 105">
          <a:extLst>
            <a:ext uri="{FF2B5EF4-FFF2-40B4-BE49-F238E27FC236}">
              <a16:creationId xmlns:a16="http://schemas.microsoft.com/office/drawing/2014/main" id="{00000000-0008-0000-3400-00006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546" name="Line 106">
          <a:extLst>
            <a:ext uri="{FF2B5EF4-FFF2-40B4-BE49-F238E27FC236}">
              <a16:creationId xmlns:a16="http://schemas.microsoft.com/office/drawing/2014/main" id="{00000000-0008-0000-3400-00006A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7" name="Line 107">
          <a:extLst>
            <a:ext uri="{FF2B5EF4-FFF2-40B4-BE49-F238E27FC236}">
              <a16:creationId xmlns:a16="http://schemas.microsoft.com/office/drawing/2014/main" id="{00000000-0008-0000-3400-00006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8" name="Line 108">
          <a:extLst>
            <a:ext uri="{FF2B5EF4-FFF2-40B4-BE49-F238E27FC236}">
              <a16:creationId xmlns:a16="http://schemas.microsoft.com/office/drawing/2014/main" id="{00000000-0008-0000-3400-00006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9" name="Line 109">
          <a:extLst>
            <a:ext uri="{FF2B5EF4-FFF2-40B4-BE49-F238E27FC236}">
              <a16:creationId xmlns:a16="http://schemas.microsoft.com/office/drawing/2014/main" id="{00000000-0008-0000-3400-00006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0" name="Line 110">
          <a:extLst>
            <a:ext uri="{FF2B5EF4-FFF2-40B4-BE49-F238E27FC236}">
              <a16:creationId xmlns:a16="http://schemas.microsoft.com/office/drawing/2014/main" id="{00000000-0008-0000-3400-00006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1" name="Line 111">
          <a:extLst>
            <a:ext uri="{FF2B5EF4-FFF2-40B4-BE49-F238E27FC236}">
              <a16:creationId xmlns:a16="http://schemas.microsoft.com/office/drawing/2014/main" id="{00000000-0008-0000-3400-00006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2" name="Line 112">
          <a:extLst>
            <a:ext uri="{FF2B5EF4-FFF2-40B4-BE49-F238E27FC236}">
              <a16:creationId xmlns:a16="http://schemas.microsoft.com/office/drawing/2014/main" id="{00000000-0008-0000-3400-00007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3" name="Line 113">
          <a:extLst>
            <a:ext uri="{FF2B5EF4-FFF2-40B4-BE49-F238E27FC236}">
              <a16:creationId xmlns:a16="http://schemas.microsoft.com/office/drawing/2014/main" id="{00000000-0008-0000-3400-00007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4" name="Line 114">
          <a:extLst>
            <a:ext uri="{FF2B5EF4-FFF2-40B4-BE49-F238E27FC236}">
              <a16:creationId xmlns:a16="http://schemas.microsoft.com/office/drawing/2014/main" id="{00000000-0008-0000-3400-00007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5" name="Line 115">
          <a:extLst>
            <a:ext uri="{FF2B5EF4-FFF2-40B4-BE49-F238E27FC236}">
              <a16:creationId xmlns:a16="http://schemas.microsoft.com/office/drawing/2014/main" id="{00000000-0008-0000-3400-00007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6" name="Line 116">
          <a:extLst>
            <a:ext uri="{FF2B5EF4-FFF2-40B4-BE49-F238E27FC236}">
              <a16:creationId xmlns:a16="http://schemas.microsoft.com/office/drawing/2014/main" id="{00000000-0008-0000-3400-00007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7" name="Line 117">
          <a:extLst>
            <a:ext uri="{FF2B5EF4-FFF2-40B4-BE49-F238E27FC236}">
              <a16:creationId xmlns:a16="http://schemas.microsoft.com/office/drawing/2014/main" id="{00000000-0008-0000-3400-00007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8" name="Line 118">
          <a:extLst>
            <a:ext uri="{FF2B5EF4-FFF2-40B4-BE49-F238E27FC236}">
              <a16:creationId xmlns:a16="http://schemas.microsoft.com/office/drawing/2014/main" id="{00000000-0008-0000-3400-00007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9" name="Line 119">
          <a:extLst>
            <a:ext uri="{FF2B5EF4-FFF2-40B4-BE49-F238E27FC236}">
              <a16:creationId xmlns:a16="http://schemas.microsoft.com/office/drawing/2014/main" id="{00000000-0008-0000-3400-00007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0" name="Line 120">
          <a:extLst>
            <a:ext uri="{FF2B5EF4-FFF2-40B4-BE49-F238E27FC236}">
              <a16:creationId xmlns:a16="http://schemas.microsoft.com/office/drawing/2014/main" id="{00000000-0008-0000-3400-00007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1" name="Line 121">
          <a:extLst>
            <a:ext uri="{FF2B5EF4-FFF2-40B4-BE49-F238E27FC236}">
              <a16:creationId xmlns:a16="http://schemas.microsoft.com/office/drawing/2014/main" id="{00000000-0008-0000-3400-00007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2" name="Line 122">
          <a:extLst>
            <a:ext uri="{FF2B5EF4-FFF2-40B4-BE49-F238E27FC236}">
              <a16:creationId xmlns:a16="http://schemas.microsoft.com/office/drawing/2014/main" id="{00000000-0008-0000-3400-00007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3" name="Line 123">
          <a:extLst>
            <a:ext uri="{FF2B5EF4-FFF2-40B4-BE49-F238E27FC236}">
              <a16:creationId xmlns:a16="http://schemas.microsoft.com/office/drawing/2014/main" id="{00000000-0008-0000-3400-00007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4" name="Line 124">
          <a:extLst>
            <a:ext uri="{FF2B5EF4-FFF2-40B4-BE49-F238E27FC236}">
              <a16:creationId xmlns:a16="http://schemas.microsoft.com/office/drawing/2014/main" id="{00000000-0008-0000-3400-00007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5" name="Line 125">
          <a:extLst>
            <a:ext uri="{FF2B5EF4-FFF2-40B4-BE49-F238E27FC236}">
              <a16:creationId xmlns:a16="http://schemas.microsoft.com/office/drawing/2014/main" id="{00000000-0008-0000-3400-00007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6" name="Line 126">
          <a:extLst>
            <a:ext uri="{FF2B5EF4-FFF2-40B4-BE49-F238E27FC236}">
              <a16:creationId xmlns:a16="http://schemas.microsoft.com/office/drawing/2014/main" id="{00000000-0008-0000-3400-00007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7" name="Line 127">
          <a:extLst>
            <a:ext uri="{FF2B5EF4-FFF2-40B4-BE49-F238E27FC236}">
              <a16:creationId xmlns:a16="http://schemas.microsoft.com/office/drawing/2014/main" id="{00000000-0008-0000-3400-00007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8" name="Line 128">
          <a:extLst>
            <a:ext uri="{FF2B5EF4-FFF2-40B4-BE49-F238E27FC236}">
              <a16:creationId xmlns:a16="http://schemas.microsoft.com/office/drawing/2014/main" id="{00000000-0008-0000-3400-00008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9" name="Line 129">
          <a:extLst>
            <a:ext uri="{FF2B5EF4-FFF2-40B4-BE49-F238E27FC236}">
              <a16:creationId xmlns:a16="http://schemas.microsoft.com/office/drawing/2014/main" id="{00000000-0008-0000-3400-00008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0" name="Line 130">
          <a:extLst>
            <a:ext uri="{FF2B5EF4-FFF2-40B4-BE49-F238E27FC236}">
              <a16:creationId xmlns:a16="http://schemas.microsoft.com/office/drawing/2014/main" id="{00000000-0008-0000-3400-00008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1" name="Line 131">
          <a:extLst>
            <a:ext uri="{FF2B5EF4-FFF2-40B4-BE49-F238E27FC236}">
              <a16:creationId xmlns:a16="http://schemas.microsoft.com/office/drawing/2014/main" id="{00000000-0008-0000-3400-00008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2" name="Line 132">
          <a:extLst>
            <a:ext uri="{FF2B5EF4-FFF2-40B4-BE49-F238E27FC236}">
              <a16:creationId xmlns:a16="http://schemas.microsoft.com/office/drawing/2014/main" id="{00000000-0008-0000-3400-00008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3" name="Line 133">
          <a:extLst>
            <a:ext uri="{FF2B5EF4-FFF2-40B4-BE49-F238E27FC236}">
              <a16:creationId xmlns:a16="http://schemas.microsoft.com/office/drawing/2014/main" id="{00000000-0008-0000-3400-00008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4" name="Line 134">
          <a:extLst>
            <a:ext uri="{FF2B5EF4-FFF2-40B4-BE49-F238E27FC236}">
              <a16:creationId xmlns:a16="http://schemas.microsoft.com/office/drawing/2014/main" id="{00000000-0008-0000-3400-00008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5" name="Line 135">
          <a:extLst>
            <a:ext uri="{FF2B5EF4-FFF2-40B4-BE49-F238E27FC236}">
              <a16:creationId xmlns:a16="http://schemas.microsoft.com/office/drawing/2014/main" id="{00000000-0008-0000-3400-00008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6" name="Line 136">
          <a:extLst>
            <a:ext uri="{FF2B5EF4-FFF2-40B4-BE49-F238E27FC236}">
              <a16:creationId xmlns:a16="http://schemas.microsoft.com/office/drawing/2014/main" id="{00000000-0008-0000-3400-00008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7" name="Line 137">
          <a:extLst>
            <a:ext uri="{FF2B5EF4-FFF2-40B4-BE49-F238E27FC236}">
              <a16:creationId xmlns:a16="http://schemas.microsoft.com/office/drawing/2014/main" id="{00000000-0008-0000-3400-00008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8" name="Line 138">
          <a:extLst>
            <a:ext uri="{FF2B5EF4-FFF2-40B4-BE49-F238E27FC236}">
              <a16:creationId xmlns:a16="http://schemas.microsoft.com/office/drawing/2014/main" id="{00000000-0008-0000-3400-00008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9" name="Line 139">
          <a:extLst>
            <a:ext uri="{FF2B5EF4-FFF2-40B4-BE49-F238E27FC236}">
              <a16:creationId xmlns:a16="http://schemas.microsoft.com/office/drawing/2014/main" id="{00000000-0008-0000-3400-00008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80" name="Line 140">
          <a:extLst>
            <a:ext uri="{FF2B5EF4-FFF2-40B4-BE49-F238E27FC236}">
              <a16:creationId xmlns:a16="http://schemas.microsoft.com/office/drawing/2014/main" id="{00000000-0008-0000-3400-00008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81" name="Line 141">
          <a:extLst>
            <a:ext uri="{FF2B5EF4-FFF2-40B4-BE49-F238E27FC236}">
              <a16:creationId xmlns:a16="http://schemas.microsoft.com/office/drawing/2014/main" id="{00000000-0008-0000-3400-00008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2" name="Line 142">
          <a:extLst>
            <a:ext uri="{FF2B5EF4-FFF2-40B4-BE49-F238E27FC236}">
              <a16:creationId xmlns:a16="http://schemas.microsoft.com/office/drawing/2014/main" id="{00000000-0008-0000-3400-00008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3" name="Line 143">
          <a:extLst>
            <a:ext uri="{FF2B5EF4-FFF2-40B4-BE49-F238E27FC236}">
              <a16:creationId xmlns:a16="http://schemas.microsoft.com/office/drawing/2014/main" id="{00000000-0008-0000-3400-00008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4" name="Line 144">
          <a:extLst>
            <a:ext uri="{FF2B5EF4-FFF2-40B4-BE49-F238E27FC236}">
              <a16:creationId xmlns:a16="http://schemas.microsoft.com/office/drawing/2014/main" id="{00000000-0008-0000-3400-00009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5" name="Line 145">
          <a:extLst>
            <a:ext uri="{FF2B5EF4-FFF2-40B4-BE49-F238E27FC236}">
              <a16:creationId xmlns:a16="http://schemas.microsoft.com/office/drawing/2014/main" id="{00000000-0008-0000-3400-000091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6" name="Line 146">
          <a:extLst>
            <a:ext uri="{FF2B5EF4-FFF2-40B4-BE49-F238E27FC236}">
              <a16:creationId xmlns:a16="http://schemas.microsoft.com/office/drawing/2014/main" id="{00000000-0008-0000-3400-000092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7" name="Line 147">
          <a:extLst>
            <a:ext uri="{FF2B5EF4-FFF2-40B4-BE49-F238E27FC236}">
              <a16:creationId xmlns:a16="http://schemas.microsoft.com/office/drawing/2014/main" id="{00000000-0008-0000-3400-000093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8" name="Line 148">
          <a:extLst>
            <a:ext uri="{FF2B5EF4-FFF2-40B4-BE49-F238E27FC236}">
              <a16:creationId xmlns:a16="http://schemas.microsoft.com/office/drawing/2014/main" id="{00000000-0008-0000-3400-000094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9" name="Line 149">
          <a:extLst>
            <a:ext uri="{FF2B5EF4-FFF2-40B4-BE49-F238E27FC236}">
              <a16:creationId xmlns:a16="http://schemas.microsoft.com/office/drawing/2014/main" id="{00000000-0008-0000-3400-000095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0" name="Line 150">
          <a:extLst>
            <a:ext uri="{FF2B5EF4-FFF2-40B4-BE49-F238E27FC236}">
              <a16:creationId xmlns:a16="http://schemas.microsoft.com/office/drawing/2014/main" id="{00000000-0008-0000-3400-000096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1" name="Line 151">
          <a:extLst>
            <a:ext uri="{FF2B5EF4-FFF2-40B4-BE49-F238E27FC236}">
              <a16:creationId xmlns:a16="http://schemas.microsoft.com/office/drawing/2014/main" id="{00000000-0008-0000-3400-000097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2" name="Line 152">
          <a:extLst>
            <a:ext uri="{FF2B5EF4-FFF2-40B4-BE49-F238E27FC236}">
              <a16:creationId xmlns:a16="http://schemas.microsoft.com/office/drawing/2014/main" id="{00000000-0008-0000-3400-000098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3" name="Line 153">
          <a:extLst>
            <a:ext uri="{FF2B5EF4-FFF2-40B4-BE49-F238E27FC236}">
              <a16:creationId xmlns:a16="http://schemas.microsoft.com/office/drawing/2014/main" id="{00000000-0008-0000-3400-000099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4" name="Line 154">
          <a:extLst>
            <a:ext uri="{FF2B5EF4-FFF2-40B4-BE49-F238E27FC236}">
              <a16:creationId xmlns:a16="http://schemas.microsoft.com/office/drawing/2014/main" id="{00000000-0008-0000-3400-00009A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5" name="Line 155">
          <a:extLst>
            <a:ext uri="{FF2B5EF4-FFF2-40B4-BE49-F238E27FC236}">
              <a16:creationId xmlns:a16="http://schemas.microsoft.com/office/drawing/2014/main" id="{00000000-0008-0000-3400-00009B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6" name="Line 156">
          <a:extLst>
            <a:ext uri="{FF2B5EF4-FFF2-40B4-BE49-F238E27FC236}">
              <a16:creationId xmlns:a16="http://schemas.microsoft.com/office/drawing/2014/main" id="{00000000-0008-0000-3400-00009C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7" name="Line 157">
          <a:extLst>
            <a:ext uri="{FF2B5EF4-FFF2-40B4-BE49-F238E27FC236}">
              <a16:creationId xmlns:a16="http://schemas.microsoft.com/office/drawing/2014/main" id="{00000000-0008-0000-3400-00009D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8" name="Line 158">
          <a:extLst>
            <a:ext uri="{FF2B5EF4-FFF2-40B4-BE49-F238E27FC236}">
              <a16:creationId xmlns:a16="http://schemas.microsoft.com/office/drawing/2014/main" id="{00000000-0008-0000-3400-00009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9" name="Line 159">
          <a:extLst>
            <a:ext uri="{FF2B5EF4-FFF2-40B4-BE49-F238E27FC236}">
              <a16:creationId xmlns:a16="http://schemas.microsoft.com/office/drawing/2014/main" id="{00000000-0008-0000-3400-00009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0" name="Line 160">
          <a:extLst>
            <a:ext uri="{FF2B5EF4-FFF2-40B4-BE49-F238E27FC236}">
              <a16:creationId xmlns:a16="http://schemas.microsoft.com/office/drawing/2014/main" id="{00000000-0008-0000-3400-0000A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1" name="Line 161">
          <a:extLst>
            <a:ext uri="{FF2B5EF4-FFF2-40B4-BE49-F238E27FC236}">
              <a16:creationId xmlns:a16="http://schemas.microsoft.com/office/drawing/2014/main" id="{00000000-0008-0000-3400-0000A1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2" name="Line 162">
          <a:extLst>
            <a:ext uri="{FF2B5EF4-FFF2-40B4-BE49-F238E27FC236}">
              <a16:creationId xmlns:a16="http://schemas.microsoft.com/office/drawing/2014/main" id="{00000000-0008-0000-3400-0000A2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3" name="Line 163">
          <a:extLst>
            <a:ext uri="{FF2B5EF4-FFF2-40B4-BE49-F238E27FC236}">
              <a16:creationId xmlns:a16="http://schemas.microsoft.com/office/drawing/2014/main" id="{00000000-0008-0000-3400-0000A3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4" name="Line 164">
          <a:extLst>
            <a:ext uri="{FF2B5EF4-FFF2-40B4-BE49-F238E27FC236}">
              <a16:creationId xmlns:a16="http://schemas.microsoft.com/office/drawing/2014/main" id="{00000000-0008-0000-3400-0000A4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5" name="Line 165">
          <a:extLst>
            <a:ext uri="{FF2B5EF4-FFF2-40B4-BE49-F238E27FC236}">
              <a16:creationId xmlns:a16="http://schemas.microsoft.com/office/drawing/2014/main" id="{00000000-0008-0000-3400-0000A5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6" name="Line 166">
          <a:extLst>
            <a:ext uri="{FF2B5EF4-FFF2-40B4-BE49-F238E27FC236}">
              <a16:creationId xmlns:a16="http://schemas.microsoft.com/office/drawing/2014/main" id="{00000000-0008-0000-3400-0000A6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7" name="Line 167">
          <a:extLst>
            <a:ext uri="{FF2B5EF4-FFF2-40B4-BE49-F238E27FC236}">
              <a16:creationId xmlns:a16="http://schemas.microsoft.com/office/drawing/2014/main" id="{00000000-0008-0000-3400-0000A7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8" name="Line 168">
          <a:extLst>
            <a:ext uri="{FF2B5EF4-FFF2-40B4-BE49-F238E27FC236}">
              <a16:creationId xmlns:a16="http://schemas.microsoft.com/office/drawing/2014/main" id="{00000000-0008-0000-3400-0000A8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9" name="Line 169">
          <a:extLst>
            <a:ext uri="{FF2B5EF4-FFF2-40B4-BE49-F238E27FC236}">
              <a16:creationId xmlns:a16="http://schemas.microsoft.com/office/drawing/2014/main" id="{00000000-0008-0000-3400-0000A9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0" name="Line 170">
          <a:extLst>
            <a:ext uri="{FF2B5EF4-FFF2-40B4-BE49-F238E27FC236}">
              <a16:creationId xmlns:a16="http://schemas.microsoft.com/office/drawing/2014/main" id="{00000000-0008-0000-3400-0000AA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1" name="Line 171">
          <a:extLst>
            <a:ext uri="{FF2B5EF4-FFF2-40B4-BE49-F238E27FC236}">
              <a16:creationId xmlns:a16="http://schemas.microsoft.com/office/drawing/2014/main" id="{00000000-0008-0000-3400-0000AB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2" name="Line 172">
          <a:extLst>
            <a:ext uri="{FF2B5EF4-FFF2-40B4-BE49-F238E27FC236}">
              <a16:creationId xmlns:a16="http://schemas.microsoft.com/office/drawing/2014/main" id="{00000000-0008-0000-3400-0000AC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3" name="Line 173">
          <a:extLst>
            <a:ext uri="{FF2B5EF4-FFF2-40B4-BE49-F238E27FC236}">
              <a16:creationId xmlns:a16="http://schemas.microsoft.com/office/drawing/2014/main" id="{00000000-0008-0000-3400-0000AD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4" name="Line 174">
          <a:extLst>
            <a:ext uri="{FF2B5EF4-FFF2-40B4-BE49-F238E27FC236}">
              <a16:creationId xmlns:a16="http://schemas.microsoft.com/office/drawing/2014/main" id="{00000000-0008-0000-3400-0000A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5" name="Line 175">
          <a:extLst>
            <a:ext uri="{FF2B5EF4-FFF2-40B4-BE49-F238E27FC236}">
              <a16:creationId xmlns:a16="http://schemas.microsoft.com/office/drawing/2014/main" id="{00000000-0008-0000-3400-0000A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6" name="Line 176">
          <a:extLst>
            <a:ext uri="{FF2B5EF4-FFF2-40B4-BE49-F238E27FC236}">
              <a16:creationId xmlns:a16="http://schemas.microsoft.com/office/drawing/2014/main" id="{00000000-0008-0000-3400-0000B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17" name="Line 177">
          <a:extLst>
            <a:ext uri="{FF2B5EF4-FFF2-40B4-BE49-F238E27FC236}">
              <a16:creationId xmlns:a16="http://schemas.microsoft.com/office/drawing/2014/main" id="{00000000-0008-0000-3400-0000B1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18" name="Line 178">
          <a:extLst>
            <a:ext uri="{FF2B5EF4-FFF2-40B4-BE49-F238E27FC236}">
              <a16:creationId xmlns:a16="http://schemas.microsoft.com/office/drawing/2014/main" id="{00000000-0008-0000-3400-0000B2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19" name="Line 179">
          <a:extLst>
            <a:ext uri="{FF2B5EF4-FFF2-40B4-BE49-F238E27FC236}">
              <a16:creationId xmlns:a16="http://schemas.microsoft.com/office/drawing/2014/main" id="{00000000-0008-0000-3400-0000B3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20" name="Line 180">
          <a:extLst>
            <a:ext uri="{FF2B5EF4-FFF2-40B4-BE49-F238E27FC236}">
              <a16:creationId xmlns:a16="http://schemas.microsoft.com/office/drawing/2014/main" id="{00000000-0008-0000-3400-0000B4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21" name="Line 181">
          <a:extLst>
            <a:ext uri="{FF2B5EF4-FFF2-40B4-BE49-F238E27FC236}">
              <a16:creationId xmlns:a16="http://schemas.microsoft.com/office/drawing/2014/main" id="{00000000-0008-0000-3400-0000B5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22" name="Line 182">
          <a:extLst>
            <a:ext uri="{FF2B5EF4-FFF2-40B4-BE49-F238E27FC236}">
              <a16:creationId xmlns:a16="http://schemas.microsoft.com/office/drawing/2014/main" id="{00000000-0008-0000-3400-0000B6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3" name="Line 183">
          <a:extLst>
            <a:ext uri="{FF2B5EF4-FFF2-40B4-BE49-F238E27FC236}">
              <a16:creationId xmlns:a16="http://schemas.microsoft.com/office/drawing/2014/main" id="{00000000-0008-0000-3400-0000B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4" name="Line 184">
          <a:extLst>
            <a:ext uri="{FF2B5EF4-FFF2-40B4-BE49-F238E27FC236}">
              <a16:creationId xmlns:a16="http://schemas.microsoft.com/office/drawing/2014/main" id="{00000000-0008-0000-3400-0000B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5" name="Line 185">
          <a:extLst>
            <a:ext uri="{FF2B5EF4-FFF2-40B4-BE49-F238E27FC236}">
              <a16:creationId xmlns:a16="http://schemas.microsoft.com/office/drawing/2014/main" id="{00000000-0008-0000-3400-0000B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6" name="Line 186">
          <a:extLst>
            <a:ext uri="{FF2B5EF4-FFF2-40B4-BE49-F238E27FC236}">
              <a16:creationId xmlns:a16="http://schemas.microsoft.com/office/drawing/2014/main" id="{00000000-0008-0000-3400-0000B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7" name="Line 187">
          <a:extLst>
            <a:ext uri="{FF2B5EF4-FFF2-40B4-BE49-F238E27FC236}">
              <a16:creationId xmlns:a16="http://schemas.microsoft.com/office/drawing/2014/main" id="{00000000-0008-0000-3400-0000B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8" name="Line 188">
          <a:extLst>
            <a:ext uri="{FF2B5EF4-FFF2-40B4-BE49-F238E27FC236}">
              <a16:creationId xmlns:a16="http://schemas.microsoft.com/office/drawing/2014/main" id="{00000000-0008-0000-3400-0000B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9" name="Line 189">
          <a:extLst>
            <a:ext uri="{FF2B5EF4-FFF2-40B4-BE49-F238E27FC236}">
              <a16:creationId xmlns:a16="http://schemas.microsoft.com/office/drawing/2014/main" id="{00000000-0008-0000-3400-0000B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0" name="Line 190">
          <a:extLst>
            <a:ext uri="{FF2B5EF4-FFF2-40B4-BE49-F238E27FC236}">
              <a16:creationId xmlns:a16="http://schemas.microsoft.com/office/drawing/2014/main" id="{00000000-0008-0000-3400-0000B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1" name="Line 191">
          <a:extLst>
            <a:ext uri="{FF2B5EF4-FFF2-40B4-BE49-F238E27FC236}">
              <a16:creationId xmlns:a16="http://schemas.microsoft.com/office/drawing/2014/main" id="{00000000-0008-0000-3400-0000B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2" name="Line 192">
          <a:extLst>
            <a:ext uri="{FF2B5EF4-FFF2-40B4-BE49-F238E27FC236}">
              <a16:creationId xmlns:a16="http://schemas.microsoft.com/office/drawing/2014/main" id="{00000000-0008-0000-3400-0000C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3" name="Line 193">
          <a:extLst>
            <a:ext uri="{FF2B5EF4-FFF2-40B4-BE49-F238E27FC236}">
              <a16:creationId xmlns:a16="http://schemas.microsoft.com/office/drawing/2014/main" id="{00000000-0008-0000-3400-0000C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4" name="Line 194">
          <a:extLst>
            <a:ext uri="{FF2B5EF4-FFF2-40B4-BE49-F238E27FC236}">
              <a16:creationId xmlns:a16="http://schemas.microsoft.com/office/drawing/2014/main" id="{00000000-0008-0000-3400-0000C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5" name="Line 195">
          <a:extLst>
            <a:ext uri="{FF2B5EF4-FFF2-40B4-BE49-F238E27FC236}">
              <a16:creationId xmlns:a16="http://schemas.microsoft.com/office/drawing/2014/main" id="{00000000-0008-0000-3400-0000C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6" name="Line 196">
          <a:extLst>
            <a:ext uri="{FF2B5EF4-FFF2-40B4-BE49-F238E27FC236}">
              <a16:creationId xmlns:a16="http://schemas.microsoft.com/office/drawing/2014/main" id="{00000000-0008-0000-3400-0000C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7" name="Line 197">
          <a:extLst>
            <a:ext uri="{FF2B5EF4-FFF2-40B4-BE49-F238E27FC236}">
              <a16:creationId xmlns:a16="http://schemas.microsoft.com/office/drawing/2014/main" id="{00000000-0008-0000-3400-0000C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8" name="Line 198">
          <a:extLst>
            <a:ext uri="{FF2B5EF4-FFF2-40B4-BE49-F238E27FC236}">
              <a16:creationId xmlns:a16="http://schemas.microsoft.com/office/drawing/2014/main" id="{00000000-0008-0000-3400-0000C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9" name="Line 199">
          <a:extLst>
            <a:ext uri="{FF2B5EF4-FFF2-40B4-BE49-F238E27FC236}">
              <a16:creationId xmlns:a16="http://schemas.microsoft.com/office/drawing/2014/main" id="{00000000-0008-0000-3400-0000C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0" name="Line 200">
          <a:extLst>
            <a:ext uri="{FF2B5EF4-FFF2-40B4-BE49-F238E27FC236}">
              <a16:creationId xmlns:a16="http://schemas.microsoft.com/office/drawing/2014/main" id="{00000000-0008-0000-3400-0000C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1" name="Line 201">
          <a:extLst>
            <a:ext uri="{FF2B5EF4-FFF2-40B4-BE49-F238E27FC236}">
              <a16:creationId xmlns:a16="http://schemas.microsoft.com/office/drawing/2014/main" id="{00000000-0008-0000-3400-0000C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2" name="Line 202">
          <a:extLst>
            <a:ext uri="{FF2B5EF4-FFF2-40B4-BE49-F238E27FC236}">
              <a16:creationId xmlns:a16="http://schemas.microsoft.com/office/drawing/2014/main" id="{00000000-0008-0000-3400-0000C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3" name="Line 203">
          <a:extLst>
            <a:ext uri="{FF2B5EF4-FFF2-40B4-BE49-F238E27FC236}">
              <a16:creationId xmlns:a16="http://schemas.microsoft.com/office/drawing/2014/main" id="{00000000-0008-0000-3400-0000C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4" name="Line 204">
          <a:extLst>
            <a:ext uri="{FF2B5EF4-FFF2-40B4-BE49-F238E27FC236}">
              <a16:creationId xmlns:a16="http://schemas.microsoft.com/office/drawing/2014/main" id="{00000000-0008-0000-3400-0000C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5" name="Line 205">
          <a:extLst>
            <a:ext uri="{FF2B5EF4-FFF2-40B4-BE49-F238E27FC236}">
              <a16:creationId xmlns:a16="http://schemas.microsoft.com/office/drawing/2014/main" id="{00000000-0008-0000-3400-0000C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6" name="Line 206">
          <a:extLst>
            <a:ext uri="{FF2B5EF4-FFF2-40B4-BE49-F238E27FC236}">
              <a16:creationId xmlns:a16="http://schemas.microsoft.com/office/drawing/2014/main" id="{00000000-0008-0000-3400-0000C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7" name="Line 207">
          <a:extLst>
            <a:ext uri="{FF2B5EF4-FFF2-40B4-BE49-F238E27FC236}">
              <a16:creationId xmlns:a16="http://schemas.microsoft.com/office/drawing/2014/main" id="{00000000-0008-0000-3400-0000C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8" name="Line 208">
          <a:extLst>
            <a:ext uri="{FF2B5EF4-FFF2-40B4-BE49-F238E27FC236}">
              <a16:creationId xmlns:a16="http://schemas.microsoft.com/office/drawing/2014/main" id="{00000000-0008-0000-3400-0000D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9" name="Line 209">
          <a:extLst>
            <a:ext uri="{FF2B5EF4-FFF2-40B4-BE49-F238E27FC236}">
              <a16:creationId xmlns:a16="http://schemas.microsoft.com/office/drawing/2014/main" id="{00000000-0008-0000-3400-0000D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0" name="Line 210">
          <a:extLst>
            <a:ext uri="{FF2B5EF4-FFF2-40B4-BE49-F238E27FC236}">
              <a16:creationId xmlns:a16="http://schemas.microsoft.com/office/drawing/2014/main" id="{00000000-0008-0000-3400-0000D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1" name="Line 211">
          <a:extLst>
            <a:ext uri="{FF2B5EF4-FFF2-40B4-BE49-F238E27FC236}">
              <a16:creationId xmlns:a16="http://schemas.microsoft.com/office/drawing/2014/main" id="{00000000-0008-0000-3400-0000D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2" name="Line 212">
          <a:extLst>
            <a:ext uri="{FF2B5EF4-FFF2-40B4-BE49-F238E27FC236}">
              <a16:creationId xmlns:a16="http://schemas.microsoft.com/office/drawing/2014/main" id="{00000000-0008-0000-3400-0000D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3" name="Line 213">
          <a:extLst>
            <a:ext uri="{FF2B5EF4-FFF2-40B4-BE49-F238E27FC236}">
              <a16:creationId xmlns:a16="http://schemas.microsoft.com/office/drawing/2014/main" id="{00000000-0008-0000-3400-0000D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4" name="Line 214">
          <a:extLst>
            <a:ext uri="{FF2B5EF4-FFF2-40B4-BE49-F238E27FC236}">
              <a16:creationId xmlns:a16="http://schemas.microsoft.com/office/drawing/2014/main" id="{00000000-0008-0000-3400-0000D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5" name="Line 215">
          <a:extLst>
            <a:ext uri="{FF2B5EF4-FFF2-40B4-BE49-F238E27FC236}">
              <a16:creationId xmlns:a16="http://schemas.microsoft.com/office/drawing/2014/main" id="{00000000-0008-0000-3400-0000D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6" name="Line 216">
          <a:extLst>
            <a:ext uri="{FF2B5EF4-FFF2-40B4-BE49-F238E27FC236}">
              <a16:creationId xmlns:a16="http://schemas.microsoft.com/office/drawing/2014/main" id="{00000000-0008-0000-3400-0000D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7" name="Line 217">
          <a:extLst>
            <a:ext uri="{FF2B5EF4-FFF2-40B4-BE49-F238E27FC236}">
              <a16:creationId xmlns:a16="http://schemas.microsoft.com/office/drawing/2014/main" id="{00000000-0008-0000-3400-0000D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58" name="Line 218">
          <a:extLst>
            <a:ext uri="{FF2B5EF4-FFF2-40B4-BE49-F238E27FC236}">
              <a16:creationId xmlns:a16="http://schemas.microsoft.com/office/drawing/2014/main" id="{00000000-0008-0000-3400-0000DA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59" name="Line 219">
          <a:extLst>
            <a:ext uri="{FF2B5EF4-FFF2-40B4-BE49-F238E27FC236}">
              <a16:creationId xmlns:a16="http://schemas.microsoft.com/office/drawing/2014/main" id="{00000000-0008-0000-3400-0000DB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60" name="Line 220">
          <a:extLst>
            <a:ext uri="{FF2B5EF4-FFF2-40B4-BE49-F238E27FC236}">
              <a16:creationId xmlns:a16="http://schemas.microsoft.com/office/drawing/2014/main" id="{00000000-0008-0000-3400-0000DC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61" name="Line 221">
          <a:extLst>
            <a:ext uri="{FF2B5EF4-FFF2-40B4-BE49-F238E27FC236}">
              <a16:creationId xmlns:a16="http://schemas.microsoft.com/office/drawing/2014/main" id="{00000000-0008-0000-3400-0000DD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62" name="Line 222">
          <a:extLst>
            <a:ext uri="{FF2B5EF4-FFF2-40B4-BE49-F238E27FC236}">
              <a16:creationId xmlns:a16="http://schemas.microsoft.com/office/drawing/2014/main" id="{00000000-0008-0000-3400-0000DE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3" name="Line 223">
          <a:extLst>
            <a:ext uri="{FF2B5EF4-FFF2-40B4-BE49-F238E27FC236}">
              <a16:creationId xmlns:a16="http://schemas.microsoft.com/office/drawing/2014/main" id="{00000000-0008-0000-3400-0000D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4" name="Line 224">
          <a:extLst>
            <a:ext uri="{FF2B5EF4-FFF2-40B4-BE49-F238E27FC236}">
              <a16:creationId xmlns:a16="http://schemas.microsoft.com/office/drawing/2014/main" id="{00000000-0008-0000-3400-0000E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5" name="Line 225">
          <a:extLst>
            <a:ext uri="{FF2B5EF4-FFF2-40B4-BE49-F238E27FC236}">
              <a16:creationId xmlns:a16="http://schemas.microsoft.com/office/drawing/2014/main" id="{00000000-0008-0000-3400-0000E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6" name="Line 226">
          <a:extLst>
            <a:ext uri="{FF2B5EF4-FFF2-40B4-BE49-F238E27FC236}">
              <a16:creationId xmlns:a16="http://schemas.microsoft.com/office/drawing/2014/main" id="{00000000-0008-0000-3400-0000E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7" name="Line 227">
          <a:extLst>
            <a:ext uri="{FF2B5EF4-FFF2-40B4-BE49-F238E27FC236}">
              <a16:creationId xmlns:a16="http://schemas.microsoft.com/office/drawing/2014/main" id="{00000000-0008-0000-3400-0000E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8" name="Line 228">
          <a:extLst>
            <a:ext uri="{FF2B5EF4-FFF2-40B4-BE49-F238E27FC236}">
              <a16:creationId xmlns:a16="http://schemas.microsoft.com/office/drawing/2014/main" id="{00000000-0008-0000-3400-0000E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9" name="Line 229">
          <a:extLst>
            <a:ext uri="{FF2B5EF4-FFF2-40B4-BE49-F238E27FC236}">
              <a16:creationId xmlns:a16="http://schemas.microsoft.com/office/drawing/2014/main" id="{00000000-0008-0000-3400-0000E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0" name="Line 230">
          <a:extLst>
            <a:ext uri="{FF2B5EF4-FFF2-40B4-BE49-F238E27FC236}">
              <a16:creationId xmlns:a16="http://schemas.microsoft.com/office/drawing/2014/main" id="{00000000-0008-0000-3400-0000E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1" name="Line 231">
          <a:extLst>
            <a:ext uri="{FF2B5EF4-FFF2-40B4-BE49-F238E27FC236}">
              <a16:creationId xmlns:a16="http://schemas.microsoft.com/office/drawing/2014/main" id="{00000000-0008-0000-3400-0000E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2" name="Line 232">
          <a:extLst>
            <a:ext uri="{FF2B5EF4-FFF2-40B4-BE49-F238E27FC236}">
              <a16:creationId xmlns:a16="http://schemas.microsoft.com/office/drawing/2014/main" id="{00000000-0008-0000-3400-0000E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3" name="Line 233">
          <a:extLst>
            <a:ext uri="{FF2B5EF4-FFF2-40B4-BE49-F238E27FC236}">
              <a16:creationId xmlns:a16="http://schemas.microsoft.com/office/drawing/2014/main" id="{00000000-0008-0000-3400-0000E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4" name="Line 234">
          <a:extLst>
            <a:ext uri="{FF2B5EF4-FFF2-40B4-BE49-F238E27FC236}">
              <a16:creationId xmlns:a16="http://schemas.microsoft.com/office/drawing/2014/main" id="{00000000-0008-0000-3400-0000E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5" name="Line 235">
          <a:extLst>
            <a:ext uri="{FF2B5EF4-FFF2-40B4-BE49-F238E27FC236}">
              <a16:creationId xmlns:a16="http://schemas.microsoft.com/office/drawing/2014/main" id="{00000000-0008-0000-3400-0000E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6" name="Line 236">
          <a:extLst>
            <a:ext uri="{FF2B5EF4-FFF2-40B4-BE49-F238E27FC236}">
              <a16:creationId xmlns:a16="http://schemas.microsoft.com/office/drawing/2014/main" id="{00000000-0008-0000-3400-0000E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7" name="Line 237">
          <a:extLst>
            <a:ext uri="{FF2B5EF4-FFF2-40B4-BE49-F238E27FC236}">
              <a16:creationId xmlns:a16="http://schemas.microsoft.com/office/drawing/2014/main" id="{00000000-0008-0000-3400-0000E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8" name="Line 238">
          <a:extLst>
            <a:ext uri="{FF2B5EF4-FFF2-40B4-BE49-F238E27FC236}">
              <a16:creationId xmlns:a16="http://schemas.microsoft.com/office/drawing/2014/main" id="{00000000-0008-0000-3400-0000E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9" name="Line 239">
          <a:extLst>
            <a:ext uri="{FF2B5EF4-FFF2-40B4-BE49-F238E27FC236}">
              <a16:creationId xmlns:a16="http://schemas.microsoft.com/office/drawing/2014/main" id="{00000000-0008-0000-3400-0000E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0" name="Line 240">
          <a:extLst>
            <a:ext uri="{FF2B5EF4-FFF2-40B4-BE49-F238E27FC236}">
              <a16:creationId xmlns:a16="http://schemas.microsoft.com/office/drawing/2014/main" id="{00000000-0008-0000-3400-0000F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1" name="Line 241">
          <a:extLst>
            <a:ext uri="{FF2B5EF4-FFF2-40B4-BE49-F238E27FC236}">
              <a16:creationId xmlns:a16="http://schemas.microsoft.com/office/drawing/2014/main" id="{00000000-0008-0000-3400-0000F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2" name="Line 242">
          <a:extLst>
            <a:ext uri="{FF2B5EF4-FFF2-40B4-BE49-F238E27FC236}">
              <a16:creationId xmlns:a16="http://schemas.microsoft.com/office/drawing/2014/main" id="{00000000-0008-0000-3400-0000F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3" name="Line 243">
          <a:extLst>
            <a:ext uri="{FF2B5EF4-FFF2-40B4-BE49-F238E27FC236}">
              <a16:creationId xmlns:a16="http://schemas.microsoft.com/office/drawing/2014/main" id="{00000000-0008-0000-3400-0000F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4" name="Line 244">
          <a:extLst>
            <a:ext uri="{FF2B5EF4-FFF2-40B4-BE49-F238E27FC236}">
              <a16:creationId xmlns:a16="http://schemas.microsoft.com/office/drawing/2014/main" id="{00000000-0008-0000-3400-0000F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5" name="Line 245">
          <a:extLst>
            <a:ext uri="{FF2B5EF4-FFF2-40B4-BE49-F238E27FC236}">
              <a16:creationId xmlns:a16="http://schemas.microsoft.com/office/drawing/2014/main" id="{00000000-0008-0000-3400-0000F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6" name="Line 246">
          <a:extLst>
            <a:ext uri="{FF2B5EF4-FFF2-40B4-BE49-F238E27FC236}">
              <a16:creationId xmlns:a16="http://schemas.microsoft.com/office/drawing/2014/main" id="{00000000-0008-0000-3400-0000F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7" name="Line 247">
          <a:extLst>
            <a:ext uri="{FF2B5EF4-FFF2-40B4-BE49-F238E27FC236}">
              <a16:creationId xmlns:a16="http://schemas.microsoft.com/office/drawing/2014/main" id="{00000000-0008-0000-3400-0000F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8" name="Line 248">
          <a:extLst>
            <a:ext uri="{FF2B5EF4-FFF2-40B4-BE49-F238E27FC236}">
              <a16:creationId xmlns:a16="http://schemas.microsoft.com/office/drawing/2014/main" id="{00000000-0008-0000-3400-0000F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9" name="Line 249">
          <a:extLst>
            <a:ext uri="{FF2B5EF4-FFF2-40B4-BE49-F238E27FC236}">
              <a16:creationId xmlns:a16="http://schemas.microsoft.com/office/drawing/2014/main" id="{00000000-0008-0000-3400-0000F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0" name="Line 250">
          <a:extLst>
            <a:ext uri="{FF2B5EF4-FFF2-40B4-BE49-F238E27FC236}">
              <a16:creationId xmlns:a16="http://schemas.microsoft.com/office/drawing/2014/main" id="{00000000-0008-0000-3400-0000F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1" name="Line 251">
          <a:extLst>
            <a:ext uri="{FF2B5EF4-FFF2-40B4-BE49-F238E27FC236}">
              <a16:creationId xmlns:a16="http://schemas.microsoft.com/office/drawing/2014/main" id="{00000000-0008-0000-3400-0000F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2" name="Line 252">
          <a:extLst>
            <a:ext uri="{FF2B5EF4-FFF2-40B4-BE49-F238E27FC236}">
              <a16:creationId xmlns:a16="http://schemas.microsoft.com/office/drawing/2014/main" id="{00000000-0008-0000-3400-0000F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3" name="Line 253">
          <a:extLst>
            <a:ext uri="{FF2B5EF4-FFF2-40B4-BE49-F238E27FC236}">
              <a16:creationId xmlns:a16="http://schemas.microsoft.com/office/drawing/2014/main" id="{00000000-0008-0000-3400-0000F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4" name="Line 254">
          <a:extLst>
            <a:ext uri="{FF2B5EF4-FFF2-40B4-BE49-F238E27FC236}">
              <a16:creationId xmlns:a16="http://schemas.microsoft.com/office/drawing/2014/main" id="{00000000-0008-0000-3400-0000F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5" name="Line 255">
          <a:extLst>
            <a:ext uri="{FF2B5EF4-FFF2-40B4-BE49-F238E27FC236}">
              <a16:creationId xmlns:a16="http://schemas.microsoft.com/office/drawing/2014/main" id="{00000000-0008-0000-3400-0000F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6" name="Line 256">
          <a:extLst>
            <a:ext uri="{FF2B5EF4-FFF2-40B4-BE49-F238E27FC236}">
              <a16:creationId xmlns:a16="http://schemas.microsoft.com/office/drawing/2014/main" id="{00000000-0008-0000-3400-00000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7" name="Line 257">
          <a:extLst>
            <a:ext uri="{FF2B5EF4-FFF2-40B4-BE49-F238E27FC236}">
              <a16:creationId xmlns:a16="http://schemas.microsoft.com/office/drawing/2014/main" id="{00000000-0008-0000-3400-00000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8" name="Line 258">
          <a:extLst>
            <a:ext uri="{FF2B5EF4-FFF2-40B4-BE49-F238E27FC236}">
              <a16:creationId xmlns:a16="http://schemas.microsoft.com/office/drawing/2014/main" id="{00000000-0008-0000-3400-00000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9" name="Line 259">
          <a:extLst>
            <a:ext uri="{FF2B5EF4-FFF2-40B4-BE49-F238E27FC236}">
              <a16:creationId xmlns:a16="http://schemas.microsoft.com/office/drawing/2014/main" id="{00000000-0008-0000-3400-00000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0" name="Line 260">
          <a:extLst>
            <a:ext uri="{FF2B5EF4-FFF2-40B4-BE49-F238E27FC236}">
              <a16:creationId xmlns:a16="http://schemas.microsoft.com/office/drawing/2014/main" id="{00000000-0008-0000-3400-00000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1" name="Line 261">
          <a:extLst>
            <a:ext uri="{FF2B5EF4-FFF2-40B4-BE49-F238E27FC236}">
              <a16:creationId xmlns:a16="http://schemas.microsoft.com/office/drawing/2014/main" id="{00000000-0008-0000-3400-00000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2" name="Line 262">
          <a:extLst>
            <a:ext uri="{FF2B5EF4-FFF2-40B4-BE49-F238E27FC236}">
              <a16:creationId xmlns:a16="http://schemas.microsoft.com/office/drawing/2014/main" id="{00000000-0008-0000-3400-00000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3" name="Line 263">
          <a:extLst>
            <a:ext uri="{FF2B5EF4-FFF2-40B4-BE49-F238E27FC236}">
              <a16:creationId xmlns:a16="http://schemas.microsoft.com/office/drawing/2014/main" id="{00000000-0008-0000-3400-00000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4" name="Line 264">
          <a:extLst>
            <a:ext uri="{FF2B5EF4-FFF2-40B4-BE49-F238E27FC236}">
              <a16:creationId xmlns:a16="http://schemas.microsoft.com/office/drawing/2014/main" id="{00000000-0008-0000-3400-00000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5" name="Line 265">
          <a:extLst>
            <a:ext uri="{FF2B5EF4-FFF2-40B4-BE49-F238E27FC236}">
              <a16:creationId xmlns:a16="http://schemas.microsoft.com/office/drawing/2014/main" id="{00000000-0008-0000-3400-00000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6" name="Line 266">
          <a:extLst>
            <a:ext uri="{FF2B5EF4-FFF2-40B4-BE49-F238E27FC236}">
              <a16:creationId xmlns:a16="http://schemas.microsoft.com/office/drawing/2014/main" id="{00000000-0008-0000-3400-00000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7" name="Line 267">
          <a:extLst>
            <a:ext uri="{FF2B5EF4-FFF2-40B4-BE49-F238E27FC236}">
              <a16:creationId xmlns:a16="http://schemas.microsoft.com/office/drawing/2014/main" id="{00000000-0008-0000-3400-00000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8" name="Line 268">
          <a:extLst>
            <a:ext uri="{FF2B5EF4-FFF2-40B4-BE49-F238E27FC236}">
              <a16:creationId xmlns:a16="http://schemas.microsoft.com/office/drawing/2014/main" id="{00000000-0008-0000-3400-00000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9" name="Line 269">
          <a:extLst>
            <a:ext uri="{FF2B5EF4-FFF2-40B4-BE49-F238E27FC236}">
              <a16:creationId xmlns:a16="http://schemas.microsoft.com/office/drawing/2014/main" id="{00000000-0008-0000-3400-00000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0" name="Line 270">
          <a:extLst>
            <a:ext uri="{FF2B5EF4-FFF2-40B4-BE49-F238E27FC236}">
              <a16:creationId xmlns:a16="http://schemas.microsoft.com/office/drawing/2014/main" id="{00000000-0008-0000-3400-00000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1" name="Line 271">
          <a:extLst>
            <a:ext uri="{FF2B5EF4-FFF2-40B4-BE49-F238E27FC236}">
              <a16:creationId xmlns:a16="http://schemas.microsoft.com/office/drawing/2014/main" id="{00000000-0008-0000-3400-00000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2" name="Line 272">
          <a:extLst>
            <a:ext uri="{FF2B5EF4-FFF2-40B4-BE49-F238E27FC236}">
              <a16:creationId xmlns:a16="http://schemas.microsoft.com/office/drawing/2014/main" id="{00000000-0008-0000-3400-00001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3" name="Line 273">
          <a:extLst>
            <a:ext uri="{FF2B5EF4-FFF2-40B4-BE49-F238E27FC236}">
              <a16:creationId xmlns:a16="http://schemas.microsoft.com/office/drawing/2014/main" id="{00000000-0008-0000-3400-00001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4" name="Line 274">
          <a:extLst>
            <a:ext uri="{FF2B5EF4-FFF2-40B4-BE49-F238E27FC236}">
              <a16:creationId xmlns:a16="http://schemas.microsoft.com/office/drawing/2014/main" id="{00000000-0008-0000-3400-00001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5" name="Line 275">
          <a:extLst>
            <a:ext uri="{FF2B5EF4-FFF2-40B4-BE49-F238E27FC236}">
              <a16:creationId xmlns:a16="http://schemas.microsoft.com/office/drawing/2014/main" id="{00000000-0008-0000-3400-00001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6" name="Line 276">
          <a:extLst>
            <a:ext uri="{FF2B5EF4-FFF2-40B4-BE49-F238E27FC236}">
              <a16:creationId xmlns:a16="http://schemas.microsoft.com/office/drawing/2014/main" id="{00000000-0008-0000-3400-00001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7" name="Line 277">
          <a:extLst>
            <a:ext uri="{FF2B5EF4-FFF2-40B4-BE49-F238E27FC236}">
              <a16:creationId xmlns:a16="http://schemas.microsoft.com/office/drawing/2014/main" id="{00000000-0008-0000-3400-00001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8" name="Line 278">
          <a:extLst>
            <a:ext uri="{FF2B5EF4-FFF2-40B4-BE49-F238E27FC236}">
              <a16:creationId xmlns:a16="http://schemas.microsoft.com/office/drawing/2014/main" id="{00000000-0008-0000-3400-00001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9" name="Line 279">
          <a:extLst>
            <a:ext uri="{FF2B5EF4-FFF2-40B4-BE49-F238E27FC236}">
              <a16:creationId xmlns:a16="http://schemas.microsoft.com/office/drawing/2014/main" id="{00000000-0008-0000-3400-00001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0" name="Line 280">
          <a:extLst>
            <a:ext uri="{FF2B5EF4-FFF2-40B4-BE49-F238E27FC236}">
              <a16:creationId xmlns:a16="http://schemas.microsoft.com/office/drawing/2014/main" id="{00000000-0008-0000-3400-00001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1" name="Line 281">
          <a:extLst>
            <a:ext uri="{FF2B5EF4-FFF2-40B4-BE49-F238E27FC236}">
              <a16:creationId xmlns:a16="http://schemas.microsoft.com/office/drawing/2014/main" id="{00000000-0008-0000-3400-00001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2" name="Line 282">
          <a:extLst>
            <a:ext uri="{FF2B5EF4-FFF2-40B4-BE49-F238E27FC236}">
              <a16:creationId xmlns:a16="http://schemas.microsoft.com/office/drawing/2014/main" id="{00000000-0008-0000-3400-00001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3" name="Line 283">
          <a:extLst>
            <a:ext uri="{FF2B5EF4-FFF2-40B4-BE49-F238E27FC236}">
              <a16:creationId xmlns:a16="http://schemas.microsoft.com/office/drawing/2014/main" id="{00000000-0008-0000-3400-00001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4" name="Line 284">
          <a:extLst>
            <a:ext uri="{FF2B5EF4-FFF2-40B4-BE49-F238E27FC236}">
              <a16:creationId xmlns:a16="http://schemas.microsoft.com/office/drawing/2014/main" id="{00000000-0008-0000-3400-00001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5" name="Line 285">
          <a:extLst>
            <a:ext uri="{FF2B5EF4-FFF2-40B4-BE49-F238E27FC236}">
              <a16:creationId xmlns:a16="http://schemas.microsoft.com/office/drawing/2014/main" id="{00000000-0008-0000-3400-00001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6" name="Line 286">
          <a:extLst>
            <a:ext uri="{FF2B5EF4-FFF2-40B4-BE49-F238E27FC236}">
              <a16:creationId xmlns:a16="http://schemas.microsoft.com/office/drawing/2014/main" id="{00000000-0008-0000-3400-00001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7" name="Line 287">
          <a:extLst>
            <a:ext uri="{FF2B5EF4-FFF2-40B4-BE49-F238E27FC236}">
              <a16:creationId xmlns:a16="http://schemas.microsoft.com/office/drawing/2014/main" id="{00000000-0008-0000-3400-00001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8" name="Line 288">
          <a:extLst>
            <a:ext uri="{FF2B5EF4-FFF2-40B4-BE49-F238E27FC236}">
              <a16:creationId xmlns:a16="http://schemas.microsoft.com/office/drawing/2014/main" id="{00000000-0008-0000-3400-00002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9" name="Line 289">
          <a:extLst>
            <a:ext uri="{FF2B5EF4-FFF2-40B4-BE49-F238E27FC236}">
              <a16:creationId xmlns:a16="http://schemas.microsoft.com/office/drawing/2014/main" id="{00000000-0008-0000-3400-00002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0" name="Line 290">
          <a:extLst>
            <a:ext uri="{FF2B5EF4-FFF2-40B4-BE49-F238E27FC236}">
              <a16:creationId xmlns:a16="http://schemas.microsoft.com/office/drawing/2014/main" id="{00000000-0008-0000-3400-00002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1" name="Line 291">
          <a:extLst>
            <a:ext uri="{FF2B5EF4-FFF2-40B4-BE49-F238E27FC236}">
              <a16:creationId xmlns:a16="http://schemas.microsoft.com/office/drawing/2014/main" id="{00000000-0008-0000-3400-00002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2" name="Line 292">
          <a:extLst>
            <a:ext uri="{FF2B5EF4-FFF2-40B4-BE49-F238E27FC236}">
              <a16:creationId xmlns:a16="http://schemas.microsoft.com/office/drawing/2014/main" id="{00000000-0008-0000-3400-00002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733" name="Line 293">
          <a:extLst>
            <a:ext uri="{FF2B5EF4-FFF2-40B4-BE49-F238E27FC236}">
              <a16:creationId xmlns:a16="http://schemas.microsoft.com/office/drawing/2014/main" id="{00000000-0008-0000-3400-000025F1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4" name="Line 294">
          <a:extLst>
            <a:ext uri="{FF2B5EF4-FFF2-40B4-BE49-F238E27FC236}">
              <a16:creationId xmlns:a16="http://schemas.microsoft.com/office/drawing/2014/main" id="{00000000-0008-0000-3400-00002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5" name="Line 295">
          <a:extLst>
            <a:ext uri="{FF2B5EF4-FFF2-40B4-BE49-F238E27FC236}">
              <a16:creationId xmlns:a16="http://schemas.microsoft.com/office/drawing/2014/main" id="{00000000-0008-0000-3400-00002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6" name="Line 296">
          <a:extLst>
            <a:ext uri="{FF2B5EF4-FFF2-40B4-BE49-F238E27FC236}">
              <a16:creationId xmlns:a16="http://schemas.microsoft.com/office/drawing/2014/main" id="{00000000-0008-0000-3400-00002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7" name="Line 297">
          <a:extLst>
            <a:ext uri="{FF2B5EF4-FFF2-40B4-BE49-F238E27FC236}">
              <a16:creationId xmlns:a16="http://schemas.microsoft.com/office/drawing/2014/main" id="{00000000-0008-0000-3400-00002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8" name="Line 298">
          <a:extLst>
            <a:ext uri="{FF2B5EF4-FFF2-40B4-BE49-F238E27FC236}">
              <a16:creationId xmlns:a16="http://schemas.microsoft.com/office/drawing/2014/main" id="{00000000-0008-0000-3400-00002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9" name="Line 299">
          <a:extLst>
            <a:ext uri="{FF2B5EF4-FFF2-40B4-BE49-F238E27FC236}">
              <a16:creationId xmlns:a16="http://schemas.microsoft.com/office/drawing/2014/main" id="{00000000-0008-0000-3400-00002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0" name="Line 300">
          <a:extLst>
            <a:ext uri="{FF2B5EF4-FFF2-40B4-BE49-F238E27FC236}">
              <a16:creationId xmlns:a16="http://schemas.microsoft.com/office/drawing/2014/main" id="{00000000-0008-0000-3400-00002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1" name="Line 301">
          <a:extLst>
            <a:ext uri="{FF2B5EF4-FFF2-40B4-BE49-F238E27FC236}">
              <a16:creationId xmlns:a16="http://schemas.microsoft.com/office/drawing/2014/main" id="{00000000-0008-0000-3400-00002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2" name="Line 302">
          <a:extLst>
            <a:ext uri="{FF2B5EF4-FFF2-40B4-BE49-F238E27FC236}">
              <a16:creationId xmlns:a16="http://schemas.microsoft.com/office/drawing/2014/main" id="{00000000-0008-0000-3400-00002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3" name="Line 303">
          <a:extLst>
            <a:ext uri="{FF2B5EF4-FFF2-40B4-BE49-F238E27FC236}">
              <a16:creationId xmlns:a16="http://schemas.microsoft.com/office/drawing/2014/main" id="{00000000-0008-0000-3400-00002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4" name="Line 304">
          <a:extLst>
            <a:ext uri="{FF2B5EF4-FFF2-40B4-BE49-F238E27FC236}">
              <a16:creationId xmlns:a16="http://schemas.microsoft.com/office/drawing/2014/main" id="{00000000-0008-0000-3400-00003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5" name="Line 305">
          <a:extLst>
            <a:ext uri="{FF2B5EF4-FFF2-40B4-BE49-F238E27FC236}">
              <a16:creationId xmlns:a16="http://schemas.microsoft.com/office/drawing/2014/main" id="{00000000-0008-0000-3400-00003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6" name="Line 306">
          <a:extLst>
            <a:ext uri="{FF2B5EF4-FFF2-40B4-BE49-F238E27FC236}">
              <a16:creationId xmlns:a16="http://schemas.microsoft.com/office/drawing/2014/main" id="{00000000-0008-0000-3400-00003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7" name="Line 307">
          <a:extLst>
            <a:ext uri="{FF2B5EF4-FFF2-40B4-BE49-F238E27FC236}">
              <a16:creationId xmlns:a16="http://schemas.microsoft.com/office/drawing/2014/main" id="{00000000-0008-0000-3400-00003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8" name="Line 308">
          <a:extLst>
            <a:ext uri="{FF2B5EF4-FFF2-40B4-BE49-F238E27FC236}">
              <a16:creationId xmlns:a16="http://schemas.microsoft.com/office/drawing/2014/main" id="{00000000-0008-0000-3400-00003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9" name="Line 309">
          <a:extLst>
            <a:ext uri="{FF2B5EF4-FFF2-40B4-BE49-F238E27FC236}">
              <a16:creationId xmlns:a16="http://schemas.microsoft.com/office/drawing/2014/main" id="{00000000-0008-0000-3400-00003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0" name="Line 310">
          <a:extLst>
            <a:ext uri="{FF2B5EF4-FFF2-40B4-BE49-F238E27FC236}">
              <a16:creationId xmlns:a16="http://schemas.microsoft.com/office/drawing/2014/main" id="{00000000-0008-0000-3400-00003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1" name="Line 311">
          <a:extLst>
            <a:ext uri="{FF2B5EF4-FFF2-40B4-BE49-F238E27FC236}">
              <a16:creationId xmlns:a16="http://schemas.microsoft.com/office/drawing/2014/main" id="{00000000-0008-0000-3400-00003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2" name="Line 312">
          <a:extLst>
            <a:ext uri="{FF2B5EF4-FFF2-40B4-BE49-F238E27FC236}">
              <a16:creationId xmlns:a16="http://schemas.microsoft.com/office/drawing/2014/main" id="{00000000-0008-0000-3400-00003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3" name="Line 313">
          <a:extLst>
            <a:ext uri="{FF2B5EF4-FFF2-40B4-BE49-F238E27FC236}">
              <a16:creationId xmlns:a16="http://schemas.microsoft.com/office/drawing/2014/main" id="{00000000-0008-0000-3400-00003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4" name="Line 314">
          <a:extLst>
            <a:ext uri="{FF2B5EF4-FFF2-40B4-BE49-F238E27FC236}">
              <a16:creationId xmlns:a16="http://schemas.microsoft.com/office/drawing/2014/main" id="{00000000-0008-0000-3400-00003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5" name="Line 315">
          <a:extLst>
            <a:ext uri="{FF2B5EF4-FFF2-40B4-BE49-F238E27FC236}">
              <a16:creationId xmlns:a16="http://schemas.microsoft.com/office/drawing/2014/main" id="{00000000-0008-0000-3400-00003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6" name="Line 316">
          <a:extLst>
            <a:ext uri="{FF2B5EF4-FFF2-40B4-BE49-F238E27FC236}">
              <a16:creationId xmlns:a16="http://schemas.microsoft.com/office/drawing/2014/main" id="{00000000-0008-0000-3400-00003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7" name="Line 317">
          <a:extLst>
            <a:ext uri="{FF2B5EF4-FFF2-40B4-BE49-F238E27FC236}">
              <a16:creationId xmlns:a16="http://schemas.microsoft.com/office/drawing/2014/main" id="{00000000-0008-0000-3400-00003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8" name="Line 318">
          <a:extLst>
            <a:ext uri="{FF2B5EF4-FFF2-40B4-BE49-F238E27FC236}">
              <a16:creationId xmlns:a16="http://schemas.microsoft.com/office/drawing/2014/main" id="{00000000-0008-0000-3400-00003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9" name="Line 319">
          <a:extLst>
            <a:ext uri="{FF2B5EF4-FFF2-40B4-BE49-F238E27FC236}">
              <a16:creationId xmlns:a16="http://schemas.microsoft.com/office/drawing/2014/main" id="{00000000-0008-0000-3400-00003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0" name="Line 320">
          <a:extLst>
            <a:ext uri="{FF2B5EF4-FFF2-40B4-BE49-F238E27FC236}">
              <a16:creationId xmlns:a16="http://schemas.microsoft.com/office/drawing/2014/main" id="{00000000-0008-0000-3400-00004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1" name="Line 321">
          <a:extLst>
            <a:ext uri="{FF2B5EF4-FFF2-40B4-BE49-F238E27FC236}">
              <a16:creationId xmlns:a16="http://schemas.microsoft.com/office/drawing/2014/main" id="{00000000-0008-0000-3400-00004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2" name="Line 322">
          <a:extLst>
            <a:ext uri="{FF2B5EF4-FFF2-40B4-BE49-F238E27FC236}">
              <a16:creationId xmlns:a16="http://schemas.microsoft.com/office/drawing/2014/main" id="{00000000-0008-0000-3400-00004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3" name="Line 323">
          <a:extLst>
            <a:ext uri="{FF2B5EF4-FFF2-40B4-BE49-F238E27FC236}">
              <a16:creationId xmlns:a16="http://schemas.microsoft.com/office/drawing/2014/main" id="{00000000-0008-0000-3400-00004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4" name="Line 324">
          <a:extLst>
            <a:ext uri="{FF2B5EF4-FFF2-40B4-BE49-F238E27FC236}">
              <a16:creationId xmlns:a16="http://schemas.microsoft.com/office/drawing/2014/main" id="{00000000-0008-0000-3400-00004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5" name="Line 325">
          <a:extLst>
            <a:ext uri="{FF2B5EF4-FFF2-40B4-BE49-F238E27FC236}">
              <a16:creationId xmlns:a16="http://schemas.microsoft.com/office/drawing/2014/main" id="{00000000-0008-0000-3400-00004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6" name="Line 326">
          <a:extLst>
            <a:ext uri="{FF2B5EF4-FFF2-40B4-BE49-F238E27FC236}">
              <a16:creationId xmlns:a16="http://schemas.microsoft.com/office/drawing/2014/main" id="{00000000-0008-0000-3400-00004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7" name="Line 327">
          <a:extLst>
            <a:ext uri="{FF2B5EF4-FFF2-40B4-BE49-F238E27FC236}">
              <a16:creationId xmlns:a16="http://schemas.microsoft.com/office/drawing/2014/main" id="{00000000-0008-0000-3400-00004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8" name="Line 328">
          <a:extLst>
            <a:ext uri="{FF2B5EF4-FFF2-40B4-BE49-F238E27FC236}">
              <a16:creationId xmlns:a16="http://schemas.microsoft.com/office/drawing/2014/main" id="{00000000-0008-0000-3400-00004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9" name="Line 329">
          <a:extLst>
            <a:ext uri="{FF2B5EF4-FFF2-40B4-BE49-F238E27FC236}">
              <a16:creationId xmlns:a16="http://schemas.microsoft.com/office/drawing/2014/main" id="{00000000-0008-0000-3400-00004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0" name="Line 330">
          <a:extLst>
            <a:ext uri="{FF2B5EF4-FFF2-40B4-BE49-F238E27FC236}">
              <a16:creationId xmlns:a16="http://schemas.microsoft.com/office/drawing/2014/main" id="{00000000-0008-0000-3400-00004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1" name="Line 331">
          <a:extLst>
            <a:ext uri="{FF2B5EF4-FFF2-40B4-BE49-F238E27FC236}">
              <a16:creationId xmlns:a16="http://schemas.microsoft.com/office/drawing/2014/main" id="{00000000-0008-0000-3400-00004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2" name="Line 332">
          <a:extLst>
            <a:ext uri="{FF2B5EF4-FFF2-40B4-BE49-F238E27FC236}">
              <a16:creationId xmlns:a16="http://schemas.microsoft.com/office/drawing/2014/main" id="{00000000-0008-0000-3400-00004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3" name="Line 333">
          <a:extLst>
            <a:ext uri="{FF2B5EF4-FFF2-40B4-BE49-F238E27FC236}">
              <a16:creationId xmlns:a16="http://schemas.microsoft.com/office/drawing/2014/main" id="{00000000-0008-0000-3400-00004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4" name="Line 334">
          <a:extLst>
            <a:ext uri="{FF2B5EF4-FFF2-40B4-BE49-F238E27FC236}">
              <a16:creationId xmlns:a16="http://schemas.microsoft.com/office/drawing/2014/main" id="{00000000-0008-0000-3400-00004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5" name="Line 335">
          <a:extLst>
            <a:ext uri="{FF2B5EF4-FFF2-40B4-BE49-F238E27FC236}">
              <a16:creationId xmlns:a16="http://schemas.microsoft.com/office/drawing/2014/main" id="{00000000-0008-0000-3400-00004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6" name="Line 336">
          <a:extLst>
            <a:ext uri="{FF2B5EF4-FFF2-40B4-BE49-F238E27FC236}">
              <a16:creationId xmlns:a16="http://schemas.microsoft.com/office/drawing/2014/main" id="{00000000-0008-0000-3400-00005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7" name="Line 337">
          <a:extLst>
            <a:ext uri="{FF2B5EF4-FFF2-40B4-BE49-F238E27FC236}">
              <a16:creationId xmlns:a16="http://schemas.microsoft.com/office/drawing/2014/main" id="{00000000-0008-0000-3400-00005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8" name="Line 338">
          <a:extLst>
            <a:ext uri="{FF2B5EF4-FFF2-40B4-BE49-F238E27FC236}">
              <a16:creationId xmlns:a16="http://schemas.microsoft.com/office/drawing/2014/main" id="{00000000-0008-0000-3400-00005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9" name="Line 339">
          <a:extLst>
            <a:ext uri="{FF2B5EF4-FFF2-40B4-BE49-F238E27FC236}">
              <a16:creationId xmlns:a16="http://schemas.microsoft.com/office/drawing/2014/main" id="{00000000-0008-0000-3400-00005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0" name="Line 340">
          <a:extLst>
            <a:ext uri="{FF2B5EF4-FFF2-40B4-BE49-F238E27FC236}">
              <a16:creationId xmlns:a16="http://schemas.microsoft.com/office/drawing/2014/main" id="{00000000-0008-0000-3400-00005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1" name="Line 341">
          <a:extLst>
            <a:ext uri="{FF2B5EF4-FFF2-40B4-BE49-F238E27FC236}">
              <a16:creationId xmlns:a16="http://schemas.microsoft.com/office/drawing/2014/main" id="{00000000-0008-0000-3400-00005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2" name="Line 342">
          <a:extLst>
            <a:ext uri="{FF2B5EF4-FFF2-40B4-BE49-F238E27FC236}">
              <a16:creationId xmlns:a16="http://schemas.microsoft.com/office/drawing/2014/main" id="{00000000-0008-0000-3400-00005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3" name="Line 343">
          <a:extLst>
            <a:ext uri="{FF2B5EF4-FFF2-40B4-BE49-F238E27FC236}">
              <a16:creationId xmlns:a16="http://schemas.microsoft.com/office/drawing/2014/main" id="{00000000-0008-0000-3400-00005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4" name="Line 344">
          <a:extLst>
            <a:ext uri="{FF2B5EF4-FFF2-40B4-BE49-F238E27FC236}">
              <a16:creationId xmlns:a16="http://schemas.microsoft.com/office/drawing/2014/main" id="{00000000-0008-0000-3400-00005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5" name="Line 345">
          <a:extLst>
            <a:ext uri="{FF2B5EF4-FFF2-40B4-BE49-F238E27FC236}">
              <a16:creationId xmlns:a16="http://schemas.microsoft.com/office/drawing/2014/main" id="{00000000-0008-0000-3400-00005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6" name="Line 346">
          <a:extLst>
            <a:ext uri="{FF2B5EF4-FFF2-40B4-BE49-F238E27FC236}">
              <a16:creationId xmlns:a16="http://schemas.microsoft.com/office/drawing/2014/main" id="{00000000-0008-0000-3400-00005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7" name="Line 347">
          <a:extLst>
            <a:ext uri="{FF2B5EF4-FFF2-40B4-BE49-F238E27FC236}">
              <a16:creationId xmlns:a16="http://schemas.microsoft.com/office/drawing/2014/main" id="{00000000-0008-0000-3400-00005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8" name="Line 348">
          <a:extLst>
            <a:ext uri="{FF2B5EF4-FFF2-40B4-BE49-F238E27FC236}">
              <a16:creationId xmlns:a16="http://schemas.microsoft.com/office/drawing/2014/main" id="{00000000-0008-0000-3400-00005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9" name="Line 349">
          <a:extLst>
            <a:ext uri="{FF2B5EF4-FFF2-40B4-BE49-F238E27FC236}">
              <a16:creationId xmlns:a16="http://schemas.microsoft.com/office/drawing/2014/main" id="{00000000-0008-0000-3400-00005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0" name="Line 350">
          <a:extLst>
            <a:ext uri="{FF2B5EF4-FFF2-40B4-BE49-F238E27FC236}">
              <a16:creationId xmlns:a16="http://schemas.microsoft.com/office/drawing/2014/main" id="{00000000-0008-0000-3400-00005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1" name="Line 351">
          <a:extLst>
            <a:ext uri="{FF2B5EF4-FFF2-40B4-BE49-F238E27FC236}">
              <a16:creationId xmlns:a16="http://schemas.microsoft.com/office/drawing/2014/main" id="{00000000-0008-0000-3400-00005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2" name="Line 352">
          <a:extLst>
            <a:ext uri="{FF2B5EF4-FFF2-40B4-BE49-F238E27FC236}">
              <a16:creationId xmlns:a16="http://schemas.microsoft.com/office/drawing/2014/main" id="{00000000-0008-0000-3400-00006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3" name="Line 353">
          <a:extLst>
            <a:ext uri="{FF2B5EF4-FFF2-40B4-BE49-F238E27FC236}">
              <a16:creationId xmlns:a16="http://schemas.microsoft.com/office/drawing/2014/main" id="{00000000-0008-0000-3400-00006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4" name="Line 354">
          <a:extLst>
            <a:ext uri="{FF2B5EF4-FFF2-40B4-BE49-F238E27FC236}">
              <a16:creationId xmlns:a16="http://schemas.microsoft.com/office/drawing/2014/main" id="{00000000-0008-0000-3400-00006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5" name="Line 355">
          <a:extLst>
            <a:ext uri="{FF2B5EF4-FFF2-40B4-BE49-F238E27FC236}">
              <a16:creationId xmlns:a16="http://schemas.microsoft.com/office/drawing/2014/main" id="{00000000-0008-0000-3400-00006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6" name="Line 356">
          <a:extLst>
            <a:ext uri="{FF2B5EF4-FFF2-40B4-BE49-F238E27FC236}">
              <a16:creationId xmlns:a16="http://schemas.microsoft.com/office/drawing/2014/main" id="{00000000-0008-0000-3400-00006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7" name="Line 357">
          <a:extLst>
            <a:ext uri="{FF2B5EF4-FFF2-40B4-BE49-F238E27FC236}">
              <a16:creationId xmlns:a16="http://schemas.microsoft.com/office/drawing/2014/main" id="{00000000-0008-0000-3400-00006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8" name="Line 358">
          <a:extLst>
            <a:ext uri="{FF2B5EF4-FFF2-40B4-BE49-F238E27FC236}">
              <a16:creationId xmlns:a16="http://schemas.microsoft.com/office/drawing/2014/main" id="{00000000-0008-0000-3400-00006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9" name="Line 359">
          <a:extLst>
            <a:ext uri="{FF2B5EF4-FFF2-40B4-BE49-F238E27FC236}">
              <a16:creationId xmlns:a16="http://schemas.microsoft.com/office/drawing/2014/main" id="{00000000-0008-0000-3400-00006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0" name="Line 360">
          <a:extLst>
            <a:ext uri="{FF2B5EF4-FFF2-40B4-BE49-F238E27FC236}">
              <a16:creationId xmlns:a16="http://schemas.microsoft.com/office/drawing/2014/main" id="{00000000-0008-0000-3400-00006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1" name="Line 361">
          <a:extLst>
            <a:ext uri="{FF2B5EF4-FFF2-40B4-BE49-F238E27FC236}">
              <a16:creationId xmlns:a16="http://schemas.microsoft.com/office/drawing/2014/main" id="{00000000-0008-0000-3400-00006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2" name="Line 362">
          <a:extLst>
            <a:ext uri="{FF2B5EF4-FFF2-40B4-BE49-F238E27FC236}">
              <a16:creationId xmlns:a16="http://schemas.microsoft.com/office/drawing/2014/main" id="{00000000-0008-0000-3400-00006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3" name="Line 363">
          <a:extLst>
            <a:ext uri="{FF2B5EF4-FFF2-40B4-BE49-F238E27FC236}">
              <a16:creationId xmlns:a16="http://schemas.microsoft.com/office/drawing/2014/main" id="{00000000-0008-0000-3400-00006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804" name="Line 364">
          <a:extLst>
            <a:ext uri="{FF2B5EF4-FFF2-40B4-BE49-F238E27FC236}">
              <a16:creationId xmlns:a16="http://schemas.microsoft.com/office/drawing/2014/main" id="{00000000-0008-0000-3400-00006CF1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5" name="Line 365">
          <a:extLst>
            <a:ext uri="{FF2B5EF4-FFF2-40B4-BE49-F238E27FC236}">
              <a16:creationId xmlns:a16="http://schemas.microsoft.com/office/drawing/2014/main" id="{00000000-0008-0000-3400-00006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6" name="Line 366">
          <a:extLst>
            <a:ext uri="{FF2B5EF4-FFF2-40B4-BE49-F238E27FC236}">
              <a16:creationId xmlns:a16="http://schemas.microsoft.com/office/drawing/2014/main" id="{00000000-0008-0000-3400-00006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7" name="Line 367">
          <a:extLst>
            <a:ext uri="{FF2B5EF4-FFF2-40B4-BE49-F238E27FC236}">
              <a16:creationId xmlns:a16="http://schemas.microsoft.com/office/drawing/2014/main" id="{00000000-0008-0000-3400-00006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8" name="Line 368">
          <a:extLst>
            <a:ext uri="{FF2B5EF4-FFF2-40B4-BE49-F238E27FC236}">
              <a16:creationId xmlns:a16="http://schemas.microsoft.com/office/drawing/2014/main" id="{00000000-0008-0000-3400-00007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9" name="Line 369">
          <a:extLst>
            <a:ext uri="{FF2B5EF4-FFF2-40B4-BE49-F238E27FC236}">
              <a16:creationId xmlns:a16="http://schemas.microsoft.com/office/drawing/2014/main" id="{00000000-0008-0000-3400-00007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0" name="Line 370">
          <a:extLst>
            <a:ext uri="{FF2B5EF4-FFF2-40B4-BE49-F238E27FC236}">
              <a16:creationId xmlns:a16="http://schemas.microsoft.com/office/drawing/2014/main" id="{00000000-0008-0000-3400-00007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1" name="Line 371">
          <a:extLst>
            <a:ext uri="{FF2B5EF4-FFF2-40B4-BE49-F238E27FC236}">
              <a16:creationId xmlns:a16="http://schemas.microsoft.com/office/drawing/2014/main" id="{00000000-0008-0000-3400-00007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2" name="Line 372">
          <a:extLst>
            <a:ext uri="{FF2B5EF4-FFF2-40B4-BE49-F238E27FC236}">
              <a16:creationId xmlns:a16="http://schemas.microsoft.com/office/drawing/2014/main" id="{00000000-0008-0000-3400-00007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3" name="Line 373">
          <a:extLst>
            <a:ext uri="{FF2B5EF4-FFF2-40B4-BE49-F238E27FC236}">
              <a16:creationId xmlns:a16="http://schemas.microsoft.com/office/drawing/2014/main" id="{00000000-0008-0000-3400-00007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4" name="Line 374">
          <a:extLst>
            <a:ext uri="{FF2B5EF4-FFF2-40B4-BE49-F238E27FC236}">
              <a16:creationId xmlns:a16="http://schemas.microsoft.com/office/drawing/2014/main" id="{00000000-0008-0000-3400-00007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5" name="Line 375">
          <a:extLst>
            <a:ext uri="{FF2B5EF4-FFF2-40B4-BE49-F238E27FC236}">
              <a16:creationId xmlns:a16="http://schemas.microsoft.com/office/drawing/2014/main" id="{00000000-0008-0000-3400-00007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6" name="Line 376">
          <a:extLst>
            <a:ext uri="{FF2B5EF4-FFF2-40B4-BE49-F238E27FC236}">
              <a16:creationId xmlns:a16="http://schemas.microsoft.com/office/drawing/2014/main" id="{00000000-0008-0000-3400-00007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7" name="Line 377">
          <a:extLst>
            <a:ext uri="{FF2B5EF4-FFF2-40B4-BE49-F238E27FC236}">
              <a16:creationId xmlns:a16="http://schemas.microsoft.com/office/drawing/2014/main" id="{00000000-0008-0000-3400-00007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8" name="Line 378">
          <a:extLst>
            <a:ext uri="{FF2B5EF4-FFF2-40B4-BE49-F238E27FC236}">
              <a16:creationId xmlns:a16="http://schemas.microsoft.com/office/drawing/2014/main" id="{00000000-0008-0000-3400-00007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9" name="Line 379">
          <a:extLst>
            <a:ext uri="{FF2B5EF4-FFF2-40B4-BE49-F238E27FC236}">
              <a16:creationId xmlns:a16="http://schemas.microsoft.com/office/drawing/2014/main" id="{00000000-0008-0000-3400-00007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0" name="Line 380">
          <a:extLst>
            <a:ext uri="{FF2B5EF4-FFF2-40B4-BE49-F238E27FC236}">
              <a16:creationId xmlns:a16="http://schemas.microsoft.com/office/drawing/2014/main" id="{00000000-0008-0000-3400-00007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1" name="Line 381">
          <a:extLst>
            <a:ext uri="{FF2B5EF4-FFF2-40B4-BE49-F238E27FC236}">
              <a16:creationId xmlns:a16="http://schemas.microsoft.com/office/drawing/2014/main" id="{00000000-0008-0000-3400-00007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2" name="Line 382">
          <a:extLst>
            <a:ext uri="{FF2B5EF4-FFF2-40B4-BE49-F238E27FC236}">
              <a16:creationId xmlns:a16="http://schemas.microsoft.com/office/drawing/2014/main" id="{00000000-0008-0000-3400-00007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3" name="Line 383">
          <a:extLst>
            <a:ext uri="{FF2B5EF4-FFF2-40B4-BE49-F238E27FC236}">
              <a16:creationId xmlns:a16="http://schemas.microsoft.com/office/drawing/2014/main" id="{00000000-0008-0000-3400-00007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4" name="Line 384">
          <a:extLst>
            <a:ext uri="{FF2B5EF4-FFF2-40B4-BE49-F238E27FC236}">
              <a16:creationId xmlns:a16="http://schemas.microsoft.com/office/drawing/2014/main" id="{00000000-0008-0000-3400-00008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5" name="Line 385">
          <a:extLst>
            <a:ext uri="{FF2B5EF4-FFF2-40B4-BE49-F238E27FC236}">
              <a16:creationId xmlns:a16="http://schemas.microsoft.com/office/drawing/2014/main" id="{00000000-0008-0000-3400-00008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6" name="Line 386">
          <a:extLst>
            <a:ext uri="{FF2B5EF4-FFF2-40B4-BE49-F238E27FC236}">
              <a16:creationId xmlns:a16="http://schemas.microsoft.com/office/drawing/2014/main" id="{00000000-0008-0000-3400-00008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7" name="Line 387">
          <a:extLst>
            <a:ext uri="{FF2B5EF4-FFF2-40B4-BE49-F238E27FC236}">
              <a16:creationId xmlns:a16="http://schemas.microsoft.com/office/drawing/2014/main" id="{00000000-0008-0000-3400-00008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8" name="Line 388">
          <a:extLst>
            <a:ext uri="{FF2B5EF4-FFF2-40B4-BE49-F238E27FC236}">
              <a16:creationId xmlns:a16="http://schemas.microsoft.com/office/drawing/2014/main" id="{00000000-0008-0000-3400-00008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9" name="Line 389">
          <a:extLst>
            <a:ext uri="{FF2B5EF4-FFF2-40B4-BE49-F238E27FC236}">
              <a16:creationId xmlns:a16="http://schemas.microsoft.com/office/drawing/2014/main" id="{00000000-0008-0000-3400-00008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0" name="Line 390">
          <a:extLst>
            <a:ext uri="{FF2B5EF4-FFF2-40B4-BE49-F238E27FC236}">
              <a16:creationId xmlns:a16="http://schemas.microsoft.com/office/drawing/2014/main" id="{00000000-0008-0000-3400-00008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1" name="Line 391">
          <a:extLst>
            <a:ext uri="{FF2B5EF4-FFF2-40B4-BE49-F238E27FC236}">
              <a16:creationId xmlns:a16="http://schemas.microsoft.com/office/drawing/2014/main" id="{00000000-0008-0000-3400-00008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2" name="Line 392">
          <a:extLst>
            <a:ext uri="{FF2B5EF4-FFF2-40B4-BE49-F238E27FC236}">
              <a16:creationId xmlns:a16="http://schemas.microsoft.com/office/drawing/2014/main" id="{00000000-0008-0000-3400-00008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3" name="Line 393">
          <a:extLst>
            <a:ext uri="{FF2B5EF4-FFF2-40B4-BE49-F238E27FC236}">
              <a16:creationId xmlns:a16="http://schemas.microsoft.com/office/drawing/2014/main" id="{00000000-0008-0000-3400-00008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4" name="Line 394">
          <a:extLst>
            <a:ext uri="{FF2B5EF4-FFF2-40B4-BE49-F238E27FC236}">
              <a16:creationId xmlns:a16="http://schemas.microsoft.com/office/drawing/2014/main" id="{00000000-0008-0000-3400-00008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5" name="Line 395">
          <a:extLst>
            <a:ext uri="{FF2B5EF4-FFF2-40B4-BE49-F238E27FC236}">
              <a16:creationId xmlns:a16="http://schemas.microsoft.com/office/drawing/2014/main" id="{00000000-0008-0000-3400-00008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6" name="Line 396">
          <a:extLst>
            <a:ext uri="{FF2B5EF4-FFF2-40B4-BE49-F238E27FC236}">
              <a16:creationId xmlns:a16="http://schemas.microsoft.com/office/drawing/2014/main" id="{00000000-0008-0000-3400-00008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7" name="Line 397">
          <a:extLst>
            <a:ext uri="{FF2B5EF4-FFF2-40B4-BE49-F238E27FC236}">
              <a16:creationId xmlns:a16="http://schemas.microsoft.com/office/drawing/2014/main" id="{00000000-0008-0000-3400-00008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8" name="Line 398">
          <a:extLst>
            <a:ext uri="{FF2B5EF4-FFF2-40B4-BE49-F238E27FC236}">
              <a16:creationId xmlns:a16="http://schemas.microsoft.com/office/drawing/2014/main" id="{00000000-0008-0000-3400-00008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9" name="Line 399">
          <a:extLst>
            <a:ext uri="{FF2B5EF4-FFF2-40B4-BE49-F238E27FC236}">
              <a16:creationId xmlns:a16="http://schemas.microsoft.com/office/drawing/2014/main" id="{00000000-0008-0000-3400-00008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0" name="Line 71">
          <a:extLst>
            <a:ext uri="{FF2B5EF4-FFF2-40B4-BE49-F238E27FC236}">
              <a16:creationId xmlns:a16="http://schemas.microsoft.com/office/drawing/2014/main" id="{00000000-0008-0000-3400-000090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1" name="Line 72">
          <a:extLst>
            <a:ext uri="{FF2B5EF4-FFF2-40B4-BE49-F238E27FC236}">
              <a16:creationId xmlns:a16="http://schemas.microsoft.com/office/drawing/2014/main" id="{00000000-0008-0000-3400-000091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2" name="Line 73">
          <a:extLst>
            <a:ext uri="{FF2B5EF4-FFF2-40B4-BE49-F238E27FC236}">
              <a16:creationId xmlns:a16="http://schemas.microsoft.com/office/drawing/2014/main" id="{00000000-0008-0000-3400-000092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3" name="Line 74">
          <a:extLst>
            <a:ext uri="{FF2B5EF4-FFF2-40B4-BE49-F238E27FC236}">
              <a16:creationId xmlns:a16="http://schemas.microsoft.com/office/drawing/2014/main" id="{00000000-0008-0000-3400-000093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4" name="Line 75">
          <a:extLst>
            <a:ext uri="{FF2B5EF4-FFF2-40B4-BE49-F238E27FC236}">
              <a16:creationId xmlns:a16="http://schemas.microsoft.com/office/drawing/2014/main" id="{00000000-0008-0000-3400-000094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5" name="Line 146">
          <a:extLst>
            <a:ext uri="{FF2B5EF4-FFF2-40B4-BE49-F238E27FC236}">
              <a16:creationId xmlns:a16="http://schemas.microsoft.com/office/drawing/2014/main" id="{00000000-0008-0000-3400-000095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07" name="Line 218">
          <a:extLst>
            <a:ext uri="{FF2B5EF4-FFF2-40B4-BE49-F238E27FC236}">
              <a16:creationId xmlns:a16="http://schemas.microsoft.com/office/drawing/2014/main" id="{00000000-0008-0000-3400-000097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08" name="Line 219">
          <a:extLst>
            <a:ext uri="{FF2B5EF4-FFF2-40B4-BE49-F238E27FC236}">
              <a16:creationId xmlns:a16="http://schemas.microsoft.com/office/drawing/2014/main" id="{00000000-0008-0000-3400-000098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09" name="Line 220">
          <a:extLst>
            <a:ext uri="{FF2B5EF4-FFF2-40B4-BE49-F238E27FC236}">
              <a16:creationId xmlns:a16="http://schemas.microsoft.com/office/drawing/2014/main" id="{00000000-0008-0000-3400-000099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10" name="Line 221">
          <a:extLst>
            <a:ext uri="{FF2B5EF4-FFF2-40B4-BE49-F238E27FC236}">
              <a16:creationId xmlns:a16="http://schemas.microsoft.com/office/drawing/2014/main" id="{00000000-0008-0000-3400-00009A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11" name="Line 222">
          <a:extLst>
            <a:ext uri="{FF2B5EF4-FFF2-40B4-BE49-F238E27FC236}">
              <a16:creationId xmlns:a16="http://schemas.microsoft.com/office/drawing/2014/main" id="{00000000-0008-0000-3400-00009B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12" name="Line 293">
          <a:extLst>
            <a:ext uri="{FF2B5EF4-FFF2-40B4-BE49-F238E27FC236}">
              <a16:creationId xmlns:a16="http://schemas.microsoft.com/office/drawing/2014/main" id="{00000000-0008-0000-3400-00009C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5" name="Line 1">
          <a:extLst>
            <a:ext uri="{FF2B5EF4-FFF2-40B4-BE49-F238E27FC236}">
              <a16:creationId xmlns:a16="http://schemas.microsoft.com/office/drawing/2014/main" id="{00000000-0008-0000-3500-00000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6" name="Line 2">
          <a:extLst>
            <a:ext uri="{FF2B5EF4-FFF2-40B4-BE49-F238E27FC236}">
              <a16:creationId xmlns:a16="http://schemas.microsoft.com/office/drawing/2014/main" id="{00000000-0008-0000-3500-00000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7" name="Line 3">
          <a:extLst>
            <a:ext uri="{FF2B5EF4-FFF2-40B4-BE49-F238E27FC236}">
              <a16:creationId xmlns:a16="http://schemas.microsoft.com/office/drawing/2014/main" id="{00000000-0008-0000-3500-00000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8" name="Line 4">
          <a:extLst>
            <a:ext uri="{FF2B5EF4-FFF2-40B4-BE49-F238E27FC236}">
              <a16:creationId xmlns:a16="http://schemas.microsoft.com/office/drawing/2014/main" id="{00000000-0008-0000-3500-000004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9" name="Line 5">
          <a:extLst>
            <a:ext uri="{FF2B5EF4-FFF2-40B4-BE49-F238E27FC236}">
              <a16:creationId xmlns:a16="http://schemas.microsoft.com/office/drawing/2014/main" id="{00000000-0008-0000-3500-000005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0" name="Line 6">
          <a:extLst>
            <a:ext uri="{FF2B5EF4-FFF2-40B4-BE49-F238E27FC236}">
              <a16:creationId xmlns:a16="http://schemas.microsoft.com/office/drawing/2014/main" id="{00000000-0008-0000-3500-000006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1" name="Line 7">
          <a:extLst>
            <a:ext uri="{FF2B5EF4-FFF2-40B4-BE49-F238E27FC236}">
              <a16:creationId xmlns:a16="http://schemas.microsoft.com/office/drawing/2014/main" id="{00000000-0008-0000-3500-000007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2" name="Line 8">
          <a:extLst>
            <a:ext uri="{FF2B5EF4-FFF2-40B4-BE49-F238E27FC236}">
              <a16:creationId xmlns:a16="http://schemas.microsoft.com/office/drawing/2014/main" id="{00000000-0008-0000-3500-000008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3" name="Line 9">
          <a:extLst>
            <a:ext uri="{FF2B5EF4-FFF2-40B4-BE49-F238E27FC236}">
              <a16:creationId xmlns:a16="http://schemas.microsoft.com/office/drawing/2014/main" id="{00000000-0008-0000-3500-000009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4" name="Line 10">
          <a:extLst>
            <a:ext uri="{FF2B5EF4-FFF2-40B4-BE49-F238E27FC236}">
              <a16:creationId xmlns:a16="http://schemas.microsoft.com/office/drawing/2014/main" id="{00000000-0008-0000-3500-00000A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5" name="Line 11">
          <a:extLst>
            <a:ext uri="{FF2B5EF4-FFF2-40B4-BE49-F238E27FC236}">
              <a16:creationId xmlns:a16="http://schemas.microsoft.com/office/drawing/2014/main" id="{00000000-0008-0000-3500-00000B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6" name="Line 12">
          <a:extLst>
            <a:ext uri="{FF2B5EF4-FFF2-40B4-BE49-F238E27FC236}">
              <a16:creationId xmlns:a16="http://schemas.microsoft.com/office/drawing/2014/main" id="{00000000-0008-0000-3500-00000C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7" name="Line 13">
          <a:extLst>
            <a:ext uri="{FF2B5EF4-FFF2-40B4-BE49-F238E27FC236}">
              <a16:creationId xmlns:a16="http://schemas.microsoft.com/office/drawing/2014/main" id="{00000000-0008-0000-3500-00000D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8" name="Line 14">
          <a:extLst>
            <a:ext uri="{FF2B5EF4-FFF2-40B4-BE49-F238E27FC236}">
              <a16:creationId xmlns:a16="http://schemas.microsoft.com/office/drawing/2014/main" id="{00000000-0008-0000-3500-00000E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9" name="Line 15">
          <a:extLst>
            <a:ext uri="{FF2B5EF4-FFF2-40B4-BE49-F238E27FC236}">
              <a16:creationId xmlns:a16="http://schemas.microsoft.com/office/drawing/2014/main" id="{00000000-0008-0000-3500-00000F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0" name="Line 16">
          <a:extLst>
            <a:ext uri="{FF2B5EF4-FFF2-40B4-BE49-F238E27FC236}">
              <a16:creationId xmlns:a16="http://schemas.microsoft.com/office/drawing/2014/main" id="{00000000-0008-0000-3500-000010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1" name="Line 17">
          <a:extLst>
            <a:ext uri="{FF2B5EF4-FFF2-40B4-BE49-F238E27FC236}">
              <a16:creationId xmlns:a16="http://schemas.microsoft.com/office/drawing/2014/main" id="{00000000-0008-0000-3500-00001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2" name="Line 18">
          <a:extLst>
            <a:ext uri="{FF2B5EF4-FFF2-40B4-BE49-F238E27FC236}">
              <a16:creationId xmlns:a16="http://schemas.microsoft.com/office/drawing/2014/main" id="{00000000-0008-0000-3500-00001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3" name="Line 19">
          <a:extLst>
            <a:ext uri="{FF2B5EF4-FFF2-40B4-BE49-F238E27FC236}">
              <a16:creationId xmlns:a16="http://schemas.microsoft.com/office/drawing/2014/main" id="{00000000-0008-0000-3500-00001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4" name="Line 20">
          <a:extLst>
            <a:ext uri="{FF2B5EF4-FFF2-40B4-BE49-F238E27FC236}">
              <a16:creationId xmlns:a16="http://schemas.microsoft.com/office/drawing/2014/main" id="{00000000-0008-0000-3500-000014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5" name="Line 21">
          <a:extLst>
            <a:ext uri="{FF2B5EF4-FFF2-40B4-BE49-F238E27FC236}">
              <a16:creationId xmlns:a16="http://schemas.microsoft.com/office/drawing/2014/main" id="{00000000-0008-0000-3500-000015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6" name="Line 22">
          <a:extLst>
            <a:ext uri="{FF2B5EF4-FFF2-40B4-BE49-F238E27FC236}">
              <a16:creationId xmlns:a16="http://schemas.microsoft.com/office/drawing/2014/main" id="{00000000-0008-0000-3500-000016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7" name="Line 23">
          <a:extLst>
            <a:ext uri="{FF2B5EF4-FFF2-40B4-BE49-F238E27FC236}">
              <a16:creationId xmlns:a16="http://schemas.microsoft.com/office/drawing/2014/main" id="{00000000-0008-0000-3500-000017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8" name="Line 24">
          <a:extLst>
            <a:ext uri="{FF2B5EF4-FFF2-40B4-BE49-F238E27FC236}">
              <a16:creationId xmlns:a16="http://schemas.microsoft.com/office/drawing/2014/main" id="{00000000-0008-0000-3500-000018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9" name="Line 25">
          <a:extLst>
            <a:ext uri="{FF2B5EF4-FFF2-40B4-BE49-F238E27FC236}">
              <a16:creationId xmlns:a16="http://schemas.microsoft.com/office/drawing/2014/main" id="{00000000-0008-0000-3500-000019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0" name="Line 26">
          <a:extLst>
            <a:ext uri="{FF2B5EF4-FFF2-40B4-BE49-F238E27FC236}">
              <a16:creationId xmlns:a16="http://schemas.microsoft.com/office/drawing/2014/main" id="{00000000-0008-0000-3500-00001A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1" name="Line 27">
          <a:extLst>
            <a:ext uri="{FF2B5EF4-FFF2-40B4-BE49-F238E27FC236}">
              <a16:creationId xmlns:a16="http://schemas.microsoft.com/office/drawing/2014/main" id="{00000000-0008-0000-3500-00001B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2" name="Line 28">
          <a:extLst>
            <a:ext uri="{FF2B5EF4-FFF2-40B4-BE49-F238E27FC236}">
              <a16:creationId xmlns:a16="http://schemas.microsoft.com/office/drawing/2014/main" id="{00000000-0008-0000-3500-00001C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3" name="Line 29">
          <a:extLst>
            <a:ext uri="{FF2B5EF4-FFF2-40B4-BE49-F238E27FC236}">
              <a16:creationId xmlns:a16="http://schemas.microsoft.com/office/drawing/2014/main" id="{00000000-0008-0000-3500-00001D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4" name="Line 30">
          <a:extLst>
            <a:ext uri="{FF2B5EF4-FFF2-40B4-BE49-F238E27FC236}">
              <a16:creationId xmlns:a16="http://schemas.microsoft.com/office/drawing/2014/main" id="{00000000-0008-0000-3500-00001E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5" name="Line 31">
          <a:extLst>
            <a:ext uri="{FF2B5EF4-FFF2-40B4-BE49-F238E27FC236}">
              <a16:creationId xmlns:a16="http://schemas.microsoft.com/office/drawing/2014/main" id="{00000000-0008-0000-3500-00001F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6" name="Line 32">
          <a:extLst>
            <a:ext uri="{FF2B5EF4-FFF2-40B4-BE49-F238E27FC236}">
              <a16:creationId xmlns:a16="http://schemas.microsoft.com/office/drawing/2014/main" id="{00000000-0008-0000-3500-000020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7" name="Line 33">
          <a:extLst>
            <a:ext uri="{FF2B5EF4-FFF2-40B4-BE49-F238E27FC236}">
              <a16:creationId xmlns:a16="http://schemas.microsoft.com/office/drawing/2014/main" id="{00000000-0008-0000-3500-00002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8" name="Line 34">
          <a:extLst>
            <a:ext uri="{FF2B5EF4-FFF2-40B4-BE49-F238E27FC236}">
              <a16:creationId xmlns:a16="http://schemas.microsoft.com/office/drawing/2014/main" id="{00000000-0008-0000-3500-00002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9" name="Line 35">
          <a:extLst>
            <a:ext uri="{FF2B5EF4-FFF2-40B4-BE49-F238E27FC236}">
              <a16:creationId xmlns:a16="http://schemas.microsoft.com/office/drawing/2014/main" id="{00000000-0008-0000-3500-00002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0" name="Line 36">
          <a:extLst>
            <a:ext uri="{FF2B5EF4-FFF2-40B4-BE49-F238E27FC236}">
              <a16:creationId xmlns:a16="http://schemas.microsoft.com/office/drawing/2014/main" id="{00000000-0008-0000-3500-00002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1" name="Line 37">
          <a:extLst>
            <a:ext uri="{FF2B5EF4-FFF2-40B4-BE49-F238E27FC236}">
              <a16:creationId xmlns:a16="http://schemas.microsoft.com/office/drawing/2014/main" id="{00000000-0008-0000-3500-00002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2" name="Line 38">
          <a:extLst>
            <a:ext uri="{FF2B5EF4-FFF2-40B4-BE49-F238E27FC236}">
              <a16:creationId xmlns:a16="http://schemas.microsoft.com/office/drawing/2014/main" id="{00000000-0008-0000-3500-00002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3" name="Line 39">
          <a:extLst>
            <a:ext uri="{FF2B5EF4-FFF2-40B4-BE49-F238E27FC236}">
              <a16:creationId xmlns:a16="http://schemas.microsoft.com/office/drawing/2014/main" id="{00000000-0008-0000-3500-00002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4" name="Line 40">
          <a:extLst>
            <a:ext uri="{FF2B5EF4-FFF2-40B4-BE49-F238E27FC236}">
              <a16:creationId xmlns:a16="http://schemas.microsoft.com/office/drawing/2014/main" id="{00000000-0008-0000-3500-00002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5" name="Line 41">
          <a:extLst>
            <a:ext uri="{FF2B5EF4-FFF2-40B4-BE49-F238E27FC236}">
              <a16:creationId xmlns:a16="http://schemas.microsoft.com/office/drawing/2014/main" id="{00000000-0008-0000-3500-00002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6" name="Line 42">
          <a:extLst>
            <a:ext uri="{FF2B5EF4-FFF2-40B4-BE49-F238E27FC236}">
              <a16:creationId xmlns:a16="http://schemas.microsoft.com/office/drawing/2014/main" id="{00000000-0008-0000-3500-00002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7" name="Line 43">
          <a:extLst>
            <a:ext uri="{FF2B5EF4-FFF2-40B4-BE49-F238E27FC236}">
              <a16:creationId xmlns:a16="http://schemas.microsoft.com/office/drawing/2014/main" id="{00000000-0008-0000-3500-00002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8" name="Line 44">
          <a:extLst>
            <a:ext uri="{FF2B5EF4-FFF2-40B4-BE49-F238E27FC236}">
              <a16:creationId xmlns:a16="http://schemas.microsoft.com/office/drawing/2014/main" id="{00000000-0008-0000-3500-00002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9" name="Line 45">
          <a:extLst>
            <a:ext uri="{FF2B5EF4-FFF2-40B4-BE49-F238E27FC236}">
              <a16:creationId xmlns:a16="http://schemas.microsoft.com/office/drawing/2014/main" id="{00000000-0008-0000-3500-00002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0" name="Line 46">
          <a:extLst>
            <a:ext uri="{FF2B5EF4-FFF2-40B4-BE49-F238E27FC236}">
              <a16:creationId xmlns:a16="http://schemas.microsoft.com/office/drawing/2014/main" id="{00000000-0008-0000-3500-00002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1" name="Line 47">
          <a:extLst>
            <a:ext uri="{FF2B5EF4-FFF2-40B4-BE49-F238E27FC236}">
              <a16:creationId xmlns:a16="http://schemas.microsoft.com/office/drawing/2014/main" id="{00000000-0008-0000-3500-00002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2" name="Line 48">
          <a:extLst>
            <a:ext uri="{FF2B5EF4-FFF2-40B4-BE49-F238E27FC236}">
              <a16:creationId xmlns:a16="http://schemas.microsoft.com/office/drawing/2014/main" id="{00000000-0008-0000-3500-00003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3" name="Line 49">
          <a:extLst>
            <a:ext uri="{FF2B5EF4-FFF2-40B4-BE49-F238E27FC236}">
              <a16:creationId xmlns:a16="http://schemas.microsoft.com/office/drawing/2014/main" id="{00000000-0008-0000-3500-00003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4" name="Line 50">
          <a:extLst>
            <a:ext uri="{FF2B5EF4-FFF2-40B4-BE49-F238E27FC236}">
              <a16:creationId xmlns:a16="http://schemas.microsoft.com/office/drawing/2014/main" id="{00000000-0008-0000-3500-00003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5" name="Line 51">
          <a:extLst>
            <a:ext uri="{FF2B5EF4-FFF2-40B4-BE49-F238E27FC236}">
              <a16:creationId xmlns:a16="http://schemas.microsoft.com/office/drawing/2014/main" id="{00000000-0008-0000-3500-00003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6" name="Line 52">
          <a:extLst>
            <a:ext uri="{FF2B5EF4-FFF2-40B4-BE49-F238E27FC236}">
              <a16:creationId xmlns:a16="http://schemas.microsoft.com/office/drawing/2014/main" id="{00000000-0008-0000-3500-00003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7" name="Line 53">
          <a:extLst>
            <a:ext uri="{FF2B5EF4-FFF2-40B4-BE49-F238E27FC236}">
              <a16:creationId xmlns:a16="http://schemas.microsoft.com/office/drawing/2014/main" id="{00000000-0008-0000-3500-00003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8" name="Line 54">
          <a:extLst>
            <a:ext uri="{FF2B5EF4-FFF2-40B4-BE49-F238E27FC236}">
              <a16:creationId xmlns:a16="http://schemas.microsoft.com/office/drawing/2014/main" id="{00000000-0008-0000-3500-00003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9" name="Line 55">
          <a:extLst>
            <a:ext uri="{FF2B5EF4-FFF2-40B4-BE49-F238E27FC236}">
              <a16:creationId xmlns:a16="http://schemas.microsoft.com/office/drawing/2014/main" id="{00000000-0008-0000-3500-00003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0" name="Line 56">
          <a:extLst>
            <a:ext uri="{FF2B5EF4-FFF2-40B4-BE49-F238E27FC236}">
              <a16:creationId xmlns:a16="http://schemas.microsoft.com/office/drawing/2014/main" id="{00000000-0008-0000-3500-00003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1" name="Line 57">
          <a:extLst>
            <a:ext uri="{FF2B5EF4-FFF2-40B4-BE49-F238E27FC236}">
              <a16:creationId xmlns:a16="http://schemas.microsoft.com/office/drawing/2014/main" id="{00000000-0008-0000-3500-00003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2" name="Line 58">
          <a:extLst>
            <a:ext uri="{FF2B5EF4-FFF2-40B4-BE49-F238E27FC236}">
              <a16:creationId xmlns:a16="http://schemas.microsoft.com/office/drawing/2014/main" id="{00000000-0008-0000-3500-00003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3" name="Line 59">
          <a:extLst>
            <a:ext uri="{FF2B5EF4-FFF2-40B4-BE49-F238E27FC236}">
              <a16:creationId xmlns:a16="http://schemas.microsoft.com/office/drawing/2014/main" id="{00000000-0008-0000-3500-00003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4" name="Line 60">
          <a:extLst>
            <a:ext uri="{FF2B5EF4-FFF2-40B4-BE49-F238E27FC236}">
              <a16:creationId xmlns:a16="http://schemas.microsoft.com/office/drawing/2014/main" id="{00000000-0008-0000-3500-00003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5" name="Line 61">
          <a:extLst>
            <a:ext uri="{FF2B5EF4-FFF2-40B4-BE49-F238E27FC236}">
              <a16:creationId xmlns:a16="http://schemas.microsoft.com/office/drawing/2014/main" id="{00000000-0008-0000-3500-00003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6" name="Line 62">
          <a:extLst>
            <a:ext uri="{FF2B5EF4-FFF2-40B4-BE49-F238E27FC236}">
              <a16:creationId xmlns:a16="http://schemas.microsoft.com/office/drawing/2014/main" id="{00000000-0008-0000-3500-00003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7" name="Line 63">
          <a:extLst>
            <a:ext uri="{FF2B5EF4-FFF2-40B4-BE49-F238E27FC236}">
              <a16:creationId xmlns:a16="http://schemas.microsoft.com/office/drawing/2014/main" id="{00000000-0008-0000-3500-00003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8" name="Line 64">
          <a:extLst>
            <a:ext uri="{FF2B5EF4-FFF2-40B4-BE49-F238E27FC236}">
              <a16:creationId xmlns:a16="http://schemas.microsoft.com/office/drawing/2014/main" id="{00000000-0008-0000-3500-00004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9" name="Line 65">
          <a:extLst>
            <a:ext uri="{FF2B5EF4-FFF2-40B4-BE49-F238E27FC236}">
              <a16:creationId xmlns:a16="http://schemas.microsoft.com/office/drawing/2014/main" id="{00000000-0008-0000-3500-00004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0" name="Line 66">
          <a:extLst>
            <a:ext uri="{FF2B5EF4-FFF2-40B4-BE49-F238E27FC236}">
              <a16:creationId xmlns:a16="http://schemas.microsoft.com/office/drawing/2014/main" id="{00000000-0008-0000-3500-00004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1" name="Line 67">
          <a:extLst>
            <a:ext uri="{FF2B5EF4-FFF2-40B4-BE49-F238E27FC236}">
              <a16:creationId xmlns:a16="http://schemas.microsoft.com/office/drawing/2014/main" id="{00000000-0008-0000-3500-00004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2" name="Line 68">
          <a:extLst>
            <a:ext uri="{FF2B5EF4-FFF2-40B4-BE49-F238E27FC236}">
              <a16:creationId xmlns:a16="http://schemas.microsoft.com/office/drawing/2014/main" id="{00000000-0008-0000-3500-00004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3" name="Line 69">
          <a:extLst>
            <a:ext uri="{FF2B5EF4-FFF2-40B4-BE49-F238E27FC236}">
              <a16:creationId xmlns:a16="http://schemas.microsoft.com/office/drawing/2014/main" id="{00000000-0008-0000-3500-00004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4" name="Line 70">
          <a:extLst>
            <a:ext uri="{FF2B5EF4-FFF2-40B4-BE49-F238E27FC236}">
              <a16:creationId xmlns:a16="http://schemas.microsoft.com/office/drawing/2014/main" id="{00000000-0008-0000-3500-00004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5" name="Line 71">
          <a:extLst>
            <a:ext uri="{FF2B5EF4-FFF2-40B4-BE49-F238E27FC236}">
              <a16:creationId xmlns:a16="http://schemas.microsoft.com/office/drawing/2014/main" id="{00000000-0008-0000-3500-00004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6" name="Line 72">
          <a:extLst>
            <a:ext uri="{FF2B5EF4-FFF2-40B4-BE49-F238E27FC236}">
              <a16:creationId xmlns:a16="http://schemas.microsoft.com/office/drawing/2014/main" id="{00000000-0008-0000-3500-00004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7" name="Line 73">
          <a:extLst>
            <a:ext uri="{FF2B5EF4-FFF2-40B4-BE49-F238E27FC236}">
              <a16:creationId xmlns:a16="http://schemas.microsoft.com/office/drawing/2014/main" id="{00000000-0008-0000-3500-00004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8" name="Line 74">
          <a:extLst>
            <a:ext uri="{FF2B5EF4-FFF2-40B4-BE49-F238E27FC236}">
              <a16:creationId xmlns:a16="http://schemas.microsoft.com/office/drawing/2014/main" id="{00000000-0008-0000-3500-00004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9" name="Line 75">
          <a:extLst>
            <a:ext uri="{FF2B5EF4-FFF2-40B4-BE49-F238E27FC236}">
              <a16:creationId xmlns:a16="http://schemas.microsoft.com/office/drawing/2014/main" id="{00000000-0008-0000-3500-00004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0" name="Line 76">
          <a:extLst>
            <a:ext uri="{FF2B5EF4-FFF2-40B4-BE49-F238E27FC236}">
              <a16:creationId xmlns:a16="http://schemas.microsoft.com/office/drawing/2014/main" id="{00000000-0008-0000-3500-00004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1" name="Line 77">
          <a:extLst>
            <a:ext uri="{FF2B5EF4-FFF2-40B4-BE49-F238E27FC236}">
              <a16:creationId xmlns:a16="http://schemas.microsoft.com/office/drawing/2014/main" id="{00000000-0008-0000-3500-00004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2" name="Line 78">
          <a:extLst>
            <a:ext uri="{FF2B5EF4-FFF2-40B4-BE49-F238E27FC236}">
              <a16:creationId xmlns:a16="http://schemas.microsoft.com/office/drawing/2014/main" id="{00000000-0008-0000-3500-00004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3" name="Line 79">
          <a:extLst>
            <a:ext uri="{FF2B5EF4-FFF2-40B4-BE49-F238E27FC236}">
              <a16:creationId xmlns:a16="http://schemas.microsoft.com/office/drawing/2014/main" id="{00000000-0008-0000-3500-00004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4" name="Line 80">
          <a:extLst>
            <a:ext uri="{FF2B5EF4-FFF2-40B4-BE49-F238E27FC236}">
              <a16:creationId xmlns:a16="http://schemas.microsoft.com/office/drawing/2014/main" id="{00000000-0008-0000-3500-00005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5" name="Line 81">
          <a:extLst>
            <a:ext uri="{FF2B5EF4-FFF2-40B4-BE49-F238E27FC236}">
              <a16:creationId xmlns:a16="http://schemas.microsoft.com/office/drawing/2014/main" id="{00000000-0008-0000-3500-00005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6" name="Line 82">
          <a:extLst>
            <a:ext uri="{FF2B5EF4-FFF2-40B4-BE49-F238E27FC236}">
              <a16:creationId xmlns:a16="http://schemas.microsoft.com/office/drawing/2014/main" id="{00000000-0008-0000-3500-00005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7" name="Line 83">
          <a:extLst>
            <a:ext uri="{FF2B5EF4-FFF2-40B4-BE49-F238E27FC236}">
              <a16:creationId xmlns:a16="http://schemas.microsoft.com/office/drawing/2014/main" id="{00000000-0008-0000-3500-00005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8" name="Line 84">
          <a:extLst>
            <a:ext uri="{FF2B5EF4-FFF2-40B4-BE49-F238E27FC236}">
              <a16:creationId xmlns:a16="http://schemas.microsoft.com/office/drawing/2014/main" id="{00000000-0008-0000-3500-00005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9" name="Line 85">
          <a:extLst>
            <a:ext uri="{FF2B5EF4-FFF2-40B4-BE49-F238E27FC236}">
              <a16:creationId xmlns:a16="http://schemas.microsoft.com/office/drawing/2014/main" id="{00000000-0008-0000-3500-00005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0" name="Line 86">
          <a:extLst>
            <a:ext uri="{FF2B5EF4-FFF2-40B4-BE49-F238E27FC236}">
              <a16:creationId xmlns:a16="http://schemas.microsoft.com/office/drawing/2014/main" id="{00000000-0008-0000-3500-00005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1" name="Line 87">
          <a:extLst>
            <a:ext uri="{FF2B5EF4-FFF2-40B4-BE49-F238E27FC236}">
              <a16:creationId xmlns:a16="http://schemas.microsoft.com/office/drawing/2014/main" id="{00000000-0008-0000-3500-00005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2" name="Line 88">
          <a:extLst>
            <a:ext uri="{FF2B5EF4-FFF2-40B4-BE49-F238E27FC236}">
              <a16:creationId xmlns:a16="http://schemas.microsoft.com/office/drawing/2014/main" id="{00000000-0008-0000-3500-00005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3" name="Line 89">
          <a:extLst>
            <a:ext uri="{FF2B5EF4-FFF2-40B4-BE49-F238E27FC236}">
              <a16:creationId xmlns:a16="http://schemas.microsoft.com/office/drawing/2014/main" id="{00000000-0008-0000-3500-00005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4" name="Line 90">
          <a:extLst>
            <a:ext uri="{FF2B5EF4-FFF2-40B4-BE49-F238E27FC236}">
              <a16:creationId xmlns:a16="http://schemas.microsoft.com/office/drawing/2014/main" id="{00000000-0008-0000-3500-00005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5" name="Line 91">
          <a:extLst>
            <a:ext uri="{FF2B5EF4-FFF2-40B4-BE49-F238E27FC236}">
              <a16:creationId xmlns:a16="http://schemas.microsoft.com/office/drawing/2014/main" id="{00000000-0008-0000-3500-00005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6" name="Line 92">
          <a:extLst>
            <a:ext uri="{FF2B5EF4-FFF2-40B4-BE49-F238E27FC236}">
              <a16:creationId xmlns:a16="http://schemas.microsoft.com/office/drawing/2014/main" id="{00000000-0008-0000-3500-00005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7" name="Line 93">
          <a:extLst>
            <a:ext uri="{FF2B5EF4-FFF2-40B4-BE49-F238E27FC236}">
              <a16:creationId xmlns:a16="http://schemas.microsoft.com/office/drawing/2014/main" id="{00000000-0008-0000-3500-00005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8" name="Line 94">
          <a:extLst>
            <a:ext uri="{FF2B5EF4-FFF2-40B4-BE49-F238E27FC236}">
              <a16:creationId xmlns:a16="http://schemas.microsoft.com/office/drawing/2014/main" id="{00000000-0008-0000-3500-00005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9" name="Line 95">
          <a:extLst>
            <a:ext uri="{FF2B5EF4-FFF2-40B4-BE49-F238E27FC236}">
              <a16:creationId xmlns:a16="http://schemas.microsoft.com/office/drawing/2014/main" id="{00000000-0008-0000-3500-00005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0" name="Line 96">
          <a:extLst>
            <a:ext uri="{FF2B5EF4-FFF2-40B4-BE49-F238E27FC236}">
              <a16:creationId xmlns:a16="http://schemas.microsoft.com/office/drawing/2014/main" id="{00000000-0008-0000-3500-00006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1" name="Line 97">
          <a:extLst>
            <a:ext uri="{FF2B5EF4-FFF2-40B4-BE49-F238E27FC236}">
              <a16:creationId xmlns:a16="http://schemas.microsoft.com/office/drawing/2014/main" id="{00000000-0008-0000-3500-00006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2" name="Line 98">
          <a:extLst>
            <a:ext uri="{FF2B5EF4-FFF2-40B4-BE49-F238E27FC236}">
              <a16:creationId xmlns:a16="http://schemas.microsoft.com/office/drawing/2014/main" id="{00000000-0008-0000-3500-00006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3" name="Line 99">
          <a:extLst>
            <a:ext uri="{FF2B5EF4-FFF2-40B4-BE49-F238E27FC236}">
              <a16:creationId xmlns:a16="http://schemas.microsoft.com/office/drawing/2014/main" id="{00000000-0008-0000-3500-00006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4" name="Line 100">
          <a:extLst>
            <a:ext uri="{FF2B5EF4-FFF2-40B4-BE49-F238E27FC236}">
              <a16:creationId xmlns:a16="http://schemas.microsoft.com/office/drawing/2014/main" id="{00000000-0008-0000-3500-00006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5" name="Line 101">
          <a:extLst>
            <a:ext uri="{FF2B5EF4-FFF2-40B4-BE49-F238E27FC236}">
              <a16:creationId xmlns:a16="http://schemas.microsoft.com/office/drawing/2014/main" id="{00000000-0008-0000-3500-00006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6" name="Line 102">
          <a:extLst>
            <a:ext uri="{FF2B5EF4-FFF2-40B4-BE49-F238E27FC236}">
              <a16:creationId xmlns:a16="http://schemas.microsoft.com/office/drawing/2014/main" id="{00000000-0008-0000-3500-00006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7" name="Line 103">
          <a:extLst>
            <a:ext uri="{FF2B5EF4-FFF2-40B4-BE49-F238E27FC236}">
              <a16:creationId xmlns:a16="http://schemas.microsoft.com/office/drawing/2014/main" id="{00000000-0008-0000-3500-00006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8" name="Line 104">
          <a:extLst>
            <a:ext uri="{FF2B5EF4-FFF2-40B4-BE49-F238E27FC236}">
              <a16:creationId xmlns:a16="http://schemas.microsoft.com/office/drawing/2014/main" id="{00000000-0008-0000-3500-00006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9" name="Line 105">
          <a:extLst>
            <a:ext uri="{FF2B5EF4-FFF2-40B4-BE49-F238E27FC236}">
              <a16:creationId xmlns:a16="http://schemas.microsoft.com/office/drawing/2014/main" id="{00000000-0008-0000-3500-00006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0" name="Line 106">
          <a:extLst>
            <a:ext uri="{FF2B5EF4-FFF2-40B4-BE49-F238E27FC236}">
              <a16:creationId xmlns:a16="http://schemas.microsoft.com/office/drawing/2014/main" id="{00000000-0008-0000-3500-00006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1" name="Line 107">
          <a:extLst>
            <a:ext uri="{FF2B5EF4-FFF2-40B4-BE49-F238E27FC236}">
              <a16:creationId xmlns:a16="http://schemas.microsoft.com/office/drawing/2014/main" id="{00000000-0008-0000-3500-00006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2" name="Line 108">
          <a:extLst>
            <a:ext uri="{FF2B5EF4-FFF2-40B4-BE49-F238E27FC236}">
              <a16:creationId xmlns:a16="http://schemas.microsoft.com/office/drawing/2014/main" id="{00000000-0008-0000-3500-00006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3" name="Line 109">
          <a:extLst>
            <a:ext uri="{FF2B5EF4-FFF2-40B4-BE49-F238E27FC236}">
              <a16:creationId xmlns:a16="http://schemas.microsoft.com/office/drawing/2014/main" id="{00000000-0008-0000-3500-00006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4" name="Line 110">
          <a:extLst>
            <a:ext uri="{FF2B5EF4-FFF2-40B4-BE49-F238E27FC236}">
              <a16:creationId xmlns:a16="http://schemas.microsoft.com/office/drawing/2014/main" id="{00000000-0008-0000-3500-00006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5" name="Line 111">
          <a:extLst>
            <a:ext uri="{FF2B5EF4-FFF2-40B4-BE49-F238E27FC236}">
              <a16:creationId xmlns:a16="http://schemas.microsoft.com/office/drawing/2014/main" id="{00000000-0008-0000-3500-00006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6" name="Line 112">
          <a:extLst>
            <a:ext uri="{FF2B5EF4-FFF2-40B4-BE49-F238E27FC236}">
              <a16:creationId xmlns:a16="http://schemas.microsoft.com/office/drawing/2014/main" id="{00000000-0008-0000-3500-00007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7" name="Line 113">
          <a:extLst>
            <a:ext uri="{FF2B5EF4-FFF2-40B4-BE49-F238E27FC236}">
              <a16:creationId xmlns:a16="http://schemas.microsoft.com/office/drawing/2014/main" id="{00000000-0008-0000-3500-00007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8" name="Line 114">
          <a:extLst>
            <a:ext uri="{FF2B5EF4-FFF2-40B4-BE49-F238E27FC236}">
              <a16:creationId xmlns:a16="http://schemas.microsoft.com/office/drawing/2014/main" id="{00000000-0008-0000-3500-00007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9" name="Line 115">
          <a:extLst>
            <a:ext uri="{FF2B5EF4-FFF2-40B4-BE49-F238E27FC236}">
              <a16:creationId xmlns:a16="http://schemas.microsoft.com/office/drawing/2014/main" id="{00000000-0008-0000-3500-00007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0" name="Line 116">
          <a:extLst>
            <a:ext uri="{FF2B5EF4-FFF2-40B4-BE49-F238E27FC236}">
              <a16:creationId xmlns:a16="http://schemas.microsoft.com/office/drawing/2014/main" id="{00000000-0008-0000-3500-00007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1" name="Line 117">
          <a:extLst>
            <a:ext uri="{FF2B5EF4-FFF2-40B4-BE49-F238E27FC236}">
              <a16:creationId xmlns:a16="http://schemas.microsoft.com/office/drawing/2014/main" id="{00000000-0008-0000-3500-00007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2" name="Line 118">
          <a:extLst>
            <a:ext uri="{FF2B5EF4-FFF2-40B4-BE49-F238E27FC236}">
              <a16:creationId xmlns:a16="http://schemas.microsoft.com/office/drawing/2014/main" id="{00000000-0008-0000-3500-00007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3" name="Line 119">
          <a:extLst>
            <a:ext uri="{FF2B5EF4-FFF2-40B4-BE49-F238E27FC236}">
              <a16:creationId xmlns:a16="http://schemas.microsoft.com/office/drawing/2014/main" id="{00000000-0008-0000-3500-00007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4" name="Line 120">
          <a:extLst>
            <a:ext uri="{FF2B5EF4-FFF2-40B4-BE49-F238E27FC236}">
              <a16:creationId xmlns:a16="http://schemas.microsoft.com/office/drawing/2014/main" id="{00000000-0008-0000-3500-00007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5" name="Line 121">
          <a:extLst>
            <a:ext uri="{FF2B5EF4-FFF2-40B4-BE49-F238E27FC236}">
              <a16:creationId xmlns:a16="http://schemas.microsoft.com/office/drawing/2014/main" id="{00000000-0008-0000-3500-00007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6" name="Line 122">
          <a:extLst>
            <a:ext uri="{FF2B5EF4-FFF2-40B4-BE49-F238E27FC236}">
              <a16:creationId xmlns:a16="http://schemas.microsoft.com/office/drawing/2014/main" id="{00000000-0008-0000-3500-00007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7" name="Line 123">
          <a:extLst>
            <a:ext uri="{FF2B5EF4-FFF2-40B4-BE49-F238E27FC236}">
              <a16:creationId xmlns:a16="http://schemas.microsoft.com/office/drawing/2014/main" id="{00000000-0008-0000-3500-00007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8" name="Line 124">
          <a:extLst>
            <a:ext uri="{FF2B5EF4-FFF2-40B4-BE49-F238E27FC236}">
              <a16:creationId xmlns:a16="http://schemas.microsoft.com/office/drawing/2014/main" id="{00000000-0008-0000-3500-00007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9" name="Line 125">
          <a:extLst>
            <a:ext uri="{FF2B5EF4-FFF2-40B4-BE49-F238E27FC236}">
              <a16:creationId xmlns:a16="http://schemas.microsoft.com/office/drawing/2014/main" id="{00000000-0008-0000-3500-00007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0" name="Line 126">
          <a:extLst>
            <a:ext uri="{FF2B5EF4-FFF2-40B4-BE49-F238E27FC236}">
              <a16:creationId xmlns:a16="http://schemas.microsoft.com/office/drawing/2014/main" id="{00000000-0008-0000-3500-00007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1" name="Line 127">
          <a:extLst>
            <a:ext uri="{FF2B5EF4-FFF2-40B4-BE49-F238E27FC236}">
              <a16:creationId xmlns:a16="http://schemas.microsoft.com/office/drawing/2014/main" id="{00000000-0008-0000-3500-00007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2" name="Line 128">
          <a:extLst>
            <a:ext uri="{FF2B5EF4-FFF2-40B4-BE49-F238E27FC236}">
              <a16:creationId xmlns:a16="http://schemas.microsoft.com/office/drawing/2014/main" id="{00000000-0008-0000-3500-00008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3" name="Line 129">
          <a:extLst>
            <a:ext uri="{FF2B5EF4-FFF2-40B4-BE49-F238E27FC236}">
              <a16:creationId xmlns:a16="http://schemas.microsoft.com/office/drawing/2014/main" id="{00000000-0008-0000-3500-00008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4" name="Line 130">
          <a:extLst>
            <a:ext uri="{FF2B5EF4-FFF2-40B4-BE49-F238E27FC236}">
              <a16:creationId xmlns:a16="http://schemas.microsoft.com/office/drawing/2014/main" id="{00000000-0008-0000-3500-00008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5" name="Line 131">
          <a:extLst>
            <a:ext uri="{FF2B5EF4-FFF2-40B4-BE49-F238E27FC236}">
              <a16:creationId xmlns:a16="http://schemas.microsoft.com/office/drawing/2014/main" id="{00000000-0008-0000-3500-00008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6" name="Line 132">
          <a:extLst>
            <a:ext uri="{FF2B5EF4-FFF2-40B4-BE49-F238E27FC236}">
              <a16:creationId xmlns:a16="http://schemas.microsoft.com/office/drawing/2014/main" id="{00000000-0008-0000-3500-00008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7" name="Line 133">
          <a:extLst>
            <a:ext uri="{FF2B5EF4-FFF2-40B4-BE49-F238E27FC236}">
              <a16:creationId xmlns:a16="http://schemas.microsoft.com/office/drawing/2014/main" id="{00000000-0008-0000-3500-00008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8" name="Line 134">
          <a:extLst>
            <a:ext uri="{FF2B5EF4-FFF2-40B4-BE49-F238E27FC236}">
              <a16:creationId xmlns:a16="http://schemas.microsoft.com/office/drawing/2014/main" id="{00000000-0008-0000-3500-00008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9" name="Line 135">
          <a:extLst>
            <a:ext uri="{FF2B5EF4-FFF2-40B4-BE49-F238E27FC236}">
              <a16:creationId xmlns:a16="http://schemas.microsoft.com/office/drawing/2014/main" id="{00000000-0008-0000-3500-00008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0" name="Line 136">
          <a:extLst>
            <a:ext uri="{FF2B5EF4-FFF2-40B4-BE49-F238E27FC236}">
              <a16:creationId xmlns:a16="http://schemas.microsoft.com/office/drawing/2014/main" id="{00000000-0008-0000-3500-00008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1" name="Line 137">
          <a:extLst>
            <a:ext uri="{FF2B5EF4-FFF2-40B4-BE49-F238E27FC236}">
              <a16:creationId xmlns:a16="http://schemas.microsoft.com/office/drawing/2014/main" id="{00000000-0008-0000-3500-00008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2" name="Line 138">
          <a:extLst>
            <a:ext uri="{FF2B5EF4-FFF2-40B4-BE49-F238E27FC236}">
              <a16:creationId xmlns:a16="http://schemas.microsoft.com/office/drawing/2014/main" id="{00000000-0008-0000-3500-00008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3" name="Line 139">
          <a:extLst>
            <a:ext uri="{FF2B5EF4-FFF2-40B4-BE49-F238E27FC236}">
              <a16:creationId xmlns:a16="http://schemas.microsoft.com/office/drawing/2014/main" id="{00000000-0008-0000-3500-00008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4" name="Line 140">
          <a:extLst>
            <a:ext uri="{FF2B5EF4-FFF2-40B4-BE49-F238E27FC236}">
              <a16:creationId xmlns:a16="http://schemas.microsoft.com/office/drawing/2014/main" id="{00000000-0008-0000-3500-00008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5" name="Line 141">
          <a:extLst>
            <a:ext uri="{FF2B5EF4-FFF2-40B4-BE49-F238E27FC236}">
              <a16:creationId xmlns:a16="http://schemas.microsoft.com/office/drawing/2014/main" id="{00000000-0008-0000-3500-00008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6" name="Line 142">
          <a:extLst>
            <a:ext uri="{FF2B5EF4-FFF2-40B4-BE49-F238E27FC236}">
              <a16:creationId xmlns:a16="http://schemas.microsoft.com/office/drawing/2014/main" id="{00000000-0008-0000-3500-00008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7" name="Line 143">
          <a:extLst>
            <a:ext uri="{FF2B5EF4-FFF2-40B4-BE49-F238E27FC236}">
              <a16:creationId xmlns:a16="http://schemas.microsoft.com/office/drawing/2014/main" id="{00000000-0008-0000-3500-00008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8" name="Line 144">
          <a:extLst>
            <a:ext uri="{FF2B5EF4-FFF2-40B4-BE49-F238E27FC236}">
              <a16:creationId xmlns:a16="http://schemas.microsoft.com/office/drawing/2014/main" id="{00000000-0008-0000-3500-00009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9" name="Line 145">
          <a:extLst>
            <a:ext uri="{FF2B5EF4-FFF2-40B4-BE49-F238E27FC236}">
              <a16:creationId xmlns:a16="http://schemas.microsoft.com/office/drawing/2014/main" id="{00000000-0008-0000-3500-00009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0" name="Line 146">
          <a:extLst>
            <a:ext uri="{FF2B5EF4-FFF2-40B4-BE49-F238E27FC236}">
              <a16:creationId xmlns:a16="http://schemas.microsoft.com/office/drawing/2014/main" id="{00000000-0008-0000-3500-00009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1" name="Line 147">
          <a:extLst>
            <a:ext uri="{FF2B5EF4-FFF2-40B4-BE49-F238E27FC236}">
              <a16:creationId xmlns:a16="http://schemas.microsoft.com/office/drawing/2014/main" id="{00000000-0008-0000-3500-00009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2" name="Line 148">
          <a:extLst>
            <a:ext uri="{FF2B5EF4-FFF2-40B4-BE49-F238E27FC236}">
              <a16:creationId xmlns:a16="http://schemas.microsoft.com/office/drawing/2014/main" id="{00000000-0008-0000-3500-00009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3" name="Line 149">
          <a:extLst>
            <a:ext uri="{FF2B5EF4-FFF2-40B4-BE49-F238E27FC236}">
              <a16:creationId xmlns:a16="http://schemas.microsoft.com/office/drawing/2014/main" id="{00000000-0008-0000-3500-00009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4" name="Line 150">
          <a:extLst>
            <a:ext uri="{FF2B5EF4-FFF2-40B4-BE49-F238E27FC236}">
              <a16:creationId xmlns:a16="http://schemas.microsoft.com/office/drawing/2014/main" id="{00000000-0008-0000-3500-00009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5" name="Line 151">
          <a:extLst>
            <a:ext uri="{FF2B5EF4-FFF2-40B4-BE49-F238E27FC236}">
              <a16:creationId xmlns:a16="http://schemas.microsoft.com/office/drawing/2014/main" id="{00000000-0008-0000-3500-00009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6" name="Line 152">
          <a:extLst>
            <a:ext uri="{FF2B5EF4-FFF2-40B4-BE49-F238E27FC236}">
              <a16:creationId xmlns:a16="http://schemas.microsoft.com/office/drawing/2014/main" id="{00000000-0008-0000-3500-00009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7" name="Line 153">
          <a:extLst>
            <a:ext uri="{FF2B5EF4-FFF2-40B4-BE49-F238E27FC236}">
              <a16:creationId xmlns:a16="http://schemas.microsoft.com/office/drawing/2014/main" id="{00000000-0008-0000-3500-00009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8" name="Line 154">
          <a:extLst>
            <a:ext uri="{FF2B5EF4-FFF2-40B4-BE49-F238E27FC236}">
              <a16:creationId xmlns:a16="http://schemas.microsoft.com/office/drawing/2014/main" id="{00000000-0008-0000-3500-00009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9" name="Line 155">
          <a:extLst>
            <a:ext uri="{FF2B5EF4-FFF2-40B4-BE49-F238E27FC236}">
              <a16:creationId xmlns:a16="http://schemas.microsoft.com/office/drawing/2014/main" id="{00000000-0008-0000-3500-00009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0" name="Line 156">
          <a:extLst>
            <a:ext uri="{FF2B5EF4-FFF2-40B4-BE49-F238E27FC236}">
              <a16:creationId xmlns:a16="http://schemas.microsoft.com/office/drawing/2014/main" id="{00000000-0008-0000-3500-00009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1" name="Line 157">
          <a:extLst>
            <a:ext uri="{FF2B5EF4-FFF2-40B4-BE49-F238E27FC236}">
              <a16:creationId xmlns:a16="http://schemas.microsoft.com/office/drawing/2014/main" id="{00000000-0008-0000-3500-00009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2" name="Line 158">
          <a:extLst>
            <a:ext uri="{FF2B5EF4-FFF2-40B4-BE49-F238E27FC236}">
              <a16:creationId xmlns:a16="http://schemas.microsoft.com/office/drawing/2014/main" id="{00000000-0008-0000-3500-00009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3" name="Line 159">
          <a:extLst>
            <a:ext uri="{FF2B5EF4-FFF2-40B4-BE49-F238E27FC236}">
              <a16:creationId xmlns:a16="http://schemas.microsoft.com/office/drawing/2014/main" id="{00000000-0008-0000-3500-00009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4" name="Line 160">
          <a:extLst>
            <a:ext uri="{FF2B5EF4-FFF2-40B4-BE49-F238E27FC236}">
              <a16:creationId xmlns:a16="http://schemas.microsoft.com/office/drawing/2014/main" id="{00000000-0008-0000-3500-0000A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5" name="Line 161">
          <a:extLst>
            <a:ext uri="{FF2B5EF4-FFF2-40B4-BE49-F238E27FC236}">
              <a16:creationId xmlns:a16="http://schemas.microsoft.com/office/drawing/2014/main" id="{00000000-0008-0000-3500-0000A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6" name="Line 162">
          <a:extLst>
            <a:ext uri="{FF2B5EF4-FFF2-40B4-BE49-F238E27FC236}">
              <a16:creationId xmlns:a16="http://schemas.microsoft.com/office/drawing/2014/main" id="{00000000-0008-0000-3500-0000A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7" name="Line 163">
          <a:extLst>
            <a:ext uri="{FF2B5EF4-FFF2-40B4-BE49-F238E27FC236}">
              <a16:creationId xmlns:a16="http://schemas.microsoft.com/office/drawing/2014/main" id="{00000000-0008-0000-3500-0000A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8" name="Line 164">
          <a:extLst>
            <a:ext uri="{FF2B5EF4-FFF2-40B4-BE49-F238E27FC236}">
              <a16:creationId xmlns:a16="http://schemas.microsoft.com/office/drawing/2014/main" id="{00000000-0008-0000-3500-0000A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9" name="Line 165">
          <a:extLst>
            <a:ext uri="{FF2B5EF4-FFF2-40B4-BE49-F238E27FC236}">
              <a16:creationId xmlns:a16="http://schemas.microsoft.com/office/drawing/2014/main" id="{00000000-0008-0000-3500-0000A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0" name="Line 166">
          <a:extLst>
            <a:ext uri="{FF2B5EF4-FFF2-40B4-BE49-F238E27FC236}">
              <a16:creationId xmlns:a16="http://schemas.microsoft.com/office/drawing/2014/main" id="{00000000-0008-0000-3500-0000A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1" name="Line 167">
          <a:extLst>
            <a:ext uri="{FF2B5EF4-FFF2-40B4-BE49-F238E27FC236}">
              <a16:creationId xmlns:a16="http://schemas.microsoft.com/office/drawing/2014/main" id="{00000000-0008-0000-3500-0000A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2" name="Line 168">
          <a:extLst>
            <a:ext uri="{FF2B5EF4-FFF2-40B4-BE49-F238E27FC236}">
              <a16:creationId xmlns:a16="http://schemas.microsoft.com/office/drawing/2014/main" id="{00000000-0008-0000-3500-0000A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3" name="Line 169">
          <a:extLst>
            <a:ext uri="{FF2B5EF4-FFF2-40B4-BE49-F238E27FC236}">
              <a16:creationId xmlns:a16="http://schemas.microsoft.com/office/drawing/2014/main" id="{00000000-0008-0000-3500-0000A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4" name="Line 170">
          <a:extLst>
            <a:ext uri="{FF2B5EF4-FFF2-40B4-BE49-F238E27FC236}">
              <a16:creationId xmlns:a16="http://schemas.microsoft.com/office/drawing/2014/main" id="{00000000-0008-0000-3500-0000A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5" name="Line 171">
          <a:extLst>
            <a:ext uri="{FF2B5EF4-FFF2-40B4-BE49-F238E27FC236}">
              <a16:creationId xmlns:a16="http://schemas.microsoft.com/office/drawing/2014/main" id="{00000000-0008-0000-3500-0000A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6" name="Line 172">
          <a:extLst>
            <a:ext uri="{FF2B5EF4-FFF2-40B4-BE49-F238E27FC236}">
              <a16:creationId xmlns:a16="http://schemas.microsoft.com/office/drawing/2014/main" id="{00000000-0008-0000-3500-0000A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7" name="Line 173">
          <a:extLst>
            <a:ext uri="{FF2B5EF4-FFF2-40B4-BE49-F238E27FC236}">
              <a16:creationId xmlns:a16="http://schemas.microsoft.com/office/drawing/2014/main" id="{00000000-0008-0000-3500-0000A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8" name="Line 174">
          <a:extLst>
            <a:ext uri="{FF2B5EF4-FFF2-40B4-BE49-F238E27FC236}">
              <a16:creationId xmlns:a16="http://schemas.microsoft.com/office/drawing/2014/main" id="{00000000-0008-0000-3500-0000A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9" name="Line 175">
          <a:extLst>
            <a:ext uri="{FF2B5EF4-FFF2-40B4-BE49-F238E27FC236}">
              <a16:creationId xmlns:a16="http://schemas.microsoft.com/office/drawing/2014/main" id="{00000000-0008-0000-3500-0000A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0" name="Line 176">
          <a:extLst>
            <a:ext uri="{FF2B5EF4-FFF2-40B4-BE49-F238E27FC236}">
              <a16:creationId xmlns:a16="http://schemas.microsoft.com/office/drawing/2014/main" id="{00000000-0008-0000-3500-0000B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1" name="Line 177">
          <a:extLst>
            <a:ext uri="{FF2B5EF4-FFF2-40B4-BE49-F238E27FC236}">
              <a16:creationId xmlns:a16="http://schemas.microsoft.com/office/drawing/2014/main" id="{00000000-0008-0000-3500-0000B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2" name="Line 178">
          <a:extLst>
            <a:ext uri="{FF2B5EF4-FFF2-40B4-BE49-F238E27FC236}">
              <a16:creationId xmlns:a16="http://schemas.microsoft.com/office/drawing/2014/main" id="{00000000-0008-0000-3500-0000B2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3" name="Line 179">
          <a:extLst>
            <a:ext uri="{FF2B5EF4-FFF2-40B4-BE49-F238E27FC236}">
              <a16:creationId xmlns:a16="http://schemas.microsoft.com/office/drawing/2014/main" id="{00000000-0008-0000-3500-0000B3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4" name="Line 180">
          <a:extLst>
            <a:ext uri="{FF2B5EF4-FFF2-40B4-BE49-F238E27FC236}">
              <a16:creationId xmlns:a16="http://schemas.microsoft.com/office/drawing/2014/main" id="{00000000-0008-0000-3500-0000B4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5" name="Line 181">
          <a:extLst>
            <a:ext uri="{FF2B5EF4-FFF2-40B4-BE49-F238E27FC236}">
              <a16:creationId xmlns:a16="http://schemas.microsoft.com/office/drawing/2014/main" id="{00000000-0008-0000-3500-0000B5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6" name="Line 182">
          <a:extLst>
            <a:ext uri="{FF2B5EF4-FFF2-40B4-BE49-F238E27FC236}">
              <a16:creationId xmlns:a16="http://schemas.microsoft.com/office/drawing/2014/main" id="{00000000-0008-0000-3500-0000B6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7" name="Line 183">
          <a:extLst>
            <a:ext uri="{FF2B5EF4-FFF2-40B4-BE49-F238E27FC236}">
              <a16:creationId xmlns:a16="http://schemas.microsoft.com/office/drawing/2014/main" id="{00000000-0008-0000-3500-0000B7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8" name="Line 184">
          <a:extLst>
            <a:ext uri="{FF2B5EF4-FFF2-40B4-BE49-F238E27FC236}">
              <a16:creationId xmlns:a16="http://schemas.microsoft.com/office/drawing/2014/main" id="{00000000-0008-0000-3500-0000B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9" name="Line 185">
          <a:extLst>
            <a:ext uri="{FF2B5EF4-FFF2-40B4-BE49-F238E27FC236}">
              <a16:creationId xmlns:a16="http://schemas.microsoft.com/office/drawing/2014/main" id="{00000000-0008-0000-3500-0000B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0" name="Line 186">
          <a:extLst>
            <a:ext uri="{FF2B5EF4-FFF2-40B4-BE49-F238E27FC236}">
              <a16:creationId xmlns:a16="http://schemas.microsoft.com/office/drawing/2014/main" id="{00000000-0008-0000-3500-0000B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1" name="Line 187">
          <a:extLst>
            <a:ext uri="{FF2B5EF4-FFF2-40B4-BE49-F238E27FC236}">
              <a16:creationId xmlns:a16="http://schemas.microsoft.com/office/drawing/2014/main" id="{00000000-0008-0000-3500-0000B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2" name="Line 188">
          <a:extLst>
            <a:ext uri="{FF2B5EF4-FFF2-40B4-BE49-F238E27FC236}">
              <a16:creationId xmlns:a16="http://schemas.microsoft.com/office/drawing/2014/main" id="{00000000-0008-0000-3500-0000B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3" name="Line 189">
          <a:extLst>
            <a:ext uri="{FF2B5EF4-FFF2-40B4-BE49-F238E27FC236}">
              <a16:creationId xmlns:a16="http://schemas.microsoft.com/office/drawing/2014/main" id="{00000000-0008-0000-3500-0000B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4" name="Line 190">
          <a:extLst>
            <a:ext uri="{FF2B5EF4-FFF2-40B4-BE49-F238E27FC236}">
              <a16:creationId xmlns:a16="http://schemas.microsoft.com/office/drawing/2014/main" id="{00000000-0008-0000-3500-0000B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5" name="Line 191">
          <a:extLst>
            <a:ext uri="{FF2B5EF4-FFF2-40B4-BE49-F238E27FC236}">
              <a16:creationId xmlns:a16="http://schemas.microsoft.com/office/drawing/2014/main" id="{00000000-0008-0000-3500-0000B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6" name="Line 192">
          <a:extLst>
            <a:ext uri="{FF2B5EF4-FFF2-40B4-BE49-F238E27FC236}">
              <a16:creationId xmlns:a16="http://schemas.microsoft.com/office/drawing/2014/main" id="{00000000-0008-0000-3500-0000C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7" name="Line 193">
          <a:extLst>
            <a:ext uri="{FF2B5EF4-FFF2-40B4-BE49-F238E27FC236}">
              <a16:creationId xmlns:a16="http://schemas.microsoft.com/office/drawing/2014/main" id="{00000000-0008-0000-3500-0000C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8" name="Line 194">
          <a:extLst>
            <a:ext uri="{FF2B5EF4-FFF2-40B4-BE49-F238E27FC236}">
              <a16:creationId xmlns:a16="http://schemas.microsoft.com/office/drawing/2014/main" id="{00000000-0008-0000-3500-0000C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9" name="Line 195">
          <a:extLst>
            <a:ext uri="{FF2B5EF4-FFF2-40B4-BE49-F238E27FC236}">
              <a16:creationId xmlns:a16="http://schemas.microsoft.com/office/drawing/2014/main" id="{00000000-0008-0000-3500-0000C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0" name="Line 196">
          <a:extLst>
            <a:ext uri="{FF2B5EF4-FFF2-40B4-BE49-F238E27FC236}">
              <a16:creationId xmlns:a16="http://schemas.microsoft.com/office/drawing/2014/main" id="{00000000-0008-0000-3500-0000C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1" name="Line 197">
          <a:extLst>
            <a:ext uri="{FF2B5EF4-FFF2-40B4-BE49-F238E27FC236}">
              <a16:creationId xmlns:a16="http://schemas.microsoft.com/office/drawing/2014/main" id="{00000000-0008-0000-3500-0000C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2" name="Line 198">
          <a:extLst>
            <a:ext uri="{FF2B5EF4-FFF2-40B4-BE49-F238E27FC236}">
              <a16:creationId xmlns:a16="http://schemas.microsoft.com/office/drawing/2014/main" id="{00000000-0008-0000-3500-0000C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3" name="Line 199">
          <a:extLst>
            <a:ext uri="{FF2B5EF4-FFF2-40B4-BE49-F238E27FC236}">
              <a16:creationId xmlns:a16="http://schemas.microsoft.com/office/drawing/2014/main" id="{00000000-0008-0000-3500-0000C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4" name="Line 200">
          <a:extLst>
            <a:ext uri="{FF2B5EF4-FFF2-40B4-BE49-F238E27FC236}">
              <a16:creationId xmlns:a16="http://schemas.microsoft.com/office/drawing/2014/main" id="{00000000-0008-0000-3500-0000C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5" name="Line 201">
          <a:extLst>
            <a:ext uri="{FF2B5EF4-FFF2-40B4-BE49-F238E27FC236}">
              <a16:creationId xmlns:a16="http://schemas.microsoft.com/office/drawing/2014/main" id="{00000000-0008-0000-3500-0000C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6" name="Line 202">
          <a:extLst>
            <a:ext uri="{FF2B5EF4-FFF2-40B4-BE49-F238E27FC236}">
              <a16:creationId xmlns:a16="http://schemas.microsoft.com/office/drawing/2014/main" id="{00000000-0008-0000-3500-0000C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7" name="Line 203">
          <a:extLst>
            <a:ext uri="{FF2B5EF4-FFF2-40B4-BE49-F238E27FC236}">
              <a16:creationId xmlns:a16="http://schemas.microsoft.com/office/drawing/2014/main" id="{00000000-0008-0000-3500-0000C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8" name="Line 204">
          <a:extLst>
            <a:ext uri="{FF2B5EF4-FFF2-40B4-BE49-F238E27FC236}">
              <a16:creationId xmlns:a16="http://schemas.microsoft.com/office/drawing/2014/main" id="{00000000-0008-0000-3500-0000C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9" name="Line 205">
          <a:extLst>
            <a:ext uri="{FF2B5EF4-FFF2-40B4-BE49-F238E27FC236}">
              <a16:creationId xmlns:a16="http://schemas.microsoft.com/office/drawing/2014/main" id="{00000000-0008-0000-3500-0000C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0" name="Line 206">
          <a:extLst>
            <a:ext uri="{FF2B5EF4-FFF2-40B4-BE49-F238E27FC236}">
              <a16:creationId xmlns:a16="http://schemas.microsoft.com/office/drawing/2014/main" id="{00000000-0008-0000-3500-0000C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1" name="Line 207">
          <a:extLst>
            <a:ext uri="{FF2B5EF4-FFF2-40B4-BE49-F238E27FC236}">
              <a16:creationId xmlns:a16="http://schemas.microsoft.com/office/drawing/2014/main" id="{00000000-0008-0000-3500-0000C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2" name="Line 208">
          <a:extLst>
            <a:ext uri="{FF2B5EF4-FFF2-40B4-BE49-F238E27FC236}">
              <a16:creationId xmlns:a16="http://schemas.microsoft.com/office/drawing/2014/main" id="{00000000-0008-0000-3500-0000D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3" name="Line 209">
          <a:extLst>
            <a:ext uri="{FF2B5EF4-FFF2-40B4-BE49-F238E27FC236}">
              <a16:creationId xmlns:a16="http://schemas.microsoft.com/office/drawing/2014/main" id="{00000000-0008-0000-3500-0000D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4" name="Line 210">
          <a:extLst>
            <a:ext uri="{FF2B5EF4-FFF2-40B4-BE49-F238E27FC236}">
              <a16:creationId xmlns:a16="http://schemas.microsoft.com/office/drawing/2014/main" id="{00000000-0008-0000-3500-0000D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5" name="Line 211">
          <a:extLst>
            <a:ext uri="{FF2B5EF4-FFF2-40B4-BE49-F238E27FC236}">
              <a16:creationId xmlns:a16="http://schemas.microsoft.com/office/drawing/2014/main" id="{00000000-0008-0000-3500-0000D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6" name="Line 212">
          <a:extLst>
            <a:ext uri="{FF2B5EF4-FFF2-40B4-BE49-F238E27FC236}">
              <a16:creationId xmlns:a16="http://schemas.microsoft.com/office/drawing/2014/main" id="{00000000-0008-0000-3500-0000D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7" name="Line 213">
          <a:extLst>
            <a:ext uri="{FF2B5EF4-FFF2-40B4-BE49-F238E27FC236}">
              <a16:creationId xmlns:a16="http://schemas.microsoft.com/office/drawing/2014/main" id="{00000000-0008-0000-3500-0000D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8" name="Line 214">
          <a:extLst>
            <a:ext uri="{FF2B5EF4-FFF2-40B4-BE49-F238E27FC236}">
              <a16:creationId xmlns:a16="http://schemas.microsoft.com/office/drawing/2014/main" id="{00000000-0008-0000-3500-0000D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9" name="Line 215">
          <a:extLst>
            <a:ext uri="{FF2B5EF4-FFF2-40B4-BE49-F238E27FC236}">
              <a16:creationId xmlns:a16="http://schemas.microsoft.com/office/drawing/2014/main" id="{00000000-0008-0000-3500-0000D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0" name="Line 216">
          <a:extLst>
            <a:ext uri="{FF2B5EF4-FFF2-40B4-BE49-F238E27FC236}">
              <a16:creationId xmlns:a16="http://schemas.microsoft.com/office/drawing/2014/main" id="{00000000-0008-0000-3500-0000D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1" name="Line 217">
          <a:extLst>
            <a:ext uri="{FF2B5EF4-FFF2-40B4-BE49-F238E27FC236}">
              <a16:creationId xmlns:a16="http://schemas.microsoft.com/office/drawing/2014/main" id="{00000000-0008-0000-3500-0000D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2" name="Line 218">
          <a:extLst>
            <a:ext uri="{FF2B5EF4-FFF2-40B4-BE49-F238E27FC236}">
              <a16:creationId xmlns:a16="http://schemas.microsoft.com/office/drawing/2014/main" id="{00000000-0008-0000-3500-0000D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3" name="Line 219">
          <a:extLst>
            <a:ext uri="{FF2B5EF4-FFF2-40B4-BE49-F238E27FC236}">
              <a16:creationId xmlns:a16="http://schemas.microsoft.com/office/drawing/2014/main" id="{00000000-0008-0000-3500-0000D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4" name="Line 220">
          <a:extLst>
            <a:ext uri="{FF2B5EF4-FFF2-40B4-BE49-F238E27FC236}">
              <a16:creationId xmlns:a16="http://schemas.microsoft.com/office/drawing/2014/main" id="{00000000-0008-0000-3500-0000D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5" name="Line 221">
          <a:extLst>
            <a:ext uri="{FF2B5EF4-FFF2-40B4-BE49-F238E27FC236}">
              <a16:creationId xmlns:a16="http://schemas.microsoft.com/office/drawing/2014/main" id="{00000000-0008-0000-3500-0000D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6" name="Line 222">
          <a:extLst>
            <a:ext uri="{FF2B5EF4-FFF2-40B4-BE49-F238E27FC236}">
              <a16:creationId xmlns:a16="http://schemas.microsoft.com/office/drawing/2014/main" id="{00000000-0008-0000-3500-0000D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7" name="Line 223">
          <a:extLst>
            <a:ext uri="{FF2B5EF4-FFF2-40B4-BE49-F238E27FC236}">
              <a16:creationId xmlns:a16="http://schemas.microsoft.com/office/drawing/2014/main" id="{00000000-0008-0000-3500-0000D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8" name="Line 224">
          <a:extLst>
            <a:ext uri="{FF2B5EF4-FFF2-40B4-BE49-F238E27FC236}">
              <a16:creationId xmlns:a16="http://schemas.microsoft.com/office/drawing/2014/main" id="{00000000-0008-0000-3500-0000E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9" name="Line 225">
          <a:extLst>
            <a:ext uri="{FF2B5EF4-FFF2-40B4-BE49-F238E27FC236}">
              <a16:creationId xmlns:a16="http://schemas.microsoft.com/office/drawing/2014/main" id="{00000000-0008-0000-3500-0000E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0" name="Line 226">
          <a:extLst>
            <a:ext uri="{FF2B5EF4-FFF2-40B4-BE49-F238E27FC236}">
              <a16:creationId xmlns:a16="http://schemas.microsoft.com/office/drawing/2014/main" id="{00000000-0008-0000-3500-0000E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1" name="Line 227">
          <a:extLst>
            <a:ext uri="{FF2B5EF4-FFF2-40B4-BE49-F238E27FC236}">
              <a16:creationId xmlns:a16="http://schemas.microsoft.com/office/drawing/2014/main" id="{00000000-0008-0000-3500-0000E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2" name="Line 228">
          <a:extLst>
            <a:ext uri="{FF2B5EF4-FFF2-40B4-BE49-F238E27FC236}">
              <a16:creationId xmlns:a16="http://schemas.microsoft.com/office/drawing/2014/main" id="{00000000-0008-0000-3500-0000E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3" name="Line 229">
          <a:extLst>
            <a:ext uri="{FF2B5EF4-FFF2-40B4-BE49-F238E27FC236}">
              <a16:creationId xmlns:a16="http://schemas.microsoft.com/office/drawing/2014/main" id="{00000000-0008-0000-3500-0000E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4" name="Line 230">
          <a:extLst>
            <a:ext uri="{FF2B5EF4-FFF2-40B4-BE49-F238E27FC236}">
              <a16:creationId xmlns:a16="http://schemas.microsoft.com/office/drawing/2014/main" id="{00000000-0008-0000-3500-0000E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5" name="Line 231">
          <a:extLst>
            <a:ext uri="{FF2B5EF4-FFF2-40B4-BE49-F238E27FC236}">
              <a16:creationId xmlns:a16="http://schemas.microsoft.com/office/drawing/2014/main" id="{00000000-0008-0000-3500-0000E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6" name="Line 232">
          <a:extLst>
            <a:ext uri="{FF2B5EF4-FFF2-40B4-BE49-F238E27FC236}">
              <a16:creationId xmlns:a16="http://schemas.microsoft.com/office/drawing/2014/main" id="{00000000-0008-0000-3500-0000E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7" name="Line 233">
          <a:extLst>
            <a:ext uri="{FF2B5EF4-FFF2-40B4-BE49-F238E27FC236}">
              <a16:creationId xmlns:a16="http://schemas.microsoft.com/office/drawing/2014/main" id="{00000000-0008-0000-3500-0000E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8" name="Line 234">
          <a:extLst>
            <a:ext uri="{FF2B5EF4-FFF2-40B4-BE49-F238E27FC236}">
              <a16:creationId xmlns:a16="http://schemas.microsoft.com/office/drawing/2014/main" id="{00000000-0008-0000-3500-0000E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9" name="Line 235">
          <a:extLst>
            <a:ext uri="{FF2B5EF4-FFF2-40B4-BE49-F238E27FC236}">
              <a16:creationId xmlns:a16="http://schemas.microsoft.com/office/drawing/2014/main" id="{00000000-0008-0000-3500-0000E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0" name="Line 236">
          <a:extLst>
            <a:ext uri="{FF2B5EF4-FFF2-40B4-BE49-F238E27FC236}">
              <a16:creationId xmlns:a16="http://schemas.microsoft.com/office/drawing/2014/main" id="{00000000-0008-0000-3500-0000E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1" name="Line 237">
          <a:extLst>
            <a:ext uri="{FF2B5EF4-FFF2-40B4-BE49-F238E27FC236}">
              <a16:creationId xmlns:a16="http://schemas.microsoft.com/office/drawing/2014/main" id="{00000000-0008-0000-3500-0000E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2" name="Line 238">
          <a:extLst>
            <a:ext uri="{FF2B5EF4-FFF2-40B4-BE49-F238E27FC236}">
              <a16:creationId xmlns:a16="http://schemas.microsoft.com/office/drawing/2014/main" id="{00000000-0008-0000-3500-0000E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3" name="Line 239">
          <a:extLst>
            <a:ext uri="{FF2B5EF4-FFF2-40B4-BE49-F238E27FC236}">
              <a16:creationId xmlns:a16="http://schemas.microsoft.com/office/drawing/2014/main" id="{00000000-0008-0000-3500-0000E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4" name="Line 240">
          <a:extLst>
            <a:ext uri="{FF2B5EF4-FFF2-40B4-BE49-F238E27FC236}">
              <a16:creationId xmlns:a16="http://schemas.microsoft.com/office/drawing/2014/main" id="{00000000-0008-0000-3500-0000F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5" name="Line 241">
          <a:extLst>
            <a:ext uri="{FF2B5EF4-FFF2-40B4-BE49-F238E27FC236}">
              <a16:creationId xmlns:a16="http://schemas.microsoft.com/office/drawing/2014/main" id="{00000000-0008-0000-3500-0000F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6" name="Line 242">
          <a:extLst>
            <a:ext uri="{FF2B5EF4-FFF2-40B4-BE49-F238E27FC236}">
              <a16:creationId xmlns:a16="http://schemas.microsoft.com/office/drawing/2014/main" id="{00000000-0008-0000-3500-0000F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7" name="Line 243">
          <a:extLst>
            <a:ext uri="{FF2B5EF4-FFF2-40B4-BE49-F238E27FC236}">
              <a16:creationId xmlns:a16="http://schemas.microsoft.com/office/drawing/2014/main" id="{00000000-0008-0000-3500-0000F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8" name="Line 244">
          <a:extLst>
            <a:ext uri="{FF2B5EF4-FFF2-40B4-BE49-F238E27FC236}">
              <a16:creationId xmlns:a16="http://schemas.microsoft.com/office/drawing/2014/main" id="{00000000-0008-0000-3500-0000F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9" name="Line 245">
          <a:extLst>
            <a:ext uri="{FF2B5EF4-FFF2-40B4-BE49-F238E27FC236}">
              <a16:creationId xmlns:a16="http://schemas.microsoft.com/office/drawing/2014/main" id="{00000000-0008-0000-3500-0000F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0" name="Line 246">
          <a:extLst>
            <a:ext uri="{FF2B5EF4-FFF2-40B4-BE49-F238E27FC236}">
              <a16:creationId xmlns:a16="http://schemas.microsoft.com/office/drawing/2014/main" id="{00000000-0008-0000-3500-0000F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1" name="Line 247">
          <a:extLst>
            <a:ext uri="{FF2B5EF4-FFF2-40B4-BE49-F238E27FC236}">
              <a16:creationId xmlns:a16="http://schemas.microsoft.com/office/drawing/2014/main" id="{00000000-0008-0000-3500-0000F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2" name="Line 248">
          <a:extLst>
            <a:ext uri="{FF2B5EF4-FFF2-40B4-BE49-F238E27FC236}">
              <a16:creationId xmlns:a16="http://schemas.microsoft.com/office/drawing/2014/main" id="{00000000-0008-0000-3500-0000F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3" name="Line 249">
          <a:extLst>
            <a:ext uri="{FF2B5EF4-FFF2-40B4-BE49-F238E27FC236}">
              <a16:creationId xmlns:a16="http://schemas.microsoft.com/office/drawing/2014/main" id="{00000000-0008-0000-3500-0000F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4" name="Line 250">
          <a:extLst>
            <a:ext uri="{FF2B5EF4-FFF2-40B4-BE49-F238E27FC236}">
              <a16:creationId xmlns:a16="http://schemas.microsoft.com/office/drawing/2014/main" id="{00000000-0008-0000-3500-0000F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5" name="Line 251">
          <a:extLst>
            <a:ext uri="{FF2B5EF4-FFF2-40B4-BE49-F238E27FC236}">
              <a16:creationId xmlns:a16="http://schemas.microsoft.com/office/drawing/2014/main" id="{00000000-0008-0000-3500-0000F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6" name="Line 252">
          <a:extLst>
            <a:ext uri="{FF2B5EF4-FFF2-40B4-BE49-F238E27FC236}">
              <a16:creationId xmlns:a16="http://schemas.microsoft.com/office/drawing/2014/main" id="{00000000-0008-0000-3500-0000F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7" name="Line 253">
          <a:extLst>
            <a:ext uri="{FF2B5EF4-FFF2-40B4-BE49-F238E27FC236}">
              <a16:creationId xmlns:a16="http://schemas.microsoft.com/office/drawing/2014/main" id="{00000000-0008-0000-3500-0000F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8" name="Line 254">
          <a:extLst>
            <a:ext uri="{FF2B5EF4-FFF2-40B4-BE49-F238E27FC236}">
              <a16:creationId xmlns:a16="http://schemas.microsoft.com/office/drawing/2014/main" id="{00000000-0008-0000-3500-0000F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9" name="Line 255">
          <a:extLst>
            <a:ext uri="{FF2B5EF4-FFF2-40B4-BE49-F238E27FC236}">
              <a16:creationId xmlns:a16="http://schemas.microsoft.com/office/drawing/2014/main" id="{00000000-0008-0000-3500-0000F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0" name="Line 256">
          <a:extLst>
            <a:ext uri="{FF2B5EF4-FFF2-40B4-BE49-F238E27FC236}">
              <a16:creationId xmlns:a16="http://schemas.microsoft.com/office/drawing/2014/main" id="{00000000-0008-0000-3500-00000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1" name="Line 257">
          <a:extLst>
            <a:ext uri="{FF2B5EF4-FFF2-40B4-BE49-F238E27FC236}">
              <a16:creationId xmlns:a16="http://schemas.microsoft.com/office/drawing/2014/main" id="{00000000-0008-0000-3500-00000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2" name="Line 258">
          <a:extLst>
            <a:ext uri="{FF2B5EF4-FFF2-40B4-BE49-F238E27FC236}">
              <a16:creationId xmlns:a16="http://schemas.microsoft.com/office/drawing/2014/main" id="{00000000-0008-0000-3500-00000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3" name="Line 259">
          <a:extLst>
            <a:ext uri="{FF2B5EF4-FFF2-40B4-BE49-F238E27FC236}">
              <a16:creationId xmlns:a16="http://schemas.microsoft.com/office/drawing/2014/main" id="{00000000-0008-0000-3500-00000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4" name="Line 260">
          <a:extLst>
            <a:ext uri="{FF2B5EF4-FFF2-40B4-BE49-F238E27FC236}">
              <a16:creationId xmlns:a16="http://schemas.microsoft.com/office/drawing/2014/main" id="{00000000-0008-0000-3500-00000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5" name="Line 261">
          <a:extLst>
            <a:ext uri="{FF2B5EF4-FFF2-40B4-BE49-F238E27FC236}">
              <a16:creationId xmlns:a16="http://schemas.microsoft.com/office/drawing/2014/main" id="{00000000-0008-0000-3500-00000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6" name="Line 262">
          <a:extLst>
            <a:ext uri="{FF2B5EF4-FFF2-40B4-BE49-F238E27FC236}">
              <a16:creationId xmlns:a16="http://schemas.microsoft.com/office/drawing/2014/main" id="{00000000-0008-0000-3500-00000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7" name="Line 263">
          <a:extLst>
            <a:ext uri="{FF2B5EF4-FFF2-40B4-BE49-F238E27FC236}">
              <a16:creationId xmlns:a16="http://schemas.microsoft.com/office/drawing/2014/main" id="{00000000-0008-0000-3500-00000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8" name="Line 264">
          <a:extLst>
            <a:ext uri="{FF2B5EF4-FFF2-40B4-BE49-F238E27FC236}">
              <a16:creationId xmlns:a16="http://schemas.microsoft.com/office/drawing/2014/main" id="{00000000-0008-0000-3500-00000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9" name="Line 265">
          <a:extLst>
            <a:ext uri="{FF2B5EF4-FFF2-40B4-BE49-F238E27FC236}">
              <a16:creationId xmlns:a16="http://schemas.microsoft.com/office/drawing/2014/main" id="{00000000-0008-0000-3500-00000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0" name="Line 266">
          <a:extLst>
            <a:ext uri="{FF2B5EF4-FFF2-40B4-BE49-F238E27FC236}">
              <a16:creationId xmlns:a16="http://schemas.microsoft.com/office/drawing/2014/main" id="{00000000-0008-0000-3500-00000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1" name="Line 267">
          <a:extLst>
            <a:ext uri="{FF2B5EF4-FFF2-40B4-BE49-F238E27FC236}">
              <a16:creationId xmlns:a16="http://schemas.microsoft.com/office/drawing/2014/main" id="{00000000-0008-0000-3500-00000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2" name="Line 268">
          <a:extLst>
            <a:ext uri="{FF2B5EF4-FFF2-40B4-BE49-F238E27FC236}">
              <a16:creationId xmlns:a16="http://schemas.microsoft.com/office/drawing/2014/main" id="{00000000-0008-0000-3500-00000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3" name="Line 269">
          <a:extLst>
            <a:ext uri="{FF2B5EF4-FFF2-40B4-BE49-F238E27FC236}">
              <a16:creationId xmlns:a16="http://schemas.microsoft.com/office/drawing/2014/main" id="{00000000-0008-0000-3500-00000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4" name="Line 270">
          <a:extLst>
            <a:ext uri="{FF2B5EF4-FFF2-40B4-BE49-F238E27FC236}">
              <a16:creationId xmlns:a16="http://schemas.microsoft.com/office/drawing/2014/main" id="{00000000-0008-0000-3500-00000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5" name="Line 271">
          <a:extLst>
            <a:ext uri="{FF2B5EF4-FFF2-40B4-BE49-F238E27FC236}">
              <a16:creationId xmlns:a16="http://schemas.microsoft.com/office/drawing/2014/main" id="{00000000-0008-0000-3500-00000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6" name="Line 272">
          <a:extLst>
            <a:ext uri="{FF2B5EF4-FFF2-40B4-BE49-F238E27FC236}">
              <a16:creationId xmlns:a16="http://schemas.microsoft.com/office/drawing/2014/main" id="{00000000-0008-0000-3500-00001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7" name="Line 273">
          <a:extLst>
            <a:ext uri="{FF2B5EF4-FFF2-40B4-BE49-F238E27FC236}">
              <a16:creationId xmlns:a16="http://schemas.microsoft.com/office/drawing/2014/main" id="{00000000-0008-0000-3500-00001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8" name="Line 274">
          <a:extLst>
            <a:ext uri="{FF2B5EF4-FFF2-40B4-BE49-F238E27FC236}">
              <a16:creationId xmlns:a16="http://schemas.microsoft.com/office/drawing/2014/main" id="{00000000-0008-0000-3500-00001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9" name="Line 275">
          <a:extLst>
            <a:ext uri="{FF2B5EF4-FFF2-40B4-BE49-F238E27FC236}">
              <a16:creationId xmlns:a16="http://schemas.microsoft.com/office/drawing/2014/main" id="{00000000-0008-0000-3500-00001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0" name="Line 276">
          <a:extLst>
            <a:ext uri="{FF2B5EF4-FFF2-40B4-BE49-F238E27FC236}">
              <a16:creationId xmlns:a16="http://schemas.microsoft.com/office/drawing/2014/main" id="{00000000-0008-0000-3500-00001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1" name="Line 277">
          <a:extLst>
            <a:ext uri="{FF2B5EF4-FFF2-40B4-BE49-F238E27FC236}">
              <a16:creationId xmlns:a16="http://schemas.microsoft.com/office/drawing/2014/main" id="{00000000-0008-0000-3500-00001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2" name="Line 278">
          <a:extLst>
            <a:ext uri="{FF2B5EF4-FFF2-40B4-BE49-F238E27FC236}">
              <a16:creationId xmlns:a16="http://schemas.microsoft.com/office/drawing/2014/main" id="{00000000-0008-0000-3500-00001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3" name="Line 279">
          <a:extLst>
            <a:ext uri="{FF2B5EF4-FFF2-40B4-BE49-F238E27FC236}">
              <a16:creationId xmlns:a16="http://schemas.microsoft.com/office/drawing/2014/main" id="{00000000-0008-0000-3500-00001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4" name="Line 280">
          <a:extLst>
            <a:ext uri="{FF2B5EF4-FFF2-40B4-BE49-F238E27FC236}">
              <a16:creationId xmlns:a16="http://schemas.microsoft.com/office/drawing/2014/main" id="{00000000-0008-0000-3500-00001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5" name="Line 281">
          <a:extLst>
            <a:ext uri="{FF2B5EF4-FFF2-40B4-BE49-F238E27FC236}">
              <a16:creationId xmlns:a16="http://schemas.microsoft.com/office/drawing/2014/main" id="{00000000-0008-0000-3500-00001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6" name="Line 282">
          <a:extLst>
            <a:ext uri="{FF2B5EF4-FFF2-40B4-BE49-F238E27FC236}">
              <a16:creationId xmlns:a16="http://schemas.microsoft.com/office/drawing/2014/main" id="{00000000-0008-0000-3500-00001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7" name="Line 283">
          <a:extLst>
            <a:ext uri="{FF2B5EF4-FFF2-40B4-BE49-F238E27FC236}">
              <a16:creationId xmlns:a16="http://schemas.microsoft.com/office/drawing/2014/main" id="{00000000-0008-0000-3500-00001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8" name="Line 284">
          <a:extLst>
            <a:ext uri="{FF2B5EF4-FFF2-40B4-BE49-F238E27FC236}">
              <a16:creationId xmlns:a16="http://schemas.microsoft.com/office/drawing/2014/main" id="{00000000-0008-0000-3500-00001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9" name="Line 285">
          <a:extLst>
            <a:ext uri="{FF2B5EF4-FFF2-40B4-BE49-F238E27FC236}">
              <a16:creationId xmlns:a16="http://schemas.microsoft.com/office/drawing/2014/main" id="{00000000-0008-0000-3500-00001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0" name="Line 286">
          <a:extLst>
            <a:ext uri="{FF2B5EF4-FFF2-40B4-BE49-F238E27FC236}">
              <a16:creationId xmlns:a16="http://schemas.microsoft.com/office/drawing/2014/main" id="{00000000-0008-0000-3500-00001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1" name="Line 287">
          <a:extLst>
            <a:ext uri="{FF2B5EF4-FFF2-40B4-BE49-F238E27FC236}">
              <a16:creationId xmlns:a16="http://schemas.microsoft.com/office/drawing/2014/main" id="{00000000-0008-0000-3500-00001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2" name="Line 288">
          <a:extLst>
            <a:ext uri="{FF2B5EF4-FFF2-40B4-BE49-F238E27FC236}">
              <a16:creationId xmlns:a16="http://schemas.microsoft.com/office/drawing/2014/main" id="{00000000-0008-0000-3500-00002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3" name="Line 289">
          <a:extLst>
            <a:ext uri="{FF2B5EF4-FFF2-40B4-BE49-F238E27FC236}">
              <a16:creationId xmlns:a16="http://schemas.microsoft.com/office/drawing/2014/main" id="{00000000-0008-0000-3500-00002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4" name="Line 290">
          <a:extLst>
            <a:ext uri="{FF2B5EF4-FFF2-40B4-BE49-F238E27FC236}">
              <a16:creationId xmlns:a16="http://schemas.microsoft.com/office/drawing/2014/main" id="{00000000-0008-0000-3500-00002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5" name="Line 291">
          <a:extLst>
            <a:ext uri="{FF2B5EF4-FFF2-40B4-BE49-F238E27FC236}">
              <a16:creationId xmlns:a16="http://schemas.microsoft.com/office/drawing/2014/main" id="{00000000-0008-0000-3500-00002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6" name="Line 292">
          <a:extLst>
            <a:ext uri="{FF2B5EF4-FFF2-40B4-BE49-F238E27FC236}">
              <a16:creationId xmlns:a16="http://schemas.microsoft.com/office/drawing/2014/main" id="{00000000-0008-0000-3500-00002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7" name="Line 293">
          <a:extLst>
            <a:ext uri="{FF2B5EF4-FFF2-40B4-BE49-F238E27FC236}">
              <a16:creationId xmlns:a16="http://schemas.microsoft.com/office/drawing/2014/main" id="{00000000-0008-0000-3500-00002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8" name="Line 294">
          <a:extLst>
            <a:ext uri="{FF2B5EF4-FFF2-40B4-BE49-F238E27FC236}">
              <a16:creationId xmlns:a16="http://schemas.microsoft.com/office/drawing/2014/main" id="{00000000-0008-0000-3500-00002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9" name="Line 295">
          <a:extLst>
            <a:ext uri="{FF2B5EF4-FFF2-40B4-BE49-F238E27FC236}">
              <a16:creationId xmlns:a16="http://schemas.microsoft.com/office/drawing/2014/main" id="{00000000-0008-0000-3500-00002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0" name="Line 296">
          <a:extLst>
            <a:ext uri="{FF2B5EF4-FFF2-40B4-BE49-F238E27FC236}">
              <a16:creationId xmlns:a16="http://schemas.microsoft.com/office/drawing/2014/main" id="{00000000-0008-0000-3500-00002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1" name="Line 297">
          <a:extLst>
            <a:ext uri="{FF2B5EF4-FFF2-40B4-BE49-F238E27FC236}">
              <a16:creationId xmlns:a16="http://schemas.microsoft.com/office/drawing/2014/main" id="{00000000-0008-0000-3500-00002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2" name="Line 298">
          <a:extLst>
            <a:ext uri="{FF2B5EF4-FFF2-40B4-BE49-F238E27FC236}">
              <a16:creationId xmlns:a16="http://schemas.microsoft.com/office/drawing/2014/main" id="{00000000-0008-0000-3500-00002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3" name="Line 299">
          <a:extLst>
            <a:ext uri="{FF2B5EF4-FFF2-40B4-BE49-F238E27FC236}">
              <a16:creationId xmlns:a16="http://schemas.microsoft.com/office/drawing/2014/main" id="{00000000-0008-0000-3500-00002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4" name="Line 300">
          <a:extLst>
            <a:ext uri="{FF2B5EF4-FFF2-40B4-BE49-F238E27FC236}">
              <a16:creationId xmlns:a16="http://schemas.microsoft.com/office/drawing/2014/main" id="{00000000-0008-0000-3500-00002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5" name="Line 301">
          <a:extLst>
            <a:ext uri="{FF2B5EF4-FFF2-40B4-BE49-F238E27FC236}">
              <a16:creationId xmlns:a16="http://schemas.microsoft.com/office/drawing/2014/main" id="{00000000-0008-0000-3500-00002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6" name="Line 302">
          <a:extLst>
            <a:ext uri="{FF2B5EF4-FFF2-40B4-BE49-F238E27FC236}">
              <a16:creationId xmlns:a16="http://schemas.microsoft.com/office/drawing/2014/main" id="{00000000-0008-0000-3500-00002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7" name="Line 303">
          <a:extLst>
            <a:ext uri="{FF2B5EF4-FFF2-40B4-BE49-F238E27FC236}">
              <a16:creationId xmlns:a16="http://schemas.microsoft.com/office/drawing/2014/main" id="{00000000-0008-0000-3500-00002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8" name="Line 304">
          <a:extLst>
            <a:ext uri="{FF2B5EF4-FFF2-40B4-BE49-F238E27FC236}">
              <a16:creationId xmlns:a16="http://schemas.microsoft.com/office/drawing/2014/main" id="{00000000-0008-0000-3500-00003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9" name="Line 305">
          <a:extLst>
            <a:ext uri="{FF2B5EF4-FFF2-40B4-BE49-F238E27FC236}">
              <a16:creationId xmlns:a16="http://schemas.microsoft.com/office/drawing/2014/main" id="{00000000-0008-0000-3500-00003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0" name="Line 306">
          <a:extLst>
            <a:ext uri="{FF2B5EF4-FFF2-40B4-BE49-F238E27FC236}">
              <a16:creationId xmlns:a16="http://schemas.microsoft.com/office/drawing/2014/main" id="{00000000-0008-0000-3500-00003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1" name="Line 307">
          <a:extLst>
            <a:ext uri="{FF2B5EF4-FFF2-40B4-BE49-F238E27FC236}">
              <a16:creationId xmlns:a16="http://schemas.microsoft.com/office/drawing/2014/main" id="{00000000-0008-0000-3500-00003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2" name="Line 308">
          <a:extLst>
            <a:ext uri="{FF2B5EF4-FFF2-40B4-BE49-F238E27FC236}">
              <a16:creationId xmlns:a16="http://schemas.microsoft.com/office/drawing/2014/main" id="{00000000-0008-0000-3500-00003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3" name="Line 309">
          <a:extLst>
            <a:ext uri="{FF2B5EF4-FFF2-40B4-BE49-F238E27FC236}">
              <a16:creationId xmlns:a16="http://schemas.microsoft.com/office/drawing/2014/main" id="{00000000-0008-0000-3500-00003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4" name="Line 310">
          <a:extLst>
            <a:ext uri="{FF2B5EF4-FFF2-40B4-BE49-F238E27FC236}">
              <a16:creationId xmlns:a16="http://schemas.microsoft.com/office/drawing/2014/main" id="{00000000-0008-0000-3500-00003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5" name="Line 311">
          <a:extLst>
            <a:ext uri="{FF2B5EF4-FFF2-40B4-BE49-F238E27FC236}">
              <a16:creationId xmlns:a16="http://schemas.microsoft.com/office/drawing/2014/main" id="{00000000-0008-0000-3500-00003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6" name="Line 312">
          <a:extLst>
            <a:ext uri="{FF2B5EF4-FFF2-40B4-BE49-F238E27FC236}">
              <a16:creationId xmlns:a16="http://schemas.microsoft.com/office/drawing/2014/main" id="{00000000-0008-0000-3500-00003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7" name="Line 313">
          <a:extLst>
            <a:ext uri="{FF2B5EF4-FFF2-40B4-BE49-F238E27FC236}">
              <a16:creationId xmlns:a16="http://schemas.microsoft.com/office/drawing/2014/main" id="{00000000-0008-0000-3500-00003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8" name="Line 314">
          <a:extLst>
            <a:ext uri="{FF2B5EF4-FFF2-40B4-BE49-F238E27FC236}">
              <a16:creationId xmlns:a16="http://schemas.microsoft.com/office/drawing/2014/main" id="{00000000-0008-0000-3500-00003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9" name="Line 315">
          <a:extLst>
            <a:ext uri="{FF2B5EF4-FFF2-40B4-BE49-F238E27FC236}">
              <a16:creationId xmlns:a16="http://schemas.microsoft.com/office/drawing/2014/main" id="{00000000-0008-0000-3500-00003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0" name="Line 316">
          <a:extLst>
            <a:ext uri="{FF2B5EF4-FFF2-40B4-BE49-F238E27FC236}">
              <a16:creationId xmlns:a16="http://schemas.microsoft.com/office/drawing/2014/main" id="{00000000-0008-0000-3500-00003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1" name="Line 317">
          <a:extLst>
            <a:ext uri="{FF2B5EF4-FFF2-40B4-BE49-F238E27FC236}">
              <a16:creationId xmlns:a16="http://schemas.microsoft.com/office/drawing/2014/main" id="{00000000-0008-0000-3500-00003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2" name="Line 318">
          <a:extLst>
            <a:ext uri="{FF2B5EF4-FFF2-40B4-BE49-F238E27FC236}">
              <a16:creationId xmlns:a16="http://schemas.microsoft.com/office/drawing/2014/main" id="{00000000-0008-0000-3500-00003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3" name="Line 319">
          <a:extLst>
            <a:ext uri="{FF2B5EF4-FFF2-40B4-BE49-F238E27FC236}">
              <a16:creationId xmlns:a16="http://schemas.microsoft.com/office/drawing/2014/main" id="{00000000-0008-0000-3500-00003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4" name="Line 320">
          <a:extLst>
            <a:ext uri="{FF2B5EF4-FFF2-40B4-BE49-F238E27FC236}">
              <a16:creationId xmlns:a16="http://schemas.microsoft.com/office/drawing/2014/main" id="{00000000-0008-0000-3500-00004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5" name="Line 321">
          <a:extLst>
            <a:ext uri="{FF2B5EF4-FFF2-40B4-BE49-F238E27FC236}">
              <a16:creationId xmlns:a16="http://schemas.microsoft.com/office/drawing/2014/main" id="{00000000-0008-0000-3500-00004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6" name="Line 322">
          <a:extLst>
            <a:ext uri="{FF2B5EF4-FFF2-40B4-BE49-F238E27FC236}">
              <a16:creationId xmlns:a16="http://schemas.microsoft.com/office/drawing/2014/main" id="{00000000-0008-0000-3500-00004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7" name="Line 323">
          <a:extLst>
            <a:ext uri="{FF2B5EF4-FFF2-40B4-BE49-F238E27FC236}">
              <a16:creationId xmlns:a16="http://schemas.microsoft.com/office/drawing/2014/main" id="{00000000-0008-0000-3500-00004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8" name="Line 324">
          <a:extLst>
            <a:ext uri="{FF2B5EF4-FFF2-40B4-BE49-F238E27FC236}">
              <a16:creationId xmlns:a16="http://schemas.microsoft.com/office/drawing/2014/main" id="{00000000-0008-0000-3500-00004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9" name="Line 325">
          <a:extLst>
            <a:ext uri="{FF2B5EF4-FFF2-40B4-BE49-F238E27FC236}">
              <a16:creationId xmlns:a16="http://schemas.microsoft.com/office/drawing/2014/main" id="{00000000-0008-0000-3500-00004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0" name="Line 326">
          <a:extLst>
            <a:ext uri="{FF2B5EF4-FFF2-40B4-BE49-F238E27FC236}">
              <a16:creationId xmlns:a16="http://schemas.microsoft.com/office/drawing/2014/main" id="{00000000-0008-0000-3500-00004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1" name="Line 327">
          <a:extLst>
            <a:ext uri="{FF2B5EF4-FFF2-40B4-BE49-F238E27FC236}">
              <a16:creationId xmlns:a16="http://schemas.microsoft.com/office/drawing/2014/main" id="{00000000-0008-0000-3500-00004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2" name="Line 328">
          <a:extLst>
            <a:ext uri="{FF2B5EF4-FFF2-40B4-BE49-F238E27FC236}">
              <a16:creationId xmlns:a16="http://schemas.microsoft.com/office/drawing/2014/main" id="{00000000-0008-0000-3500-00004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3" name="Line 329">
          <a:extLst>
            <a:ext uri="{FF2B5EF4-FFF2-40B4-BE49-F238E27FC236}">
              <a16:creationId xmlns:a16="http://schemas.microsoft.com/office/drawing/2014/main" id="{00000000-0008-0000-3500-00004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4" name="Line 330">
          <a:extLst>
            <a:ext uri="{FF2B5EF4-FFF2-40B4-BE49-F238E27FC236}">
              <a16:creationId xmlns:a16="http://schemas.microsoft.com/office/drawing/2014/main" id="{00000000-0008-0000-3500-00004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5" name="Line 331">
          <a:extLst>
            <a:ext uri="{FF2B5EF4-FFF2-40B4-BE49-F238E27FC236}">
              <a16:creationId xmlns:a16="http://schemas.microsoft.com/office/drawing/2014/main" id="{00000000-0008-0000-3500-00004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6" name="Line 332">
          <a:extLst>
            <a:ext uri="{FF2B5EF4-FFF2-40B4-BE49-F238E27FC236}">
              <a16:creationId xmlns:a16="http://schemas.microsoft.com/office/drawing/2014/main" id="{00000000-0008-0000-3500-00004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7" name="Line 333">
          <a:extLst>
            <a:ext uri="{FF2B5EF4-FFF2-40B4-BE49-F238E27FC236}">
              <a16:creationId xmlns:a16="http://schemas.microsoft.com/office/drawing/2014/main" id="{00000000-0008-0000-3500-00004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8" name="Line 334">
          <a:extLst>
            <a:ext uri="{FF2B5EF4-FFF2-40B4-BE49-F238E27FC236}">
              <a16:creationId xmlns:a16="http://schemas.microsoft.com/office/drawing/2014/main" id="{00000000-0008-0000-3500-00004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9" name="Line 335">
          <a:extLst>
            <a:ext uri="{FF2B5EF4-FFF2-40B4-BE49-F238E27FC236}">
              <a16:creationId xmlns:a16="http://schemas.microsoft.com/office/drawing/2014/main" id="{00000000-0008-0000-3500-00004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0" name="Line 336">
          <a:extLst>
            <a:ext uri="{FF2B5EF4-FFF2-40B4-BE49-F238E27FC236}">
              <a16:creationId xmlns:a16="http://schemas.microsoft.com/office/drawing/2014/main" id="{00000000-0008-0000-3500-00005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1" name="Line 337">
          <a:extLst>
            <a:ext uri="{FF2B5EF4-FFF2-40B4-BE49-F238E27FC236}">
              <a16:creationId xmlns:a16="http://schemas.microsoft.com/office/drawing/2014/main" id="{00000000-0008-0000-3500-00005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2" name="Line 338">
          <a:extLst>
            <a:ext uri="{FF2B5EF4-FFF2-40B4-BE49-F238E27FC236}">
              <a16:creationId xmlns:a16="http://schemas.microsoft.com/office/drawing/2014/main" id="{00000000-0008-0000-3500-00005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3" name="Line 339">
          <a:extLst>
            <a:ext uri="{FF2B5EF4-FFF2-40B4-BE49-F238E27FC236}">
              <a16:creationId xmlns:a16="http://schemas.microsoft.com/office/drawing/2014/main" id="{00000000-0008-0000-3500-00005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4" name="Line 340">
          <a:extLst>
            <a:ext uri="{FF2B5EF4-FFF2-40B4-BE49-F238E27FC236}">
              <a16:creationId xmlns:a16="http://schemas.microsoft.com/office/drawing/2014/main" id="{00000000-0008-0000-3500-00005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5" name="Line 341">
          <a:extLst>
            <a:ext uri="{FF2B5EF4-FFF2-40B4-BE49-F238E27FC236}">
              <a16:creationId xmlns:a16="http://schemas.microsoft.com/office/drawing/2014/main" id="{00000000-0008-0000-3500-00005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6" name="Line 342">
          <a:extLst>
            <a:ext uri="{FF2B5EF4-FFF2-40B4-BE49-F238E27FC236}">
              <a16:creationId xmlns:a16="http://schemas.microsoft.com/office/drawing/2014/main" id="{00000000-0008-0000-3500-00005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7" name="Line 343">
          <a:extLst>
            <a:ext uri="{FF2B5EF4-FFF2-40B4-BE49-F238E27FC236}">
              <a16:creationId xmlns:a16="http://schemas.microsoft.com/office/drawing/2014/main" id="{00000000-0008-0000-3500-00005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8" name="Line 344">
          <a:extLst>
            <a:ext uri="{FF2B5EF4-FFF2-40B4-BE49-F238E27FC236}">
              <a16:creationId xmlns:a16="http://schemas.microsoft.com/office/drawing/2014/main" id="{00000000-0008-0000-3500-00005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9" name="Line 345">
          <a:extLst>
            <a:ext uri="{FF2B5EF4-FFF2-40B4-BE49-F238E27FC236}">
              <a16:creationId xmlns:a16="http://schemas.microsoft.com/office/drawing/2014/main" id="{00000000-0008-0000-3500-00005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0" name="Line 346">
          <a:extLst>
            <a:ext uri="{FF2B5EF4-FFF2-40B4-BE49-F238E27FC236}">
              <a16:creationId xmlns:a16="http://schemas.microsoft.com/office/drawing/2014/main" id="{00000000-0008-0000-3500-00005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1" name="Line 347">
          <a:extLst>
            <a:ext uri="{FF2B5EF4-FFF2-40B4-BE49-F238E27FC236}">
              <a16:creationId xmlns:a16="http://schemas.microsoft.com/office/drawing/2014/main" id="{00000000-0008-0000-3500-00005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2" name="Line 348">
          <a:extLst>
            <a:ext uri="{FF2B5EF4-FFF2-40B4-BE49-F238E27FC236}">
              <a16:creationId xmlns:a16="http://schemas.microsoft.com/office/drawing/2014/main" id="{00000000-0008-0000-3500-00005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3" name="Line 349">
          <a:extLst>
            <a:ext uri="{FF2B5EF4-FFF2-40B4-BE49-F238E27FC236}">
              <a16:creationId xmlns:a16="http://schemas.microsoft.com/office/drawing/2014/main" id="{00000000-0008-0000-3500-00005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4" name="Line 350">
          <a:extLst>
            <a:ext uri="{FF2B5EF4-FFF2-40B4-BE49-F238E27FC236}">
              <a16:creationId xmlns:a16="http://schemas.microsoft.com/office/drawing/2014/main" id="{00000000-0008-0000-3500-00005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5" name="Line 351">
          <a:extLst>
            <a:ext uri="{FF2B5EF4-FFF2-40B4-BE49-F238E27FC236}">
              <a16:creationId xmlns:a16="http://schemas.microsoft.com/office/drawing/2014/main" id="{00000000-0008-0000-3500-00005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6" name="Line 352">
          <a:extLst>
            <a:ext uri="{FF2B5EF4-FFF2-40B4-BE49-F238E27FC236}">
              <a16:creationId xmlns:a16="http://schemas.microsoft.com/office/drawing/2014/main" id="{00000000-0008-0000-3500-00006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7" name="Line 353">
          <a:extLst>
            <a:ext uri="{FF2B5EF4-FFF2-40B4-BE49-F238E27FC236}">
              <a16:creationId xmlns:a16="http://schemas.microsoft.com/office/drawing/2014/main" id="{00000000-0008-0000-3500-00006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8" name="Line 354">
          <a:extLst>
            <a:ext uri="{FF2B5EF4-FFF2-40B4-BE49-F238E27FC236}">
              <a16:creationId xmlns:a16="http://schemas.microsoft.com/office/drawing/2014/main" id="{00000000-0008-0000-3500-00006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9" name="Line 355">
          <a:extLst>
            <a:ext uri="{FF2B5EF4-FFF2-40B4-BE49-F238E27FC236}">
              <a16:creationId xmlns:a16="http://schemas.microsoft.com/office/drawing/2014/main" id="{00000000-0008-0000-3500-00006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0" name="Line 356">
          <a:extLst>
            <a:ext uri="{FF2B5EF4-FFF2-40B4-BE49-F238E27FC236}">
              <a16:creationId xmlns:a16="http://schemas.microsoft.com/office/drawing/2014/main" id="{00000000-0008-0000-3500-00006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1" name="Line 357">
          <a:extLst>
            <a:ext uri="{FF2B5EF4-FFF2-40B4-BE49-F238E27FC236}">
              <a16:creationId xmlns:a16="http://schemas.microsoft.com/office/drawing/2014/main" id="{00000000-0008-0000-3500-00006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2" name="Line 358">
          <a:extLst>
            <a:ext uri="{FF2B5EF4-FFF2-40B4-BE49-F238E27FC236}">
              <a16:creationId xmlns:a16="http://schemas.microsoft.com/office/drawing/2014/main" id="{00000000-0008-0000-3500-00006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3" name="Line 359">
          <a:extLst>
            <a:ext uri="{FF2B5EF4-FFF2-40B4-BE49-F238E27FC236}">
              <a16:creationId xmlns:a16="http://schemas.microsoft.com/office/drawing/2014/main" id="{00000000-0008-0000-3500-00006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4" name="Line 360">
          <a:extLst>
            <a:ext uri="{FF2B5EF4-FFF2-40B4-BE49-F238E27FC236}">
              <a16:creationId xmlns:a16="http://schemas.microsoft.com/office/drawing/2014/main" id="{00000000-0008-0000-3500-00006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5" name="Line 361">
          <a:extLst>
            <a:ext uri="{FF2B5EF4-FFF2-40B4-BE49-F238E27FC236}">
              <a16:creationId xmlns:a16="http://schemas.microsoft.com/office/drawing/2014/main" id="{00000000-0008-0000-3500-00006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6" name="Line 362">
          <a:extLst>
            <a:ext uri="{FF2B5EF4-FFF2-40B4-BE49-F238E27FC236}">
              <a16:creationId xmlns:a16="http://schemas.microsoft.com/office/drawing/2014/main" id="{00000000-0008-0000-3500-00006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7" name="Line 363">
          <a:extLst>
            <a:ext uri="{FF2B5EF4-FFF2-40B4-BE49-F238E27FC236}">
              <a16:creationId xmlns:a16="http://schemas.microsoft.com/office/drawing/2014/main" id="{00000000-0008-0000-3500-00006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8" name="Line 364">
          <a:extLst>
            <a:ext uri="{FF2B5EF4-FFF2-40B4-BE49-F238E27FC236}">
              <a16:creationId xmlns:a16="http://schemas.microsoft.com/office/drawing/2014/main" id="{00000000-0008-0000-3500-00006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9" name="Line 365">
          <a:extLst>
            <a:ext uri="{FF2B5EF4-FFF2-40B4-BE49-F238E27FC236}">
              <a16:creationId xmlns:a16="http://schemas.microsoft.com/office/drawing/2014/main" id="{00000000-0008-0000-3500-00006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0" name="Line 366">
          <a:extLst>
            <a:ext uri="{FF2B5EF4-FFF2-40B4-BE49-F238E27FC236}">
              <a16:creationId xmlns:a16="http://schemas.microsoft.com/office/drawing/2014/main" id="{00000000-0008-0000-3500-00006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1" name="Line 367">
          <a:extLst>
            <a:ext uri="{FF2B5EF4-FFF2-40B4-BE49-F238E27FC236}">
              <a16:creationId xmlns:a16="http://schemas.microsoft.com/office/drawing/2014/main" id="{00000000-0008-0000-3500-00006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2" name="Line 368">
          <a:extLst>
            <a:ext uri="{FF2B5EF4-FFF2-40B4-BE49-F238E27FC236}">
              <a16:creationId xmlns:a16="http://schemas.microsoft.com/office/drawing/2014/main" id="{00000000-0008-0000-3500-00007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3" name="Line 369">
          <a:extLst>
            <a:ext uri="{FF2B5EF4-FFF2-40B4-BE49-F238E27FC236}">
              <a16:creationId xmlns:a16="http://schemas.microsoft.com/office/drawing/2014/main" id="{00000000-0008-0000-3500-00007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4" name="Line 370">
          <a:extLst>
            <a:ext uri="{FF2B5EF4-FFF2-40B4-BE49-F238E27FC236}">
              <a16:creationId xmlns:a16="http://schemas.microsoft.com/office/drawing/2014/main" id="{00000000-0008-0000-3500-00007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5" name="Line 371">
          <a:extLst>
            <a:ext uri="{FF2B5EF4-FFF2-40B4-BE49-F238E27FC236}">
              <a16:creationId xmlns:a16="http://schemas.microsoft.com/office/drawing/2014/main" id="{00000000-0008-0000-3500-00007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6" name="Line 372">
          <a:extLst>
            <a:ext uri="{FF2B5EF4-FFF2-40B4-BE49-F238E27FC236}">
              <a16:creationId xmlns:a16="http://schemas.microsoft.com/office/drawing/2014/main" id="{00000000-0008-0000-3500-00007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7" name="Line 373">
          <a:extLst>
            <a:ext uri="{FF2B5EF4-FFF2-40B4-BE49-F238E27FC236}">
              <a16:creationId xmlns:a16="http://schemas.microsoft.com/office/drawing/2014/main" id="{00000000-0008-0000-3500-00007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8" name="Line 374">
          <a:extLst>
            <a:ext uri="{FF2B5EF4-FFF2-40B4-BE49-F238E27FC236}">
              <a16:creationId xmlns:a16="http://schemas.microsoft.com/office/drawing/2014/main" id="{00000000-0008-0000-3500-00007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9" name="Line 375">
          <a:extLst>
            <a:ext uri="{FF2B5EF4-FFF2-40B4-BE49-F238E27FC236}">
              <a16:creationId xmlns:a16="http://schemas.microsoft.com/office/drawing/2014/main" id="{00000000-0008-0000-3500-00007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0" name="Line 376">
          <a:extLst>
            <a:ext uri="{FF2B5EF4-FFF2-40B4-BE49-F238E27FC236}">
              <a16:creationId xmlns:a16="http://schemas.microsoft.com/office/drawing/2014/main" id="{00000000-0008-0000-3500-00007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1" name="Line 377">
          <a:extLst>
            <a:ext uri="{FF2B5EF4-FFF2-40B4-BE49-F238E27FC236}">
              <a16:creationId xmlns:a16="http://schemas.microsoft.com/office/drawing/2014/main" id="{00000000-0008-0000-3500-00007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2" name="Line 378">
          <a:extLst>
            <a:ext uri="{FF2B5EF4-FFF2-40B4-BE49-F238E27FC236}">
              <a16:creationId xmlns:a16="http://schemas.microsoft.com/office/drawing/2014/main" id="{00000000-0008-0000-3500-00007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3" name="Line 379">
          <a:extLst>
            <a:ext uri="{FF2B5EF4-FFF2-40B4-BE49-F238E27FC236}">
              <a16:creationId xmlns:a16="http://schemas.microsoft.com/office/drawing/2014/main" id="{00000000-0008-0000-3500-00007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4" name="Line 380">
          <a:extLst>
            <a:ext uri="{FF2B5EF4-FFF2-40B4-BE49-F238E27FC236}">
              <a16:creationId xmlns:a16="http://schemas.microsoft.com/office/drawing/2014/main" id="{00000000-0008-0000-3500-00007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5" name="Line 381">
          <a:extLst>
            <a:ext uri="{FF2B5EF4-FFF2-40B4-BE49-F238E27FC236}">
              <a16:creationId xmlns:a16="http://schemas.microsoft.com/office/drawing/2014/main" id="{00000000-0008-0000-3500-00007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6" name="Line 382">
          <a:extLst>
            <a:ext uri="{FF2B5EF4-FFF2-40B4-BE49-F238E27FC236}">
              <a16:creationId xmlns:a16="http://schemas.microsoft.com/office/drawing/2014/main" id="{00000000-0008-0000-3500-00007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7" name="Line 383">
          <a:extLst>
            <a:ext uri="{FF2B5EF4-FFF2-40B4-BE49-F238E27FC236}">
              <a16:creationId xmlns:a16="http://schemas.microsoft.com/office/drawing/2014/main" id="{00000000-0008-0000-3500-00007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8" name="Line 384">
          <a:extLst>
            <a:ext uri="{FF2B5EF4-FFF2-40B4-BE49-F238E27FC236}">
              <a16:creationId xmlns:a16="http://schemas.microsoft.com/office/drawing/2014/main" id="{00000000-0008-0000-3500-00008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9" name="Line 385">
          <a:extLst>
            <a:ext uri="{FF2B5EF4-FFF2-40B4-BE49-F238E27FC236}">
              <a16:creationId xmlns:a16="http://schemas.microsoft.com/office/drawing/2014/main" id="{00000000-0008-0000-3500-00008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0" name="Line 386">
          <a:extLst>
            <a:ext uri="{FF2B5EF4-FFF2-40B4-BE49-F238E27FC236}">
              <a16:creationId xmlns:a16="http://schemas.microsoft.com/office/drawing/2014/main" id="{00000000-0008-0000-3500-00008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1" name="Line 387">
          <a:extLst>
            <a:ext uri="{FF2B5EF4-FFF2-40B4-BE49-F238E27FC236}">
              <a16:creationId xmlns:a16="http://schemas.microsoft.com/office/drawing/2014/main" id="{00000000-0008-0000-3500-00008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2" name="Line 388">
          <a:extLst>
            <a:ext uri="{FF2B5EF4-FFF2-40B4-BE49-F238E27FC236}">
              <a16:creationId xmlns:a16="http://schemas.microsoft.com/office/drawing/2014/main" id="{00000000-0008-0000-3500-00008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3" name="Line 389">
          <a:extLst>
            <a:ext uri="{FF2B5EF4-FFF2-40B4-BE49-F238E27FC236}">
              <a16:creationId xmlns:a16="http://schemas.microsoft.com/office/drawing/2014/main" id="{00000000-0008-0000-3500-00008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4" name="Line 390">
          <a:extLst>
            <a:ext uri="{FF2B5EF4-FFF2-40B4-BE49-F238E27FC236}">
              <a16:creationId xmlns:a16="http://schemas.microsoft.com/office/drawing/2014/main" id="{00000000-0008-0000-3500-00008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5" name="Line 391">
          <a:extLst>
            <a:ext uri="{FF2B5EF4-FFF2-40B4-BE49-F238E27FC236}">
              <a16:creationId xmlns:a16="http://schemas.microsoft.com/office/drawing/2014/main" id="{00000000-0008-0000-3500-00008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6" name="Line 392">
          <a:extLst>
            <a:ext uri="{FF2B5EF4-FFF2-40B4-BE49-F238E27FC236}">
              <a16:creationId xmlns:a16="http://schemas.microsoft.com/office/drawing/2014/main" id="{00000000-0008-0000-3500-00008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7" name="Line 393">
          <a:extLst>
            <a:ext uri="{FF2B5EF4-FFF2-40B4-BE49-F238E27FC236}">
              <a16:creationId xmlns:a16="http://schemas.microsoft.com/office/drawing/2014/main" id="{00000000-0008-0000-3500-00008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8" name="Line 394">
          <a:extLst>
            <a:ext uri="{FF2B5EF4-FFF2-40B4-BE49-F238E27FC236}">
              <a16:creationId xmlns:a16="http://schemas.microsoft.com/office/drawing/2014/main" id="{00000000-0008-0000-3500-00008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9" name="Line 395">
          <a:extLst>
            <a:ext uri="{FF2B5EF4-FFF2-40B4-BE49-F238E27FC236}">
              <a16:creationId xmlns:a16="http://schemas.microsoft.com/office/drawing/2014/main" id="{00000000-0008-0000-3500-00008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0" name="Line 396">
          <a:extLst>
            <a:ext uri="{FF2B5EF4-FFF2-40B4-BE49-F238E27FC236}">
              <a16:creationId xmlns:a16="http://schemas.microsoft.com/office/drawing/2014/main" id="{00000000-0008-0000-3500-00008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1" name="Line 397">
          <a:extLst>
            <a:ext uri="{FF2B5EF4-FFF2-40B4-BE49-F238E27FC236}">
              <a16:creationId xmlns:a16="http://schemas.microsoft.com/office/drawing/2014/main" id="{00000000-0008-0000-3500-00008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2" name="Line 398">
          <a:extLst>
            <a:ext uri="{FF2B5EF4-FFF2-40B4-BE49-F238E27FC236}">
              <a16:creationId xmlns:a16="http://schemas.microsoft.com/office/drawing/2014/main" id="{00000000-0008-0000-3500-00008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3" name="Line 399">
          <a:extLst>
            <a:ext uri="{FF2B5EF4-FFF2-40B4-BE49-F238E27FC236}">
              <a16:creationId xmlns:a16="http://schemas.microsoft.com/office/drawing/2014/main" id="{00000000-0008-0000-3500-00008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4" name="Line 400">
          <a:extLst>
            <a:ext uri="{FF2B5EF4-FFF2-40B4-BE49-F238E27FC236}">
              <a16:creationId xmlns:a16="http://schemas.microsoft.com/office/drawing/2014/main" id="{00000000-0008-0000-3500-00009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5" name="Line 401">
          <a:extLst>
            <a:ext uri="{FF2B5EF4-FFF2-40B4-BE49-F238E27FC236}">
              <a16:creationId xmlns:a16="http://schemas.microsoft.com/office/drawing/2014/main" id="{00000000-0008-0000-3500-00009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6" name="Line 402">
          <a:extLst>
            <a:ext uri="{FF2B5EF4-FFF2-40B4-BE49-F238E27FC236}">
              <a16:creationId xmlns:a16="http://schemas.microsoft.com/office/drawing/2014/main" id="{00000000-0008-0000-3500-00009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7" name="Line 403">
          <a:extLst>
            <a:ext uri="{FF2B5EF4-FFF2-40B4-BE49-F238E27FC236}">
              <a16:creationId xmlns:a16="http://schemas.microsoft.com/office/drawing/2014/main" id="{00000000-0008-0000-3500-00009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8" name="Line 404">
          <a:extLst>
            <a:ext uri="{FF2B5EF4-FFF2-40B4-BE49-F238E27FC236}">
              <a16:creationId xmlns:a16="http://schemas.microsoft.com/office/drawing/2014/main" id="{00000000-0008-0000-3500-00009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9" name="Line 405">
          <a:extLst>
            <a:ext uri="{FF2B5EF4-FFF2-40B4-BE49-F238E27FC236}">
              <a16:creationId xmlns:a16="http://schemas.microsoft.com/office/drawing/2014/main" id="{00000000-0008-0000-3500-00009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0" name="Line 406">
          <a:extLst>
            <a:ext uri="{FF2B5EF4-FFF2-40B4-BE49-F238E27FC236}">
              <a16:creationId xmlns:a16="http://schemas.microsoft.com/office/drawing/2014/main" id="{00000000-0008-0000-3500-00009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1" name="Line 407">
          <a:extLst>
            <a:ext uri="{FF2B5EF4-FFF2-40B4-BE49-F238E27FC236}">
              <a16:creationId xmlns:a16="http://schemas.microsoft.com/office/drawing/2014/main" id="{00000000-0008-0000-3500-00009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2" name="Line 408">
          <a:extLst>
            <a:ext uri="{FF2B5EF4-FFF2-40B4-BE49-F238E27FC236}">
              <a16:creationId xmlns:a16="http://schemas.microsoft.com/office/drawing/2014/main" id="{00000000-0008-0000-3500-00009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3" name="Line 409">
          <a:extLst>
            <a:ext uri="{FF2B5EF4-FFF2-40B4-BE49-F238E27FC236}">
              <a16:creationId xmlns:a16="http://schemas.microsoft.com/office/drawing/2014/main" id="{00000000-0008-0000-3500-00009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4" name="Line 410">
          <a:extLst>
            <a:ext uri="{FF2B5EF4-FFF2-40B4-BE49-F238E27FC236}">
              <a16:creationId xmlns:a16="http://schemas.microsoft.com/office/drawing/2014/main" id="{00000000-0008-0000-3500-00009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5" name="Line 411">
          <a:extLst>
            <a:ext uri="{FF2B5EF4-FFF2-40B4-BE49-F238E27FC236}">
              <a16:creationId xmlns:a16="http://schemas.microsoft.com/office/drawing/2014/main" id="{00000000-0008-0000-3500-00009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6" name="Line 412">
          <a:extLst>
            <a:ext uri="{FF2B5EF4-FFF2-40B4-BE49-F238E27FC236}">
              <a16:creationId xmlns:a16="http://schemas.microsoft.com/office/drawing/2014/main" id="{00000000-0008-0000-3500-00009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7" name="Line 413">
          <a:extLst>
            <a:ext uri="{FF2B5EF4-FFF2-40B4-BE49-F238E27FC236}">
              <a16:creationId xmlns:a16="http://schemas.microsoft.com/office/drawing/2014/main" id="{00000000-0008-0000-3500-00009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8" name="Line 414">
          <a:extLst>
            <a:ext uri="{FF2B5EF4-FFF2-40B4-BE49-F238E27FC236}">
              <a16:creationId xmlns:a16="http://schemas.microsoft.com/office/drawing/2014/main" id="{00000000-0008-0000-3500-00009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9" name="Line 415">
          <a:extLst>
            <a:ext uri="{FF2B5EF4-FFF2-40B4-BE49-F238E27FC236}">
              <a16:creationId xmlns:a16="http://schemas.microsoft.com/office/drawing/2014/main" id="{00000000-0008-0000-3500-00009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0" name="Line 416">
          <a:extLst>
            <a:ext uri="{FF2B5EF4-FFF2-40B4-BE49-F238E27FC236}">
              <a16:creationId xmlns:a16="http://schemas.microsoft.com/office/drawing/2014/main" id="{00000000-0008-0000-3500-0000A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1" name="Line 417">
          <a:extLst>
            <a:ext uri="{FF2B5EF4-FFF2-40B4-BE49-F238E27FC236}">
              <a16:creationId xmlns:a16="http://schemas.microsoft.com/office/drawing/2014/main" id="{00000000-0008-0000-3500-0000A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2" name="Line 418">
          <a:extLst>
            <a:ext uri="{FF2B5EF4-FFF2-40B4-BE49-F238E27FC236}">
              <a16:creationId xmlns:a16="http://schemas.microsoft.com/office/drawing/2014/main" id="{00000000-0008-0000-3500-0000A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3" name="Line 419">
          <a:extLst>
            <a:ext uri="{FF2B5EF4-FFF2-40B4-BE49-F238E27FC236}">
              <a16:creationId xmlns:a16="http://schemas.microsoft.com/office/drawing/2014/main" id="{00000000-0008-0000-3500-0000A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4" name="Line 420">
          <a:extLst>
            <a:ext uri="{FF2B5EF4-FFF2-40B4-BE49-F238E27FC236}">
              <a16:creationId xmlns:a16="http://schemas.microsoft.com/office/drawing/2014/main" id="{00000000-0008-0000-3500-0000A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5" name="Line 421">
          <a:extLst>
            <a:ext uri="{FF2B5EF4-FFF2-40B4-BE49-F238E27FC236}">
              <a16:creationId xmlns:a16="http://schemas.microsoft.com/office/drawing/2014/main" id="{00000000-0008-0000-3500-0000A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6" name="Line 422">
          <a:extLst>
            <a:ext uri="{FF2B5EF4-FFF2-40B4-BE49-F238E27FC236}">
              <a16:creationId xmlns:a16="http://schemas.microsoft.com/office/drawing/2014/main" id="{00000000-0008-0000-3500-0000A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7" name="Line 423">
          <a:extLst>
            <a:ext uri="{FF2B5EF4-FFF2-40B4-BE49-F238E27FC236}">
              <a16:creationId xmlns:a16="http://schemas.microsoft.com/office/drawing/2014/main" id="{00000000-0008-0000-3500-0000A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8" name="Line 424">
          <a:extLst>
            <a:ext uri="{FF2B5EF4-FFF2-40B4-BE49-F238E27FC236}">
              <a16:creationId xmlns:a16="http://schemas.microsoft.com/office/drawing/2014/main" id="{00000000-0008-0000-3500-0000A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9" name="Line 425">
          <a:extLst>
            <a:ext uri="{FF2B5EF4-FFF2-40B4-BE49-F238E27FC236}">
              <a16:creationId xmlns:a16="http://schemas.microsoft.com/office/drawing/2014/main" id="{00000000-0008-0000-3500-0000A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0" name="Line 426">
          <a:extLst>
            <a:ext uri="{FF2B5EF4-FFF2-40B4-BE49-F238E27FC236}">
              <a16:creationId xmlns:a16="http://schemas.microsoft.com/office/drawing/2014/main" id="{00000000-0008-0000-3500-0000A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1" name="Line 427">
          <a:extLst>
            <a:ext uri="{FF2B5EF4-FFF2-40B4-BE49-F238E27FC236}">
              <a16:creationId xmlns:a16="http://schemas.microsoft.com/office/drawing/2014/main" id="{00000000-0008-0000-3500-0000A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2" name="Line 428">
          <a:extLst>
            <a:ext uri="{FF2B5EF4-FFF2-40B4-BE49-F238E27FC236}">
              <a16:creationId xmlns:a16="http://schemas.microsoft.com/office/drawing/2014/main" id="{00000000-0008-0000-3500-0000A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3" name="Line 429">
          <a:extLst>
            <a:ext uri="{FF2B5EF4-FFF2-40B4-BE49-F238E27FC236}">
              <a16:creationId xmlns:a16="http://schemas.microsoft.com/office/drawing/2014/main" id="{00000000-0008-0000-3500-0000A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4" name="Line 430">
          <a:extLst>
            <a:ext uri="{FF2B5EF4-FFF2-40B4-BE49-F238E27FC236}">
              <a16:creationId xmlns:a16="http://schemas.microsoft.com/office/drawing/2014/main" id="{00000000-0008-0000-3500-0000A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5" name="Line 431">
          <a:extLst>
            <a:ext uri="{FF2B5EF4-FFF2-40B4-BE49-F238E27FC236}">
              <a16:creationId xmlns:a16="http://schemas.microsoft.com/office/drawing/2014/main" id="{00000000-0008-0000-3500-0000A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6" name="Line 432">
          <a:extLst>
            <a:ext uri="{FF2B5EF4-FFF2-40B4-BE49-F238E27FC236}">
              <a16:creationId xmlns:a16="http://schemas.microsoft.com/office/drawing/2014/main" id="{00000000-0008-0000-3500-0000B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7" name="Line 433">
          <a:extLst>
            <a:ext uri="{FF2B5EF4-FFF2-40B4-BE49-F238E27FC236}">
              <a16:creationId xmlns:a16="http://schemas.microsoft.com/office/drawing/2014/main" id="{00000000-0008-0000-3500-0000B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8" name="Line 434">
          <a:extLst>
            <a:ext uri="{FF2B5EF4-FFF2-40B4-BE49-F238E27FC236}">
              <a16:creationId xmlns:a16="http://schemas.microsoft.com/office/drawing/2014/main" id="{00000000-0008-0000-3500-0000B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9" name="Line 435">
          <a:extLst>
            <a:ext uri="{FF2B5EF4-FFF2-40B4-BE49-F238E27FC236}">
              <a16:creationId xmlns:a16="http://schemas.microsoft.com/office/drawing/2014/main" id="{00000000-0008-0000-3500-0000B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0" name="Line 436">
          <a:extLst>
            <a:ext uri="{FF2B5EF4-FFF2-40B4-BE49-F238E27FC236}">
              <a16:creationId xmlns:a16="http://schemas.microsoft.com/office/drawing/2014/main" id="{00000000-0008-0000-3500-0000B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1" name="Line 437">
          <a:extLst>
            <a:ext uri="{FF2B5EF4-FFF2-40B4-BE49-F238E27FC236}">
              <a16:creationId xmlns:a16="http://schemas.microsoft.com/office/drawing/2014/main" id="{00000000-0008-0000-3500-0000B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2" name="Line 438">
          <a:extLst>
            <a:ext uri="{FF2B5EF4-FFF2-40B4-BE49-F238E27FC236}">
              <a16:creationId xmlns:a16="http://schemas.microsoft.com/office/drawing/2014/main" id="{00000000-0008-0000-3500-0000B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3" name="Line 439">
          <a:extLst>
            <a:ext uri="{FF2B5EF4-FFF2-40B4-BE49-F238E27FC236}">
              <a16:creationId xmlns:a16="http://schemas.microsoft.com/office/drawing/2014/main" id="{00000000-0008-0000-3500-0000B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4" name="Line 440">
          <a:extLst>
            <a:ext uri="{FF2B5EF4-FFF2-40B4-BE49-F238E27FC236}">
              <a16:creationId xmlns:a16="http://schemas.microsoft.com/office/drawing/2014/main" id="{00000000-0008-0000-3500-0000B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5" name="Line 441">
          <a:extLst>
            <a:ext uri="{FF2B5EF4-FFF2-40B4-BE49-F238E27FC236}">
              <a16:creationId xmlns:a16="http://schemas.microsoft.com/office/drawing/2014/main" id="{00000000-0008-0000-3500-0000B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6" name="Line 442">
          <a:extLst>
            <a:ext uri="{FF2B5EF4-FFF2-40B4-BE49-F238E27FC236}">
              <a16:creationId xmlns:a16="http://schemas.microsoft.com/office/drawing/2014/main" id="{00000000-0008-0000-3500-0000B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7" name="Line 443">
          <a:extLst>
            <a:ext uri="{FF2B5EF4-FFF2-40B4-BE49-F238E27FC236}">
              <a16:creationId xmlns:a16="http://schemas.microsoft.com/office/drawing/2014/main" id="{00000000-0008-0000-3500-0000B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8" name="Line 444">
          <a:extLst>
            <a:ext uri="{FF2B5EF4-FFF2-40B4-BE49-F238E27FC236}">
              <a16:creationId xmlns:a16="http://schemas.microsoft.com/office/drawing/2014/main" id="{00000000-0008-0000-3500-0000B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9" name="Line 445">
          <a:extLst>
            <a:ext uri="{FF2B5EF4-FFF2-40B4-BE49-F238E27FC236}">
              <a16:creationId xmlns:a16="http://schemas.microsoft.com/office/drawing/2014/main" id="{00000000-0008-0000-3500-0000B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0" name="Line 446">
          <a:extLst>
            <a:ext uri="{FF2B5EF4-FFF2-40B4-BE49-F238E27FC236}">
              <a16:creationId xmlns:a16="http://schemas.microsoft.com/office/drawing/2014/main" id="{00000000-0008-0000-3500-0000B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1" name="Line 447">
          <a:extLst>
            <a:ext uri="{FF2B5EF4-FFF2-40B4-BE49-F238E27FC236}">
              <a16:creationId xmlns:a16="http://schemas.microsoft.com/office/drawing/2014/main" id="{00000000-0008-0000-3500-0000B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2" name="Line 448">
          <a:extLst>
            <a:ext uri="{FF2B5EF4-FFF2-40B4-BE49-F238E27FC236}">
              <a16:creationId xmlns:a16="http://schemas.microsoft.com/office/drawing/2014/main" id="{00000000-0008-0000-3500-0000C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3" name="Line 449">
          <a:extLst>
            <a:ext uri="{FF2B5EF4-FFF2-40B4-BE49-F238E27FC236}">
              <a16:creationId xmlns:a16="http://schemas.microsoft.com/office/drawing/2014/main" id="{00000000-0008-0000-3500-0000C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4" name="Line 450">
          <a:extLst>
            <a:ext uri="{FF2B5EF4-FFF2-40B4-BE49-F238E27FC236}">
              <a16:creationId xmlns:a16="http://schemas.microsoft.com/office/drawing/2014/main" id="{00000000-0008-0000-3500-0000C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5" name="Line 451">
          <a:extLst>
            <a:ext uri="{FF2B5EF4-FFF2-40B4-BE49-F238E27FC236}">
              <a16:creationId xmlns:a16="http://schemas.microsoft.com/office/drawing/2014/main" id="{00000000-0008-0000-3500-0000C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6" name="Line 452">
          <a:extLst>
            <a:ext uri="{FF2B5EF4-FFF2-40B4-BE49-F238E27FC236}">
              <a16:creationId xmlns:a16="http://schemas.microsoft.com/office/drawing/2014/main" id="{00000000-0008-0000-3500-0000C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7" name="Line 453">
          <a:extLst>
            <a:ext uri="{FF2B5EF4-FFF2-40B4-BE49-F238E27FC236}">
              <a16:creationId xmlns:a16="http://schemas.microsoft.com/office/drawing/2014/main" id="{00000000-0008-0000-3500-0000C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8" name="Line 454">
          <a:extLst>
            <a:ext uri="{FF2B5EF4-FFF2-40B4-BE49-F238E27FC236}">
              <a16:creationId xmlns:a16="http://schemas.microsoft.com/office/drawing/2014/main" id="{00000000-0008-0000-3500-0000C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9" name="Line 455">
          <a:extLst>
            <a:ext uri="{FF2B5EF4-FFF2-40B4-BE49-F238E27FC236}">
              <a16:creationId xmlns:a16="http://schemas.microsoft.com/office/drawing/2014/main" id="{00000000-0008-0000-3500-0000C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0" name="Line 456">
          <a:extLst>
            <a:ext uri="{FF2B5EF4-FFF2-40B4-BE49-F238E27FC236}">
              <a16:creationId xmlns:a16="http://schemas.microsoft.com/office/drawing/2014/main" id="{00000000-0008-0000-3500-0000C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1" name="Line 457">
          <a:extLst>
            <a:ext uri="{FF2B5EF4-FFF2-40B4-BE49-F238E27FC236}">
              <a16:creationId xmlns:a16="http://schemas.microsoft.com/office/drawing/2014/main" id="{00000000-0008-0000-3500-0000C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2" name="Line 458">
          <a:extLst>
            <a:ext uri="{FF2B5EF4-FFF2-40B4-BE49-F238E27FC236}">
              <a16:creationId xmlns:a16="http://schemas.microsoft.com/office/drawing/2014/main" id="{00000000-0008-0000-3500-0000C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3" name="Line 459">
          <a:extLst>
            <a:ext uri="{FF2B5EF4-FFF2-40B4-BE49-F238E27FC236}">
              <a16:creationId xmlns:a16="http://schemas.microsoft.com/office/drawing/2014/main" id="{00000000-0008-0000-3500-0000C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4" name="Line 460">
          <a:extLst>
            <a:ext uri="{FF2B5EF4-FFF2-40B4-BE49-F238E27FC236}">
              <a16:creationId xmlns:a16="http://schemas.microsoft.com/office/drawing/2014/main" id="{00000000-0008-0000-3500-0000C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5" name="Line 461">
          <a:extLst>
            <a:ext uri="{FF2B5EF4-FFF2-40B4-BE49-F238E27FC236}">
              <a16:creationId xmlns:a16="http://schemas.microsoft.com/office/drawing/2014/main" id="{00000000-0008-0000-3500-0000C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6" name="Line 462">
          <a:extLst>
            <a:ext uri="{FF2B5EF4-FFF2-40B4-BE49-F238E27FC236}">
              <a16:creationId xmlns:a16="http://schemas.microsoft.com/office/drawing/2014/main" id="{00000000-0008-0000-3500-0000C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7" name="Line 463">
          <a:extLst>
            <a:ext uri="{FF2B5EF4-FFF2-40B4-BE49-F238E27FC236}">
              <a16:creationId xmlns:a16="http://schemas.microsoft.com/office/drawing/2014/main" id="{00000000-0008-0000-3500-0000C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8" name="Line 464">
          <a:extLst>
            <a:ext uri="{FF2B5EF4-FFF2-40B4-BE49-F238E27FC236}">
              <a16:creationId xmlns:a16="http://schemas.microsoft.com/office/drawing/2014/main" id="{00000000-0008-0000-3500-0000D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9" name="Line 465">
          <a:extLst>
            <a:ext uri="{FF2B5EF4-FFF2-40B4-BE49-F238E27FC236}">
              <a16:creationId xmlns:a16="http://schemas.microsoft.com/office/drawing/2014/main" id="{00000000-0008-0000-3500-0000D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0" name="Line 466">
          <a:extLst>
            <a:ext uri="{FF2B5EF4-FFF2-40B4-BE49-F238E27FC236}">
              <a16:creationId xmlns:a16="http://schemas.microsoft.com/office/drawing/2014/main" id="{00000000-0008-0000-3500-0000D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1" name="Line 467">
          <a:extLst>
            <a:ext uri="{FF2B5EF4-FFF2-40B4-BE49-F238E27FC236}">
              <a16:creationId xmlns:a16="http://schemas.microsoft.com/office/drawing/2014/main" id="{00000000-0008-0000-3500-0000D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2" name="Line 468">
          <a:extLst>
            <a:ext uri="{FF2B5EF4-FFF2-40B4-BE49-F238E27FC236}">
              <a16:creationId xmlns:a16="http://schemas.microsoft.com/office/drawing/2014/main" id="{00000000-0008-0000-3500-0000D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3" name="Line 469">
          <a:extLst>
            <a:ext uri="{FF2B5EF4-FFF2-40B4-BE49-F238E27FC236}">
              <a16:creationId xmlns:a16="http://schemas.microsoft.com/office/drawing/2014/main" id="{00000000-0008-0000-3500-0000D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4" name="Line 470">
          <a:extLst>
            <a:ext uri="{FF2B5EF4-FFF2-40B4-BE49-F238E27FC236}">
              <a16:creationId xmlns:a16="http://schemas.microsoft.com/office/drawing/2014/main" id="{00000000-0008-0000-3500-0000D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5" name="Line 471">
          <a:extLst>
            <a:ext uri="{FF2B5EF4-FFF2-40B4-BE49-F238E27FC236}">
              <a16:creationId xmlns:a16="http://schemas.microsoft.com/office/drawing/2014/main" id="{00000000-0008-0000-3500-0000D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6" name="Line 472">
          <a:extLst>
            <a:ext uri="{FF2B5EF4-FFF2-40B4-BE49-F238E27FC236}">
              <a16:creationId xmlns:a16="http://schemas.microsoft.com/office/drawing/2014/main" id="{00000000-0008-0000-3500-0000D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7" name="Line 473">
          <a:extLst>
            <a:ext uri="{FF2B5EF4-FFF2-40B4-BE49-F238E27FC236}">
              <a16:creationId xmlns:a16="http://schemas.microsoft.com/office/drawing/2014/main" id="{00000000-0008-0000-3500-0000D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8" name="Line 474">
          <a:extLst>
            <a:ext uri="{FF2B5EF4-FFF2-40B4-BE49-F238E27FC236}">
              <a16:creationId xmlns:a16="http://schemas.microsoft.com/office/drawing/2014/main" id="{00000000-0008-0000-3500-0000D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9" name="Line 475">
          <a:extLst>
            <a:ext uri="{FF2B5EF4-FFF2-40B4-BE49-F238E27FC236}">
              <a16:creationId xmlns:a16="http://schemas.microsoft.com/office/drawing/2014/main" id="{00000000-0008-0000-3500-0000D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0" name="Line 476">
          <a:extLst>
            <a:ext uri="{FF2B5EF4-FFF2-40B4-BE49-F238E27FC236}">
              <a16:creationId xmlns:a16="http://schemas.microsoft.com/office/drawing/2014/main" id="{00000000-0008-0000-3500-0000D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1" name="Line 477">
          <a:extLst>
            <a:ext uri="{FF2B5EF4-FFF2-40B4-BE49-F238E27FC236}">
              <a16:creationId xmlns:a16="http://schemas.microsoft.com/office/drawing/2014/main" id="{00000000-0008-0000-3500-0000D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2" name="Line 478">
          <a:extLst>
            <a:ext uri="{FF2B5EF4-FFF2-40B4-BE49-F238E27FC236}">
              <a16:creationId xmlns:a16="http://schemas.microsoft.com/office/drawing/2014/main" id="{00000000-0008-0000-3500-0000D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3" name="Line 479">
          <a:extLst>
            <a:ext uri="{FF2B5EF4-FFF2-40B4-BE49-F238E27FC236}">
              <a16:creationId xmlns:a16="http://schemas.microsoft.com/office/drawing/2014/main" id="{00000000-0008-0000-3500-0000D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4" name="Line 480">
          <a:extLst>
            <a:ext uri="{FF2B5EF4-FFF2-40B4-BE49-F238E27FC236}">
              <a16:creationId xmlns:a16="http://schemas.microsoft.com/office/drawing/2014/main" id="{00000000-0008-0000-3500-0000E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5" name="Line 481">
          <a:extLst>
            <a:ext uri="{FF2B5EF4-FFF2-40B4-BE49-F238E27FC236}">
              <a16:creationId xmlns:a16="http://schemas.microsoft.com/office/drawing/2014/main" id="{00000000-0008-0000-3500-0000E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6" name="Line 482">
          <a:extLst>
            <a:ext uri="{FF2B5EF4-FFF2-40B4-BE49-F238E27FC236}">
              <a16:creationId xmlns:a16="http://schemas.microsoft.com/office/drawing/2014/main" id="{00000000-0008-0000-3500-0000E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7" name="Line 483">
          <a:extLst>
            <a:ext uri="{FF2B5EF4-FFF2-40B4-BE49-F238E27FC236}">
              <a16:creationId xmlns:a16="http://schemas.microsoft.com/office/drawing/2014/main" id="{00000000-0008-0000-3500-0000E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8" name="Line 484">
          <a:extLst>
            <a:ext uri="{FF2B5EF4-FFF2-40B4-BE49-F238E27FC236}">
              <a16:creationId xmlns:a16="http://schemas.microsoft.com/office/drawing/2014/main" id="{00000000-0008-0000-3500-0000E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9" name="Line 485">
          <a:extLst>
            <a:ext uri="{FF2B5EF4-FFF2-40B4-BE49-F238E27FC236}">
              <a16:creationId xmlns:a16="http://schemas.microsoft.com/office/drawing/2014/main" id="{00000000-0008-0000-3500-0000E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0" name="Line 486">
          <a:extLst>
            <a:ext uri="{FF2B5EF4-FFF2-40B4-BE49-F238E27FC236}">
              <a16:creationId xmlns:a16="http://schemas.microsoft.com/office/drawing/2014/main" id="{00000000-0008-0000-3500-0000E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1" name="Line 487">
          <a:extLst>
            <a:ext uri="{FF2B5EF4-FFF2-40B4-BE49-F238E27FC236}">
              <a16:creationId xmlns:a16="http://schemas.microsoft.com/office/drawing/2014/main" id="{00000000-0008-0000-3500-0000E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2" name="Line 488">
          <a:extLst>
            <a:ext uri="{FF2B5EF4-FFF2-40B4-BE49-F238E27FC236}">
              <a16:creationId xmlns:a16="http://schemas.microsoft.com/office/drawing/2014/main" id="{00000000-0008-0000-3500-0000E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3" name="Line 489">
          <a:extLst>
            <a:ext uri="{FF2B5EF4-FFF2-40B4-BE49-F238E27FC236}">
              <a16:creationId xmlns:a16="http://schemas.microsoft.com/office/drawing/2014/main" id="{00000000-0008-0000-3500-0000E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4" name="Line 490">
          <a:extLst>
            <a:ext uri="{FF2B5EF4-FFF2-40B4-BE49-F238E27FC236}">
              <a16:creationId xmlns:a16="http://schemas.microsoft.com/office/drawing/2014/main" id="{00000000-0008-0000-3500-0000E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5" name="Line 491">
          <a:extLst>
            <a:ext uri="{FF2B5EF4-FFF2-40B4-BE49-F238E27FC236}">
              <a16:creationId xmlns:a16="http://schemas.microsoft.com/office/drawing/2014/main" id="{00000000-0008-0000-3500-0000E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6" name="Line 492">
          <a:extLst>
            <a:ext uri="{FF2B5EF4-FFF2-40B4-BE49-F238E27FC236}">
              <a16:creationId xmlns:a16="http://schemas.microsoft.com/office/drawing/2014/main" id="{00000000-0008-0000-3500-0000E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7" name="Line 493">
          <a:extLst>
            <a:ext uri="{FF2B5EF4-FFF2-40B4-BE49-F238E27FC236}">
              <a16:creationId xmlns:a16="http://schemas.microsoft.com/office/drawing/2014/main" id="{00000000-0008-0000-3500-0000E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8" name="Line 494">
          <a:extLst>
            <a:ext uri="{FF2B5EF4-FFF2-40B4-BE49-F238E27FC236}">
              <a16:creationId xmlns:a16="http://schemas.microsoft.com/office/drawing/2014/main" id="{00000000-0008-0000-3500-0000E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9" name="Line 495">
          <a:extLst>
            <a:ext uri="{FF2B5EF4-FFF2-40B4-BE49-F238E27FC236}">
              <a16:creationId xmlns:a16="http://schemas.microsoft.com/office/drawing/2014/main" id="{00000000-0008-0000-3500-0000E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0" name="Line 496">
          <a:extLst>
            <a:ext uri="{FF2B5EF4-FFF2-40B4-BE49-F238E27FC236}">
              <a16:creationId xmlns:a16="http://schemas.microsoft.com/office/drawing/2014/main" id="{00000000-0008-0000-3500-0000F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1" name="Line 497">
          <a:extLst>
            <a:ext uri="{FF2B5EF4-FFF2-40B4-BE49-F238E27FC236}">
              <a16:creationId xmlns:a16="http://schemas.microsoft.com/office/drawing/2014/main" id="{00000000-0008-0000-3500-0000F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2" name="Line 498">
          <a:extLst>
            <a:ext uri="{FF2B5EF4-FFF2-40B4-BE49-F238E27FC236}">
              <a16:creationId xmlns:a16="http://schemas.microsoft.com/office/drawing/2014/main" id="{00000000-0008-0000-3500-0000F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3" name="Line 499">
          <a:extLst>
            <a:ext uri="{FF2B5EF4-FFF2-40B4-BE49-F238E27FC236}">
              <a16:creationId xmlns:a16="http://schemas.microsoft.com/office/drawing/2014/main" id="{00000000-0008-0000-3500-0000F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4" name="Line 500">
          <a:extLst>
            <a:ext uri="{FF2B5EF4-FFF2-40B4-BE49-F238E27FC236}">
              <a16:creationId xmlns:a16="http://schemas.microsoft.com/office/drawing/2014/main" id="{00000000-0008-0000-3500-0000F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5" name="Line 501">
          <a:extLst>
            <a:ext uri="{FF2B5EF4-FFF2-40B4-BE49-F238E27FC236}">
              <a16:creationId xmlns:a16="http://schemas.microsoft.com/office/drawing/2014/main" id="{00000000-0008-0000-3500-0000F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6" name="Line 502">
          <a:extLst>
            <a:ext uri="{FF2B5EF4-FFF2-40B4-BE49-F238E27FC236}">
              <a16:creationId xmlns:a16="http://schemas.microsoft.com/office/drawing/2014/main" id="{00000000-0008-0000-3500-0000F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7" name="Line 503">
          <a:extLst>
            <a:ext uri="{FF2B5EF4-FFF2-40B4-BE49-F238E27FC236}">
              <a16:creationId xmlns:a16="http://schemas.microsoft.com/office/drawing/2014/main" id="{00000000-0008-0000-3500-0000F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8" name="Line 504">
          <a:extLst>
            <a:ext uri="{FF2B5EF4-FFF2-40B4-BE49-F238E27FC236}">
              <a16:creationId xmlns:a16="http://schemas.microsoft.com/office/drawing/2014/main" id="{00000000-0008-0000-3500-0000F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9" name="Line 505">
          <a:extLst>
            <a:ext uri="{FF2B5EF4-FFF2-40B4-BE49-F238E27FC236}">
              <a16:creationId xmlns:a16="http://schemas.microsoft.com/office/drawing/2014/main" id="{00000000-0008-0000-3500-0000F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0" name="Line 506">
          <a:extLst>
            <a:ext uri="{FF2B5EF4-FFF2-40B4-BE49-F238E27FC236}">
              <a16:creationId xmlns:a16="http://schemas.microsoft.com/office/drawing/2014/main" id="{00000000-0008-0000-3500-0000F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1" name="Line 507">
          <a:extLst>
            <a:ext uri="{FF2B5EF4-FFF2-40B4-BE49-F238E27FC236}">
              <a16:creationId xmlns:a16="http://schemas.microsoft.com/office/drawing/2014/main" id="{00000000-0008-0000-3500-0000F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2" name="Line 508">
          <a:extLst>
            <a:ext uri="{FF2B5EF4-FFF2-40B4-BE49-F238E27FC236}">
              <a16:creationId xmlns:a16="http://schemas.microsoft.com/office/drawing/2014/main" id="{00000000-0008-0000-3500-0000F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3" name="Line 509">
          <a:extLst>
            <a:ext uri="{FF2B5EF4-FFF2-40B4-BE49-F238E27FC236}">
              <a16:creationId xmlns:a16="http://schemas.microsoft.com/office/drawing/2014/main" id="{00000000-0008-0000-3500-0000F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4" name="Line 510">
          <a:extLst>
            <a:ext uri="{FF2B5EF4-FFF2-40B4-BE49-F238E27FC236}">
              <a16:creationId xmlns:a16="http://schemas.microsoft.com/office/drawing/2014/main" id="{00000000-0008-0000-3500-0000F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5" name="Line 511">
          <a:extLst>
            <a:ext uri="{FF2B5EF4-FFF2-40B4-BE49-F238E27FC236}">
              <a16:creationId xmlns:a16="http://schemas.microsoft.com/office/drawing/2014/main" id="{00000000-0008-0000-3500-0000F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6" name="Line 512">
          <a:extLst>
            <a:ext uri="{FF2B5EF4-FFF2-40B4-BE49-F238E27FC236}">
              <a16:creationId xmlns:a16="http://schemas.microsoft.com/office/drawing/2014/main" id="{00000000-0008-0000-3500-00000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7" name="Line 513">
          <a:extLst>
            <a:ext uri="{FF2B5EF4-FFF2-40B4-BE49-F238E27FC236}">
              <a16:creationId xmlns:a16="http://schemas.microsoft.com/office/drawing/2014/main" id="{00000000-0008-0000-3500-00000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8" name="Line 514">
          <a:extLst>
            <a:ext uri="{FF2B5EF4-FFF2-40B4-BE49-F238E27FC236}">
              <a16:creationId xmlns:a16="http://schemas.microsoft.com/office/drawing/2014/main" id="{00000000-0008-0000-3500-00000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9" name="Line 515">
          <a:extLst>
            <a:ext uri="{FF2B5EF4-FFF2-40B4-BE49-F238E27FC236}">
              <a16:creationId xmlns:a16="http://schemas.microsoft.com/office/drawing/2014/main" id="{00000000-0008-0000-3500-00000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0" name="Line 516">
          <a:extLst>
            <a:ext uri="{FF2B5EF4-FFF2-40B4-BE49-F238E27FC236}">
              <a16:creationId xmlns:a16="http://schemas.microsoft.com/office/drawing/2014/main" id="{00000000-0008-0000-3500-00000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1" name="Line 517">
          <a:extLst>
            <a:ext uri="{FF2B5EF4-FFF2-40B4-BE49-F238E27FC236}">
              <a16:creationId xmlns:a16="http://schemas.microsoft.com/office/drawing/2014/main" id="{00000000-0008-0000-3500-00000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2" name="Line 518">
          <a:extLst>
            <a:ext uri="{FF2B5EF4-FFF2-40B4-BE49-F238E27FC236}">
              <a16:creationId xmlns:a16="http://schemas.microsoft.com/office/drawing/2014/main" id="{00000000-0008-0000-3500-00000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3" name="Line 519">
          <a:extLst>
            <a:ext uri="{FF2B5EF4-FFF2-40B4-BE49-F238E27FC236}">
              <a16:creationId xmlns:a16="http://schemas.microsoft.com/office/drawing/2014/main" id="{00000000-0008-0000-3500-00000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4" name="Line 520">
          <a:extLst>
            <a:ext uri="{FF2B5EF4-FFF2-40B4-BE49-F238E27FC236}">
              <a16:creationId xmlns:a16="http://schemas.microsoft.com/office/drawing/2014/main" id="{00000000-0008-0000-3500-00000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5" name="Line 521">
          <a:extLst>
            <a:ext uri="{FF2B5EF4-FFF2-40B4-BE49-F238E27FC236}">
              <a16:creationId xmlns:a16="http://schemas.microsoft.com/office/drawing/2014/main" id="{00000000-0008-0000-3500-00000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6" name="Line 522">
          <a:extLst>
            <a:ext uri="{FF2B5EF4-FFF2-40B4-BE49-F238E27FC236}">
              <a16:creationId xmlns:a16="http://schemas.microsoft.com/office/drawing/2014/main" id="{00000000-0008-0000-3500-00000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7" name="Line 523">
          <a:extLst>
            <a:ext uri="{FF2B5EF4-FFF2-40B4-BE49-F238E27FC236}">
              <a16:creationId xmlns:a16="http://schemas.microsoft.com/office/drawing/2014/main" id="{00000000-0008-0000-3500-00000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8" name="Line 524">
          <a:extLst>
            <a:ext uri="{FF2B5EF4-FFF2-40B4-BE49-F238E27FC236}">
              <a16:creationId xmlns:a16="http://schemas.microsoft.com/office/drawing/2014/main" id="{00000000-0008-0000-3500-00000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9" name="Line 525">
          <a:extLst>
            <a:ext uri="{FF2B5EF4-FFF2-40B4-BE49-F238E27FC236}">
              <a16:creationId xmlns:a16="http://schemas.microsoft.com/office/drawing/2014/main" id="{00000000-0008-0000-3500-00000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0" name="Line 526">
          <a:extLst>
            <a:ext uri="{FF2B5EF4-FFF2-40B4-BE49-F238E27FC236}">
              <a16:creationId xmlns:a16="http://schemas.microsoft.com/office/drawing/2014/main" id="{00000000-0008-0000-3500-00000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1" name="Line 527">
          <a:extLst>
            <a:ext uri="{FF2B5EF4-FFF2-40B4-BE49-F238E27FC236}">
              <a16:creationId xmlns:a16="http://schemas.microsoft.com/office/drawing/2014/main" id="{00000000-0008-0000-3500-00000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2" name="Line 528">
          <a:extLst>
            <a:ext uri="{FF2B5EF4-FFF2-40B4-BE49-F238E27FC236}">
              <a16:creationId xmlns:a16="http://schemas.microsoft.com/office/drawing/2014/main" id="{00000000-0008-0000-3500-00001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3" name="Line 529">
          <a:extLst>
            <a:ext uri="{FF2B5EF4-FFF2-40B4-BE49-F238E27FC236}">
              <a16:creationId xmlns:a16="http://schemas.microsoft.com/office/drawing/2014/main" id="{00000000-0008-0000-3500-00001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4" name="Line 530">
          <a:extLst>
            <a:ext uri="{FF2B5EF4-FFF2-40B4-BE49-F238E27FC236}">
              <a16:creationId xmlns:a16="http://schemas.microsoft.com/office/drawing/2014/main" id="{00000000-0008-0000-3500-00001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5" name="Line 531">
          <a:extLst>
            <a:ext uri="{FF2B5EF4-FFF2-40B4-BE49-F238E27FC236}">
              <a16:creationId xmlns:a16="http://schemas.microsoft.com/office/drawing/2014/main" id="{00000000-0008-0000-3500-00001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6" name="Line 532">
          <a:extLst>
            <a:ext uri="{FF2B5EF4-FFF2-40B4-BE49-F238E27FC236}">
              <a16:creationId xmlns:a16="http://schemas.microsoft.com/office/drawing/2014/main" id="{00000000-0008-0000-3500-00001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7" name="Line 533">
          <a:extLst>
            <a:ext uri="{FF2B5EF4-FFF2-40B4-BE49-F238E27FC236}">
              <a16:creationId xmlns:a16="http://schemas.microsoft.com/office/drawing/2014/main" id="{00000000-0008-0000-3500-00001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8" name="Line 534">
          <a:extLst>
            <a:ext uri="{FF2B5EF4-FFF2-40B4-BE49-F238E27FC236}">
              <a16:creationId xmlns:a16="http://schemas.microsoft.com/office/drawing/2014/main" id="{00000000-0008-0000-3500-00001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9" name="Line 535">
          <a:extLst>
            <a:ext uri="{FF2B5EF4-FFF2-40B4-BE49-F238E27FC236}">
              <a16:creationId xmlns:a16="http://schemas.microsoft.com/office/drawing/2014/main" id="{00000000-0008-0000-3500-00001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0" name="Line 536">
          <a:extLst>
            <a:ext uri="{FF2B5EF4-FFF2-40B4-BE49-F238E27FC236}">
              <a16:creationId xmlns:a16="http://schemas.microsoft.com/office/drawing/2014/main" id="{00000000-0008-0000-3500-00001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1" name="Line 537">
          <a:extLst>
            <a:ext uri="{FF2B5EF4-FFF2-40B4-BE49-F238E27FC236}">
              <a16:creationId xmlns:a16="http://schemas.microsoft.com/office/drawing/2014/main" id="{00000000-0008-0000-3500-00001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2" name="Line 538">
          <a:extLst>
            <a:ext uri="{FF2B5EF4-FFF2-40B4-BE49-F238E27FC236}">
              <a16:creationId xmlns:a16="http://schemas.microsoft.com/office/drawing/2014/main" id="{00000000-0008-0000-3500-00001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3" name="Line 539">
          <a:extLst>
            <a:ext uri="{FF2B5EF4-FFF2-40B4-BE49-F238E27FC236}">
              <a16:creationId xmlns:a16="http://schemas.microsoft.com/office/drawing/2014/main" id="{00000000-0008-0000-3500-00001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4" name="Line 540">
          <a:extLst>
            <a:ext uri="{FF2B5EF4-FFF2-40B4-BE49-F238E27FC236}">
              <a16:creationId xmlns:a16="http://schemas.microsoft.com/office/drawing/2014/main" id="{00000000-0008-0000-3500-00001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5" name="Line 541">
          <a:extLst>
            <a:ext uri="{FF2B5EF4-FFF2-40B4-BE49-F238E27FC236}">
              <a16:creationId xmlns:a16="http://schemas.microsoft.com/office/drawing/2014/main" id="{00000000-0008-0000-3500-00001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6" name="Line 542">
          <a:extLst>
            <a:ext uri="{FF2B5EF4-FFF2-40B4-BE49-F238E27FC236}">
              <a16:creationId xmlns:a16="http://schemas.microsoft.com/office/drawing/2014/main" id="{00000000-0008-0000-3500-00001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7" name="Line 543">
          <a:extLst>
            <a:ext uri="{FF2B5EF4-FFF2-40B4-BE49-F238E27FC236}">
              <a16:creationId xmlns:a16="http://schemas.microsoft.com/office/drawing/2014/main" id="{00000000-0008-0000-3500-00001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8" name="Line 544">
          <a:extLst>
            <a:ext uri="{FF2B5EF4-FFF2-40B4-BE49-F238E27FC236}">
              <a16:creationId xmlns:a16="http://schemas.microsoft.com/office/drawing/2014/main" id="{00000000-0008-0000-3500-00002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9" name="Line 545">
          <a:extLst>
            <a:ext uri="{FF2B5EF4-FFF2-40B4-BE49-F238E27FC236}">
              <a16:creationId xmlns:a16="http://schemas.microsoft.com/office/drawing/2014/main" id="{00000000-0008-0000-3500-00002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0" name="Line 546">
          <a:extLst>
            <a:ext uri="{FF2B5EF4-FFF2-40B4-BE49-F238E27FC236}">
              <a16:creationId xmlns:a16="http://schemas.microsoft.com/office/drawing/2014/main" id="{00000000-0008-0000-3500-00002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1" name="Line 547">
          <a:extLst>
            <a:ext uri="{FF2B5EF4-FFF2-40B4-BE49-F238E27FC236}">
              <a16:creationId xmlns:a16="http://schemas.microsoft.com/office/drawing/2014/main" id="{00000000-0008-0000-3500-00002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2" name="Line 548">
          <a:extLst>
            <a:ext uri="{FF2B5EF4-FFF2-40B4-BE49-F238E27FC236}">
              <a16:creationId xmlns:a16="http://schemas.microsoft.com/office/drawing/2014/main" id="{00000000-0008-0000-3500-00002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3" name="Line 549">
          <a:extLst>
            <a:ext uri="{FF2B5EF4-FFF2-40B4-BE49-F238E27FC236}">
              <a16:creationId xmlns:a16="http://schemas.microsoft.com/office/drawing/2014/main" id="{00000000-0008-0000-3500-00002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4" name="Line 550">
          <a:extLst>
            <a:ext uri="{FF2B5EF4-FFF2-40B4-BE49-F238E27FC236}">
              <a16:creationId xmlns:a16="http://schemas.microsoft.com/office/drawing/2014/main" id="{00000000-0008-0000-3500-00002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5" name="Line 551">
          <a:extLst>
            <a:ext uri="{FF2B5EF4-FFF2-40B4-BE49-F238E27FC236}">
              <a16:creationId xmlns:a16="http://schemas.microsoft.com/office/drawing/2014/main" id="{00000000-0008-0000-3500-00002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6" name="Line 552">
          <a:extLst>
            <a:ext uri="{FF2B5EF4-FFF2-40B4-BE49-F238E27FC236}">
              <a16:creationId xmlns:a16="http://schemas.microsoft.com/office/drawing/2014/main" id="{00000000-0008-0000-3500-00002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7" name="Line 553">
          <a:extLst>
            <a:ext uri="{FF2B5EF4-FFF2-40B4-BE49-F238E27FC236}">
              <a16:creationId xmlns:a16="http://schemas.microsoft.com/office/drawing/2014/main" id="{00000000-0008-0000-3500-00002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8" name="Line 554">
          <a:extLst>
            <a:ext uri="{FF2B5EF4-FFF2-40B4-BE49-F238E27FC236}">
              <a16:creationId xmlns:a16="http://schemas.microsoft.com/office/drawing/2014/main" id="{00000000-0008-0000-3500-00002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9" name="Line 555">
          <a:extLst>
            <a:ext uri="{FF2B5EF4-FFF2-40B4-BE49-F238E27FC236}">
              <a16:creationId xmlns:a16="http://schemas.microsoft.com/office/drawing/2014/main" id="{00000000-0008-0000-3500-00002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0" name="Line 556">
          <a:extLst>
            <a:ext uri="{FF2B5EF4-FFF2-40B4-BE49-F238E27FC236}">
              <a16:creationId xmlns:a16="http://schemas.microsoft.com/office/drawing/2014/main" id="{00000000-0008-0000-3500-00002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1" name="Line 557">
          <a:extLst>
            <a:ext uri="{FF2B5EF4-FFF2-40B4-BE49-F238E27FC236}">
              <a16:creationId xmlns:a16="http://schemas.microsoft.com/office/drawing/2014/main" id="{00000000-0008-0000-3500-00002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2" name="Line 558">
          <a:extLst>
            <a:ext uri="{FF2B5EF4-FFF2-40B4-BE49-F238E27FC236}">
              <a16:creationId xmlns:a16="http://schemas.microsoft.com/office/drawing/2014/main" id="{00000000-0008-0000-3500-00002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3" name="Line 559">
          <a:extLst>
            <a:ext uri="{FF2B5EF4-FFF2-40B4-BE49-F238E27FC236}">
              <a16:creationId xmlns:a16="http://schemas.microsoft.com/office/drawing/2014/main" id="{00000000-0008-0000-3500-00002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4" name="Line 560">
          <a:extLst>
            <a:ext uri="{FF2B5EF4-FFF2-40B4-BE49-F238E27FC236}">
              <a16:creationId xmlns:a16="http://schemas.microsoft.com/office/drawing/2014/main" id="{00000000-0008-0000-3500-00003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5" name="Line 561">
          <a:extLst>
            <a:ext uri="{FF2B5EF4-FFF2-40B4-BE49-F238E27FC236}">
              <a16:creationId xmlns:a16="http://schemas.microsoft.com/office/drawing/2014/main" id="{00000000-0008-0000-3500-00003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6" name="Line 562">
          <a:extLst>
            <a:ext uri="{FF2B5EF4-FFF2-40B4-BE49-F238E27FC236}">
              <a16:creationId xmlns:a16="http://schemas.microsoft.com/office/drawing/2014/main" id="{00000000-0008-0000-3500-00003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7" name="Line 563">
          <a:extLst>
            <a:ext uri="{FF2B5EF4-FFF2-40B4-BE49-F238E27FC236}">
              <a16:creationId xmlns:a16="http://schemas.microsoft.com/office/drawing/2014/main" id="{00000000-0008-0000-3500-00003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8" name="Line 564">
          <a:extLst>
            <a:ext uri="{FF2B5EF4-FFF2-40B4-BE49-F238E27FC236}">
              <a16:creationId xmlns:a16="http://schemas.microsoft.com/office/drawing/2014/main" id="{00000000-0008-0000-3500-00003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9" name="Line 565">
          <a:extLst>
            <a:ext uri="{FF2B5EF4-FFF2-40B4-BE49-F238E27FC236}">
              <a16:creationId xmlns:a16="http://schemas.microsoft.com/office/drawing/2014/main" id="{00000000-0008-0000-3500-00003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0" name="Line 566">
          <a:extLst>
            <a:ext uri="{FF2B5EF4-FFF2-40B4-BE49-F238E27FC236}">
              <a16:creationId xmlns:a16="http://schemas.microsoft.com/office/drawing/2014/main" id="{00000000-0008-0000-3500-00003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1" name="Line 567">
          <a:extLst>
            <a:ext uri="{FF2B5EF4-FFF2-40B4-BE49-F238E27FC236}">
              <a16:creationId xmlns:a16="http://schemas.microsoft.com/office/drawing/2014/main" id="{00000000-0008-0000-3500-00003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2" name="Line 568">
          <a:extLst>
            <a:ext uri="{FF2B5EF4-FFF2-40B4-BE49-F238E27FC236}">
              <a16:creationId xmlns:a16="http://schemas.microsoft.com/office/drawing/2014/main" id="{00000000-0008-0000-3500-00003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3" name="Line 569">
          <a:extLst>
            <a:ext uri="{FF2B5EF4-FFF2-40B4-BE49-F238E27FC236}">
              <a16:creationId xmlns:a16="http://schemas.microsoft.com/office/drawing/2014/main" id="{00000000-0008-0000-3500-00003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4" name="Line 570">
          <a:extLst>
            <a:ext uri="{FF2B5EF4-FFF2-40B4-BE49-F238E27FC236}">
              <a16:creationId xmlns:a16="http://schemas.microsoft.com/office/drawing/2014/main" id="{00000000-0008-0000-3500-00003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5" name="Line 571">
          <a:extLst>
            <a:ext uri="{FF2B5EF4-FFF2-40B4-BE49-F238E27FC236}">
              <a16:creationId xmlns:a16="http://schemas.microsoft.com/office/drawing/2014/main" id="{00000000-0008-0000-3500-00003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6" name="Line 572">
          <a:extLst>
            <a:ext uri="{FF2B5EF4-FFF2-40B4-BE49-F238E27FC236}">
              <a16:creationId xmlns:a16="http://schemas.microsoft.com/office/drawing/2014/main" id="{00000000-0008-0000-3500-00003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7" name="Line 573">
          <a:extLst>
            <a:ext uri="{FF2B5EF4-FFF2-40B4-BE49-F238E27FC236}">
              <a16:creationId xmlns:a16="http://schemas.microsoft.com/office/drawing/2014/main" id="{00000000-0008-0000-3500-00003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8" name="Line 574">
          <a:extLst>
            <a:ext uri="{FF2B5EF4-FFF2-40B4-BE49-F238E27FC236}">
              <a16:creationId xmlns:a16="http://schemas.microsoft.com/office/drawing/2014/main" id="{00000000-0008-0000-3500-00003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9" name="Line 575">
          <a:extLst>
            <a:ext uri="{FF2B5EF4-FFF2-40B4-BE49-F238E27FC236}">
              <a16:creationId xmlns:a16="http://schemas.microsoft.com/office/drawing/2014/main" id="{00000000-0008-0000-3500-00003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0" name="Line 576">
          <a:extLst>
            <a:ext uri="{FF2B5EF4-FFF2-40B4-BE49-F238E27FC236}">
              <a16:creationId xmlns:a16="http://schemas.microsoft.com/office/drawing/2014/main" id="{00000000-0008-0000-3500-00004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1" name="Line 577">
          <a:extLst>
            <a:ext uri="{FF2B5EF4-FFF2-40B4-BE49-F238E27FC236}">
              <a16:creationId xmlns:a16="http://schemas.microsoft.com/office/drawing/2014/main" id="{00000000-0008-0000-3500-00004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2" name="Line 578">
          <a:extLst>
            <a:ext uri="{FF2B5EF4-FFF2-40B4-BE49-F238E27FC236}">
              <a16:creationId xmlns:a16="http://schemas.microsoft.com/office/drawing/2014/main" id="{00000000-0008-0000-3500-00004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3" name="Line 579">
          <a:extLst>
            <a:ext uri="{FF2B5EF4-FFF2-40B4-BE49-F238E27FC236}">
              <a16:creationId xmlns:a16="http://schemas.microsoft.com/office/drawing/2014/main" id="{00000000-0008-0000-3500-00004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4" name="Line 580">
          <a:extLst>
            <a:ext uri="{FF2B5EF4-FFF2-40B4-BE49-F238E27FC236}">
              <a16:creationId xmlns:a16="http://schemas.microsoft.com/office/drawing/2014/main" id="{00000000-0008-0000-3500-00004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5" name="Line 581">
          <a:extLst>
            <a:ext uri="{FF2B5EF4-FFF2-40B4-BE49-F238E27FC236}">
              <a16:creationId xmlns:a16="http://schemas.microsoft.com/office/drawing/2014/main" id="{00000000-0008-0000-3500-00004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6" name="Line 582">
          <a:extLst>
            <a:ext uri="{FF2B5EF4-FFF2-40B4-BE49-F238E27FC236}">
              <a16:creationId xmlns:a16="http://schemas.microsoft.com/office/drawing/2014/main" id="{00000000-0008-0000-3500-00004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7" name="Line 583">
          <a:extLst>
            <a:ext uri="{FF2B5EF4-FFF2-40B4-BE49-F238E27FC236}">
              <a16:creationId xmlns:a16="http://schemas.microsoft.com/office/drawing/2014/main" id="{00000000-0008-0000-3500-00004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8" name="Line 584">
          <a:extLst>
            <a:ext uri="{FF2B5EF4-FFF2-40B4-BE49-F238E27FC236}">
              <a16:creationId xmlns:a16="http://schemas.microsoft.com/office/drawing/2014/main" id="{00000000-0008-0000-3500-00004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9" name="Line 585">
          <a:extLst>
            <a:ext uri="{FF2B5EF4-FFF2-40B4-BE49-F238E27FC236}">
              <a16:creationId xmlns:a16="http://schemas.microsoft.com/office/drawing/2014/main" id="{00000000-0008-0000-3500-00004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0" name="Line 586">
          <a:extLst>
            <a:ext uri="{FF2B5EF4-FFF2-40B4-BE49-F238E27FC236}">
              <a16:creationId xmlns:a16="http://schemas.microsoft.com/office/drawing/2014/main" id="{00000000-0008-0000-3500-00004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1" name="Line 587">
          <a:extLst>
            <a:ext uri="{FF2B5EF4-FFF2-40B4-BE49-F238E27FC236}">
              <a16:creationId xmlns:a16="http://schemas.microsoft.com/office/drawing/2014/main" id="{00000000-0008-0000-3500-00004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2" name="Line 588">
          <a:extLst>
            <a:ext uri="{FF2B5EF4-FFF2-40B4-BE49-F238E27FC236}">
              <a16:creationId xmlns:a16="http://schemas.microsoft.com/office/drawing/2014/main" id="{00000000-0008-0000-3500-00004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3" name="Line 589">
          <a:extLst>
            <a:ext uri="{FF2B5EF4-FFF2-40B4-BE49-F238E27FC236}">
              <a16:creationId xmlns:a16="http://schemas.microsoft.com/office/drawing/2014/main" id="{00000000-0008-0000-3500-00004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4" name="Line 590">
          <a:extLst>
            <a:ext uri="{FF2B5EF4-FFF2-40B4-BE49-F238E27FC236}">
              <a16:creationId xmlns:a16="http://schemas.microsoft.com/office/drawing/2014/main" id="{00000000-0008-0000-3500-00004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5" name="Line 591">
          <a:extLst>
            <a:ext uri="{FF2B5EF4-FFF2-40B4-BE49-F238E27FC236}">
              <a16:creationId xmlns:a16="http://schemas.microsoft.com/office/drawing/2014/main" id="{00000000-0008-0000-3500-00004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6" name="Line 592">
          <a:extLst>
            <a:ext uri="{FF2B5EF4-FFF2-40B4-BE49-F238E27FC236}">
              <a16:creationId xmlns:a16="http://schemas.microsoft.com/office/drawing/2014/main" id="{00000000-0008-0000-3500-00005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7" name="Line 593">
          <a:extLst>
            <a:ext uri="{FF2B5EF4-FFF2-40B4-BE49-F238E27FC236}">
              <a16:creationId xmlns:a16="http://schemas.microsoft.com/office/drawing/2014/main" id="{00000000-0008-0000-3500-00005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8" name="Line 594">
          <a:extLst>
            <a:ext uri="{FF2B5EF4-FFF2-40B4-BE49-F238E27FC236}">
              <a16:creationId xmlns:a16="http://schemas.microsoft.com/office/drawing/2014/main" id="{00000000-0008-0000-3500-00005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9" name="Line 595">
          <a:extLst>
            <a:ext uri="{FF2B5EF4-FFF2-40B4-BE49-F238E27FC236}">
              <a16:creationId xmlns:a16="http://schemas.microsoft.com/office/drawing/2014/main" id="{00000000-0008-0000-3500-00005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0" name="Line 596">
          <a:extLst>
            <a:ext uri="{FF2B5EF4-FFF2-40B4-BE49-F238E27FC236}">
              <a16:creationId xmlns:a16="http://schemas.microsoft.com/office/drawing/2014/main" id="{00000000-0008-0000-3500-00005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1" name="Line 597">
          <a:extLst>
            <a:ext uri="{FF2B5EF4-FFF2-40B4-BE49-F238E27FC236}">
              <a16:creationId xmlns:a16="http://schemas.microsoft.com/office/drawing/2014/main" id="{00000000-0008-0000-3500-00005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2" name="Line 598">
          <a:extLst>
            <a:ext uri="{FF2B5EF4-FFF2-40B4-BE49-F238E27FC236}">
              <a16:creationId xmlns:a16="http://schemas.microsoft.com/office/drawing/2014/main" id="{00000000-0008-0000-3500-00005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3" name="Line 599">
          <a:extLst>
            <a:ext uri="{FF2B5EF4-FFF2-40B4-BE49-F238E27FC236}">
              <a16:creationId xmlns:a16="http://schemas.microsoft.com/office/drawing/2014/main" id="{00000000-0008-0000-3500-00005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4" name="Line 600">
          <a:extLst>
            <a:ext uri="{FF2B5EF4-FFF2-40B4-BE49-F238E27FC236}">
              <a16:creationId xmlns:a16="http://schemas.microsoft.com/office/drawing/2014/main" id="{00000000-0008-0000-3500-00005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5" name="Line 601">
          <a:extLst>
            <a:ext uri="{FF2B5EF4-FFF2-40B4-BE49-F238E27FC236}">
              <a16:creationId xmlns:a16="http://schemas.microsoft.com/office/drawing/2014/main" id="{00000000-0008-0000-3500-00005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6" name="Line 602">
          <a:extLst>
            <a:ext uri="{FF2B5EF4-FFF2-40B4-BE49-F238E27FC236}">
              <a16:creationId xmlns:a16="http://schemas.microsoft.com/office/drawing/2014/main" id="{00000000-0008-0000-3500-00005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7" name="Line 603">
          <a:extLst>
            <a:ext uri="{FF2B5EF4-FFF2-40B4-BE49-F238E27FC236}">
              <a16:creationId xmlns:a16="http://schemas.microsoft.com/office/drawing/2014/main" id="{00000000-0008-0000-3500-00005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8" name="Line 604">
          <a:extLst>
            <a:ext uri="{FF2B5EF4-FFF2-40B4-BE49-F238E27FC236}">
              <a16:creationId xmlns:a16="http://schemas.microsoft.com/office/drawing/2014/main" id="{00000000-0008-0000-3500-00005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9" name="Line 605">
          <a:extLst>
            <a:ext uri="{FF2B5EF4-FFF2-40B4-BE49-F238E27FC236}">
              <a16:creationId xmlns:a16="http://schemas.microsoft.com/office/drawing/2014/main" id="{00000000-0008-0000-3500-00005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0" name="Line 606">
          <a:extLst>
            <a:ext uri="{FF2B5EF4-FFF2-40B4-BE49-F238E27FC236}">
              <a16:creationId xmlns:a16="http://schemas.microsoft.com/office/drawing/2014/main" id="{00000000-0008-0000-3500-00005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1" name="Line 607">
          <a:extLst>
            <a:ext uri="{FF2B5EF4-FFF2-40B4-BE49-F238E27FC236}">
              <a16:creationId xmlns:a16="http://schemas.microsoft.com/office/drawing/2014/main" id="{00000000-0008-0000-3500-00005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2" name="Line 608">
          <a:extLst>
            <a:ext uri="{FF2B5EF4-FFF2-40B4-BE49-F238E27FC236}">
              <a16:creationId xmlns:a16="http://schemas.microsoft.com/office/drawing/2014/main" id="{00000000-0008-0000-3500-00006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3" name="Line 609">
          <a:extLst>
            <a:ext uri="{FF2B5EF4-FFF2-40B4-BE49-F238E27FC236}">
              <a16:creationId xmlns:a16="http://schemas.microsoft.com/office/drawing/2014/main" id="{00000000-0008-0000-3500-00006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4" name="Line 610">
          <a:extLst>
            <a:ext uri="{FF2B5EF4-FFF2-40B4-BE49-F238E27FC236}">
              <a16:creationId xmlns:a16="http://schemas.microsoft.com/office/drawing/2014/main" id="{00000000-0008-0000-3500-00006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5" name="Line 611">
          <a:extLst>
            <a:ext uri="{FF2B5EF4-FFF2-40B4-BE49-F238E27FC236}">
              <a16:creationId xmlns:a16="http://schemas.microsoft.com/office/drawing/2014/main" id="{00000000-0008-0000-3500-00006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6" name="Line 612">
          <a:extLst>
            <a:ext uri="{FF2B5EF4-FFF2-40B4-BE49-F238E27FC236}">
              <a16:creationId xmlns:a16="http://schemas.microsoft.com/office/drawing/2014/main" id="{00000000-0008-0000-3500-00006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7" name="Line 613">
          <a:extLst>
            <a:ext uri="{FF2B5EF4-FFF2-40B4-BE49-F238E27FC236}">
              <a16:creationId xmlns:a16="http://schemas.microsoft.com/office/drawing/2014/main" id="{00000000-0008-0000-3500-00006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8" name="Line 614">
          <a:extLst>
            <a:ext uri="{FF2B5EF4-FFF2-40B4-BE49-F238E27FC236}">
              <a16:creationId xmlns:a16="http://schemas.microsoft.com/office/drawing/2014/main" id="{00000000-0008-0000-3500-00006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9" name="Line 615">
          <a:extLst>
            <a:ext uri="{FF2B5EF4-FFF2-40B4-BE49-F238E27FC236}">
              <a16:creationId xmlns:a16="http://schemas.microsoft.com/office/drawing/2014/main" id="{00000000-0008-0000-3500-00006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0" name="Line 616">
          <a:extLst>
            <a:ext uri="{FF2B5EF4-FFF2-40B4-BE49-F238E27FC236}">
              <a16:creationId xmlns:a16="http://schemas.microsoft.com/office/drawing/2014/main" id="{00000000-0008-0000-3500-00006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1" name="Line 617">
          <a:extLst>
            <a:ext uri="{FF2B5EF4-FFF2-40B4-BE49-F238E27FC236}">
              <a16:creationId xmlns:a16="http://schemas.microsoft.com/office/drawing/2014/main" id="{00000000-0008-0000-3500-00006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2" name="Line 618">
          <a:extLst>
            <a:ext uri="{FF2B5EF4-FFF2-40B4-BE49-F238E27FC236}">
              <a16:creationId xmlns:a16="http://schemas.microsoft.com/office/drawing/2014/main" id="{00000000-0008-0000-3500-00006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3" name="Line 619">
          <a:extLst>
            <a:ext uri="{FF2B5EF4-FFF2-40B4-BE49-F238E27FC236}">
              <a16:creationId xmlns:a16="http://schemas.microsoft.com/office/drawing/2014/main" id="{00000000-0008-0000-3500-00006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4" name="Line 620">
          <a:extLst>
            <a:ext uri="{FF2B5EF4-FFF2-40B4-BE49-F238E27FC236}">
              <a16:creationId xmlns:a16="http://schemas.microsoft.com/office/drawing/2014/main" id="{00000000-0008-0000-3500-00006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5" name="Line 621">
          <a:extLst>
            <a:ext uri="{FF2B5EF4-FFF2-40B4-BE49-F238E27FC236}">
              <a16:creationId xmlns:a16="http://schemas.microsoft.com/office/drawing/2014/main" id="{00000000-0008-0000-3500-00006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6" name="Line 622">
          <a:extLst>
            <a:ext uri="{FF2B5EF4-FFF2-40B4-BE49-F238E27FC236}">
              <a16:creationId xmlns:a16="http://schemas.microsoft.com/office/drawing/2014/main" id="{00000000-0008-0000-3500-00006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7" name="Line 623">
          <a:extLst>
            <a:ext uri="{FF2B5EF4-FFF2-40B4-BE49-F238E27FC236}">
              <a16:creationId xmlns:a16="http://schemas.microsoft.com/office/drawing/2014/main" id="{00000000-0008-0000-3500-00006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8" name="Line 624">
          <a:extLst>
            <a:ext uri="{FF2B5EF4-FFF2-40B4-BE49-F238E27FC236}">
              <a16:creationId xmlns:a16="http://schemas.microsoft.com/office/drawing/2014/main" id="{00000000-0008-0000-3500-00007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9" name="Line 625">
          <a:extLst>
            <a:ext uri="{FF2B5EF4-FFF2-40B4-BE49-F238E27FC236}">
              <a16:creationId xmlns:a16="http://schemas.microsoft.com/office/drawing/2014/main" id="{00000000-0008-0000-3500-00007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0" name="Line 626">
          <a:extLst>
            <a:ext uri="{FF2B5EF4-FFF2-40B4-BE49-F238E27FC236}">
              <a16:creationId xmlns:a16="http://schemas.microsoft.com/office/drawing/2014/main" id="{00000000-0008-0000-3500-00007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1" name="Line 627">
          <a:extLst>
            <a:ext uri="{FF2B5EF4-FFF2-40B4-BE49-F238E27FC236}">
              <a16:creationId xmlns:a16="http://schemas.microsoft.com/office/drawing/2014/main" id="{00000000-0008-0000-3500-00007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2" name="Line 628">
          <a:extLst>
            <a:ext uri="{FF2B5EF4-FFF2-40B4-BE49-F238E27FC236}">
              <a16:creationId xmlns:a16="http://schemas.microsoft.com/office/drawing/2014/main" id="{00000000-0008-0000-3500-00007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3" name="Line 629">
          <a:extLst>
            <a:ext uri="{FF2B5EF4-FFF2-40B4-BE49-F238E27FC236}">
              <a16:creationId xmlns:a16="http://schemas.microsoft.com/office/drawing/2014/main" id="{00000000-0008-0000-3500-00007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4" name="Line 630">
          <a:extLst>
            <a:ext uri="{FF2B5EF4-FFF2-40B4-BE49-F238E27FC236}">
              <a16:creationId xmlns:a16="http://schemas.microsoft.com/office/drawing/2014/main" id="{00000000-0008-0000-3500-00007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5" name="Line 631">
          <a:extLst>
            <a:ext uri="{FF2B5EF4-FFF2-40B4-BE49-F238E27FC236}">
              <a16:creationId xmlns:a16="http://schemas.microsoft.com/office/drawing/2014/main" id="{00000000-0008-0000-3500-00007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6" name="Line 632">
          <a:extLst>
            <a:ext uri="{FF2B5EF4-FFF2-40B4-BE49-F238E27FC236}">
              <a16:creationId xmlns:a16="http://schemas.microsoft.com/office/drawing/2014/main" id="{00000000-0008-0000-3500-00007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7" name="Line 633">
          <a:extLst>
            <a:ext uri="{FF2B5EF4-FFF2-40B4-BE49-F238E27FC236}">
              <a16:creationId xmlns:a16="http://schemas.microsoft.com/office/drawing/2014/main" id="{00000000-0008-0000-3500-00007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8" name="Line 634">
          <a:extLst>
            <a:ext uri="{FF2B5EF4-FFF2-40B4-BE49-F238E27FC236}">
              <a16:creationId xmlns:a16="http://schemas.microsoft.com/office/drawing/2014/main" id="{00000000-0008-0000-3500-00007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9" name="Line 635">
          <a:extLst>
            <a:ext uri="{FF2B5EF4-FFF2-40B4-BE49-F238E27FC236}">
              <a16:creationId xmlns:a16="http://schemas.microsoft.com/office/drawing/2014/main" id="{00000000-0008-0000-3500-00007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0" name="Line 636">
          <a:extLst>
            <a:ext uri="{FF2B5EF4-FFF2-40B4-BE49-F238E27FC236}">
              <a16:creationId xmlns:a16="http://schemas.microsoft.com/office/drawing/2014/main" id="{00000000-0008-0000-3500-00007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1" name="Line 637">
          <a:extLst>
            <a:ext uri="{FF2B5EF4-FFF2-40B4-BE49-F238E27FC236}">
              <a16:creationId xmlns:a16="http://schemas.microsoft.com/office/drawing/2014/main" id="{00000000-0008-0000-3500-00007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2" name="Line 638">
          <a:extLst>
            <a:ext uri="{FF2B5EF4-FFF2-40B4-BE49-F238E27FC236}">
              <a16:creationId xmlns:a16="http://schemas.microsoft.com/office/drawing/2014/main" id="{00000000-0008-0000-3500-00007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3" name="Line 639">
          <a:extLst>
            <a:ext uri="{FF2B5EF4-FFF2-40B4-BE49-F238E27FC236}">
              <a16:creationId xmlns:a16="http://schemas.microsoft.com/office/drawing/2014/main" id="{00000000-0008-0000-3500-00007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4" name="Line 640">
          <a:extLst>
            <a:ext uri="{FF2B5EF4-FFF2-40B4-BE49-F238E27FC236}">
              <a16:creationId xmlns:a16="http://schemas.microsoft.com/office/drawing/2014/main" id="{00000000-0008-0000-3500-00008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5" name="Line 641">
          <a:extLst>
            <a:ext uri="{FF2B5EF4-FFF2-40B4-BE49-F238E27FC236}">
              <a16:creationId xmlns:a16="http://schemas.microsoft.com/office/drawing/2014/main" id="{00000000-0008-0000-3500-00008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6" name="Line 642">
          <a:extLst>
            <a:ext uri="{FF2B5EF4-FFF2-40B4-BE49-F238E27FC236}">
              <a16:creationId xmlns:a16="http://schemas.microsoft.com/office/drawing/2014/main" id="{00000000-0008-0000-3500-00008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7" name="Line 643">
          <a:extLst>
            <a:ext uri="{FF2B5EF4-FFF2-40B4-BE49-F238E27FC236}">
              <a16:creationId xmlns:a16="http://schemas.microsoft.com/office/drawing/2014/main" id="{00000000-0008-0000-3500-00008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8" name="Line 644">
          <a:extLst>
            <a:ext uri="{FF2B5EF4-FFF2-40B4-BE49-F238E27FC236}">
              <a16:creationId xmlns:a16="http://schemas.microsoft.com/office/drawing/2014/main" id="{00000000-0008-0000-3500-00008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9" name="Line 645">
          <a:extLst>
            <a:ext uri="{FF2B5EF4-FFF2-40B4-BE49-F238E27FC236}">
              <a16:creationId xmlns:a16="http://schemas.microsoft.com/office/drawing/2014/main" id="{00000000-0008-0000-3500-00008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0" name="Line 646">
          <a:extLst>
            <a:ext uri="{FF2B5EF4-FFF2-40B4-BE49-F238E27FC236}">
              <a16:creationId xmlns:a16="http://schemas.microsoft.com/office/drawing/2014/main" id="{00000000-0008-0000-3500-00008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1" name="Line 647">
          <a:extLst>
            <a:ext uri="{FF2B5EF4-FFF2-40B4-BE49-F238E27FC236}">
              <a16:creationId xmlns:a16="http://schemas.microsoft.com/office/drawing/2014/main" id="{00000000-0008-0000-3500-00008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2" name="Line 648">
          <a:extLst>
            <a:ext uri="{FF2B5EF4-FFF2-40B4-BE49-F238E27FC236}">
              <a16:creationId xmlns:a16="http://schemas.microsoft.com/office/drawing/2014/main" id="{00000000-0008-0000-3500-00008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3" name="Line 649">
          <a:extLst>
            <a:ext uri="{FF2B5EF4-FFF2-40B4-BE49-F238E27FC236}">
              <a16:creationId xmlns:a16="http://schemas.microsoft.com/office/drawing/2014/main" id="{00000000-0008-0000-3500-00008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4" name="Line 650">
          <a:extLst>
            <a:ext uri="{FF2B5EF4-FFF2-40B4-BE49-F238E27FC236}">
              <a16:creationId xmlns:a16="http://schemas.microsoft.com/office/drawing/2014/main" id="{00000000-0008-0000-3500-00008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5" name="Line 651">
          <a:extLst>
            <a:ext uri="{FF2B5EF4-FFF2-40B4-BE49-F238E27FC236}">
              <a16:creationId xmlns:a16="http://schemas.microsoft.com/office/drawing/2014/main" id="{00000000-0008-0000-3500-00008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6" name="Line 652">
          <a:extLst>
            <a:ext uri="{FF2B5EF4-FFF2-40B4-BE49-F238E27FC236}">
              <a16:creationId xmlns:a16="http://schemas.microsoft.com/office/drawing/2014/main" id="{00000000-0008-0000-3500-00008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7" name="Line 653">
          <a:extLst>
            <a:ext uri="{FF2B5EF4-FFF2-40B4-BE49-F238E27FC236}">
              <a16:creationId xmlns:a16="http://schemas.microsoft.com/office/drawing/2014/main" id="{00000000-0008-0000-3500-00008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8" name="Line 654">
          <a:extLst>
            <a:ext uri="{FF2B5EF4-FFF2-40B4-BE49-F238E27FC236}">
              <a16:creationId xmlns:a16="http://schemas.microsoft.com/office/drawing/2014/main" id="{00000000-0008-0000-3500-00008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9" name="Line 655">
          <a:extLst>
            <a:ext uri="{FF2B5EF4-FFF2-40B4-BE49-F238E27FC236}">
              <a16:creationId xmlns:a16="http://schemas.microsoft.com/office/drawing/2014/main" id="{00000000-0008-0000-3500-00008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0" name="Line 656">
          <a:extLst>
            <a:ext uri="{FF2B5EF4-FFF2-40B4-BE49-F238E27FC236}">
              <a16:creationId xmlns:a16="http://schemas.microsoft.com/office/drawing/2014/main" id="{00000000-0008-0000-3500-00009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1" name="Line 657">
          <a:extLst>
            <a:ext uri="{FF2B5EF4-FFF2-40B4-BE49-F238E27FC236}">
              <a16:creationId xmlns:a16="http://schemas.microsoft.com/office/drawing/2014/main" id="{00000000-0008-0000-3500-00009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2" name="Line 658">
          <a:extLst>
            <a:ext uri="{FF2B5EF4-FFF2-40B4-BE49-F238E27FC236}">
              <a16:creationId xmlns:a16="http://schemas.microsoft.com/office/drawing/2014/main" id="{00000000-0008-0000-3500-00009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3" name="Line 659">
          <a:extLst>
            <a:ext uri="{FF2B5EF4-FFF2-40B4-BE49-F238E27FC236}">
              <a16:creationId xmlns:a16="http://schemas.microsoft.com/office/drawing/2014/main" id="{00000000-0008-0000-3500-00009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4" name="Line 660">
          <a:extLst>
            <a:ext uri="{FF2B5EF4-FFF2-40B4-BE49-F238E27FC236}">
              <a16:creationId xmlns:a16="http://schemas.microsoft.com/office/drawing/2014/main" id="{00000000-0008-0000-3500-00009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5" name="Line 661">
          <a:extLst>
            <a:ext uri="{FF2B5EF4-FFF2-40B4-BE49-F238E27FC236}">
              <a16:creationId xmlns:a16="http://schemas.microsoft.com/office/drawing/2014/main" id="{00000000-0008-0000-3500-00009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6" name="Line 662">
          <a:extLst>
            <a:ext uri="{FF2B5EF4-FFF2-40B4-BE49-F238E27FC236}">
              <a16:creationId xmlns:a16="http://schemas.microsoft.com/office/drawing/2014/main" id="{00000000-0008-0000-3500-00009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7" name="Line 663">
          <a:extLst>
            <a:ext uri="{FF2B5EF4-FFF2-40B4-BE49-F238E27FC236}">
              <a16:creationId xmlns:a16="http://schemas.microsoft.com/office/drawing/2014/main" id="{00000000-0008-0000-3500-00009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8" name="Line 664">
          <a:extLst>
            <a:ext uri="{FF2B5EF4-FFF2-40B4-BE49-F238E27FC236}">
              <a16:creationId xmlns:a16="http://schemas.microsoft.com/office/drawing/2014/main" id="{00000000-0008-0000-3500-00009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9" name="Line 665">
          <a:extLst>
            <a:ext uri="{FF2B5EF4-FFF2-40B4-BE49-F238E27FC236}">
              <a16:creationId xmlns:a16="http://schemas.microsoft.com/office/drawing/2014/main" id="{00000000-0008-0000-3500-00009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0" name="Line 666">
          <a:extLst>
            <a:ext uri="{FF2B5EF4-FFF2-40B4-BE49-F238E27FC236}">
              <a16:creationId xmlns:a16="http://schemas.microsoft.com/office/drawing/2014/main" id="{00000000-0008-0000-3500-00009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1" name="Line 667">
          <a:extLst>
            <a:ext uri="{FF2B5EF4-FFF2-40B4-BE49-F238E27FC236}">
              <a16:creationId xmlns:a16="http://schemas.microsoft.com/office/drawing/2014/main" id="{00000000-0008-0000-3500-00009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2" name="Line 668">
          <a:extLst>
            <a:ext uri="{FF2B5EF4-FFF2-40B4-BE49-F238E27FC236}">
              <a16:creationId xmlns:a16="http://schemas.microsoft.com/office/drawing/2014/main" id="{00000000-0008-0000-3500-00009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3" name="Line 669">
          <a:extLst>
            <a:ext uri="{FF2B5EF4-FFF2-40B4-BE49-F238E27FC236}">
              <a16:creationId xmlns:a16="http://schemas.microsoft.com/office/drawing/2014/main" id="{00000000-0008-0000-3500-00009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4" name="Line 670">
          <a:extLst>
            <a:ext uri="{FF2B5EF4-FFF2-40B4-BE49-F238E27FC236}">
              <a16:creationId xmlns:a16="http://schemas.microsoft.com/office/drawing/2014/main" id="{00000000-0008-0000-3500-00009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5" name="Line 671">
          <a:extLst>
            <a:ext uri="{FF2B5EF4-FFF2-40B4-BE49-F238E27FC236}">
              <a16:creationId xmlns:a16="http://schemas.microsoft.com/office/drawing/2014/main" id="{00000000-0008-0000-3500-00009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6" name="Line 672">
          <a:extLst>
            <a:ext uri="{FF2B5EF4-FFF2-40B4-BE49-F238E27FC236}">
              <a16:creationId xmlns:a16="http://schemas.microsoft.com/office/drawing/2014/main" id="{00000000-0008-0000-3500-0000A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7" name="Line 673">
          <a:extLst>
            <a:ext uri="{FF2B5EF4-FFF2-40B4-BE49-F238E27FC236}">
              <a16:creationId xmlns:a16="http://schemas.microsoft.com/office/drawing/2014/main" id="{00000000-0008-0000-3500-0000A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8" name="Line 674">
          <a:extLst>
            <a:ext uri="{FF2B5EF4-FFF2-40B4-BE49-F238E27FC236}">
              <a16:creationId xmlns:a16="http://schemas.microsoft.com/office/drawing/2014/main" id="{00000000-0008-0000-3500-0000A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9" name="Line 675">
          <a:extLst>
            <a:ext uri="{FF2B5EF4-FFF2-40B4-BE49-F238E27FC236}">
              <a16:creationId xmlns:a16="http://schemas.microsoft.com/office/drawing/2014/main" id="{00000000-0008-0000-3500-0000A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0" name="Line 676">
          <a:extLst>
            <a:ext uri="{FF2B5EF4-FFF2-40B4-BE49-F238E27FC236}">
              <a16:creationId xmlns:a16="http://schemas.microsoft.com/office/drawing/2014/main" id="{00000000-0008-0000-3500-0000A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1" name="Line 677">
          <a:extLst>
            <a:ext uri="{FF2B5EF4-FFF2-40B4-BE49-F238E27FC236}">
              <a16:creationId xmlns:a16="http://schemas.microsoft.com/office/drawing/2014/main" id="{00000000-0008-0000-3500-0000A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2" name="Line 678">
          <a:extLst>
            <a:ext uri="{FF2B5EF4-FFF2-40B4-BE49-F238E27FC236}">
              <a16:creationId xmlns:a16="http://schemas.microsoft.com/office/drawing/2014/main" id="{00000000-0008-0000-3500-0000A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3" name="Line 679">
          <a:extLst>
            <a:ext uri="{FF2B5EF4-FFF2-40B4-BE49-F238E27FC236}">
              <a16:creationId xmlns:a16="http://schemas.microsoft.com/office/drawing/2014/main" id="{00000000-0008-0000-3500-0000A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4" name="Line 680">
          <a:extLst>
            <a:ext uri="{FF2B5EF4-FFF2-40B4-BE49-F238E27FC236}">
              <a16:creationId xmlns:a16="http://schemas.microsoft.com/office/drawing/2014/main" id="{00000000-0008-0000-3500-0000A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5" name="Line 681">
          <a:extLst>
            <a:ext uri="{FF2B5EF4-FFF2-40B4-BE49-F238E27FC236}">
              <a16:creationId xmlns:a16="http://schemas.microsoft.com/office/drawing/2014/main" id="{00000000-0008-0000-3500-0000A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6" name="Line 682">
          <a:extLst>
            <a:ext uri="{FF2B5EF4-FFF2-40B4-BE49-F238E27FC236}">
              <a16:creationId xmlns:a16="http://schemas.microsoft.com/office/drawing/2014/main" id="{00000000-0008-0000-3500-0000A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7" name="Line 683">
          <a:extLst>
            <a:ext uri="{FF2B5EF4-FFF2-40B4-BE49-F238E27FC236}">
              <a16:creationId xmlns:a16="http://schemas.microsoft.com/office/drawing/2014/main" id="{00000000-0008-0000-3500-0000A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8" name="Line 684">
          <a:extLst>
            <a:ext uri="{FF2B5EF4-FFF2-40B4-BE49-F238E27FC236}">
              <a16:creationId xmlns:a16="http://schemas.microsoft.com/office/drawing/2014/main" id="{00000000-0008-0000-3500-0000A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9" name="Line 685">
          <a:extLst>
            <a:ext uri="{FF2B5EF4-FFF2-40B4-BE49-F238E27FC236}">
              <a16:creationId xmlns:a16="http://schemas.microsoft.com/office/drawing/2014/main" id="{00000000-0008-0000-3500-0000A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0" name="Line 686">
          <a:extLst>
            <a:ext uri="{FF2B5EF4-FFF2-40B4-BE49-F238E27FC236}">
              <a16:creationId xmlns:a16="http://schemas.microsoft.com/office/drawing/2014/main" id="{00000000-0008-0000-3500-0000A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1" name="Line 687">
          <a:extLst>
            <a:ext uri="{FF2B5EF4-FFF2-40B4-BE49-F238E27FC236}">
              <a16:creationId xmlns:a16="http://schemas.microsoft.com/office/drawing/2014/main" id="{00000000-0008-0000-3500-0000A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2" name="Line 688">
          <a:extLst>
            <a:ext uri="{FF2B5EF4-FFF2-40B4-BE49-F238E27FC236}">
              <a16:creationId xmlns:a16="http://schemas.microsoft.com/office/drawing/2014/main" id="{00000000-0008-0000-3500-0000B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3" name="Line 689">
          <a:extLst>
            <a:ext uri="{FF2B5EF4-FFF2-40B4-BE49-F238E27FC236}">
              <a16:creationId xmlns:a16="http://schemas.microsoft.com/office/drawing/2014/main" id="{00000000-0008-0000-3500-0000B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4" name="Line 690">
          <a:extLst>
            <a:ext uri="{FF2B5EF4-FFF2-40B4-BE49-F238E27FC236}">
              <a16:creationId xmlns:a16="http://schemas.microsoft.com/office/drawing/2014/main" id="{00000000-0008-0000-3500-0000B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5" name="Line 691">
          <a:extLst>
            <a:ext uri="{FF2B5EF4-FFF2-40B4-BE49-F238E27FC236}">
              <a16:creationId xmlns:a16="http://schemas.microsoft.com/office/drawing/2014/main" id="{00000000-0008-0000-3500-0000B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6" name="Line 692">
          <a:extLst>
            <a:ext uri="{FF2B5EF4-FFF2-40B4-BE49-F238E27FC236}">
              <a16:creationId xmlns:a16="http://schemas.microsoft.com/office/drawing/2014/main" id="{00000000-0008-0000-3500-0000B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7" name="Line 693">
          <a:extLst>
            <a:ext uri="{FF2B5EF4-FFF2-40B4-BE49-F238E27FC236}">
              <a16:creationId xmlns:a16="http://schemas.microsoft.com/office/drawing/2014/main" id="{00000000-0008-0000-3500-0000B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8" name="Line 694">
          <a:extLst>
            <a:ext uri="{FF2B5EF4-FFF2-40B4-BE49-F238E27FC236}">
              <a16:creationId xmlns:a16="http://schemas.microsoft.com/office/drawing/2014/main" id="{00000000-0008-0000-3500-0000B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9" name="Line 695">
          <a:extLst>
            <a:ext uri="{FF2B5EF4-FFF2-40B4-BE49-F238E27FC236}">
              <a16:creationId xmlns:a16="http://schemas.microsoft.com/office/drawing/2014/main" id="{00000000-0008-0000-3500-0000B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0" name="Line 696">
          <a:extLst>
            <a:ext uri="{FF2B5EF4-FFF2-40B4-BE49-F238E27FC236}">
              <a16:creationId xmlns:a16="http://schemas.microsoft.com/office/drawing/2014/main" id="{00000000-0008-0000-3500-0000B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1" name="Line 697">
          <a:extLst>
            <a:ext uri="{FF2B5EF4-FFF2-40B4-BE49-F238E27FC236}">
              <a16:creationId xmlns:a16="http://schemas.microsoft.com/office/drawing/2014/main" id="{00000000-0008-0000-3500-0000B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2" name="Line 698">
          <a:extLst>
            <a:ext uri="{FF2B5EF4-FFF2-40B4-BE49-F238E27FC236}">
              <a16:creationId xmlns:a16="http://schemas.microsoft.com/office/drawing/2014/main" id="{00000000-0008-0000-3500-0000B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3" name="Line 699">
          <a:extLst>
            <a:ext uri="{FF2B5EF4-FFF2-40B4-BE49-F238E27FC236}">
              <a16:creationId xmlns:a16="http://schemas.microsoft.com/office/drawing/2014/main" id="{00000000-0008-0000-3500-0000B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4" name="Line 700">
          <a:extLst>
            <a:ext uri="{FF2B5EF4-FFF2-40B4-BE49-F238E27FC236}">
              <a16:creationId xmlns:a16="http://schemas.microsoft.com/office/drawing/2014/main" id="{00000000-0008-0000-3500-0000B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5" name="Line 701">
          <a:extLst>
            <a:ext uri="{FF2B5EF4-FFF2-40B4-BE49-F238E27FC236}">
              <a16:creationId xmlns:a16="http://schemas.microsoft.com/office/drawing/2014/main" id="{00000000-0008-0000-3500-0000B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6" name="Line 702">
          <a:extLst>
            <a:ext uri="{FF2B5EF4-FFF2-40B4-BE49-F238E27FC236}">
              <a16:creationId xmlns:a16="http://schemas.microsoft.com/office/drawing/2014/main" id="{00000000-0008-0000-3500-0000B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7" name="Line 703">
          <a:extLst>
            <a:ext uri="{FF2B5EF4-FFF2-40B4-BE49-F238E27FC236}">
              <a16:creationId xmlns:a16="http://schemas.microsoft.com/office/drawing/2014/main" id="{00000000-0008-0000-3500-0000B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8" name="Line 704">
          <a:extLst>
            <a:ext uri="{FF2B5EF4-FFF2-40B4-BE49-F238E27FC236}">
              <a16:creationId xmlns:a16="http://schemas.microsoft.com/office/drawing/2014/main" id="{00000000-0008-0000-3500-0000C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9" name="Line 705">
          <a:extLst>
            <a:ext uri="{FF2B5EF4-FFF2-40B4-BE49-F238E27FC236}">
              <a16:creationId xmlns:a16="http://schemas.microsoft.com/office/drawing/2014/main" id="{00000000-0008-0000-3500-0000C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0" name="Line 706">
          <a:extLst>
            <a:ext uri="{FF2B5EF4-FFF2-40B4-BE49-F238E27FC236}">
              <a16:creationId xmlns:a16="http://schemas.microsoft.com/office/drawing/2014/main" id="{00000000-0008-0000-3500-0000C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1" name="Line 707">
          <a:extLst>
            <a:ext uri="{FF2B5EF4-FFF2-40B4-BE49-F238E27FC236}">
              <a16:creationId xmlns:a16="http://schemas.microsoft.com/office/drawing/2014/main" id="{00000000-0008-0000-3500-0000C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2" name="Line 708">
          <a:extLst>
            <a:ext uri="{FF2B5EF4-FFF2-40B4-BE49-F238E27FC236}">
              <a16:creationId xmlns:a16="http://schemas.microsoft.com/office/drawing/2014/main" id="{00000000-0008-0000-3500-0000C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3" name="Line 709">
          <a:extLst>
            <a:ext uri="{FF2B5EF4-FFF2-40B4-BE49-F238E27FC236}">
              <a16:creationId xmlns:a16="http://schemas.microsoft.com/office/drawing/2014/main" id="{00000000-0008-0000-3500-0000C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4" name="Line 710">
          <a:extLst>
            <a:ext uri="{FF2B5EF4-FFF2-40B4-BE49-F238E27FC236}">
              <a16:creationId xmlns:a16="http://schemas.microsoft.com/office/drawing/2014/main" id="{00000000-0008-0000-3500-0000C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5" name="Line 711">
          <a:extLst>
            <a:ext uri="{FF2B5EF4-FFF2-40B4-BE49-F238E27FC236}">
              <a16:creationId xmlns:a16="http://schemas.microsoft.com/office/drawing/2014/main" id="{00000000-0008-0000-3500-0000C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6" name="Line 712">
          <a:extLst>
            <a:ext uri="{FF2B5EF4-FFF2-40B4-BE49-F238E27FC236}">
              <a16:creationId xmlns:a16="http://schemas.microsoft.com/office/drawing/2014/main" id="{00000000-0008-0000-3500-0000C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7" name="Line 713">
          <a:extLst>
            <a:ext uri="{FF2B5EF4-FFF2-40B4-BE49-F238E27FC236}">
              <a16:creationId xmlns:a16="http://schemas.microsoft.com/office/drawing/2014/main" id="{00000000-0008-0000-3500-0000C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8" name="Line 714">
          <a:extLst>
            <a:ext uri="{FF2B5EF4-FFF2-40B4-BE49-F238E27FC236}">
              <a16:creationId xmlns:a16="http://schemas.microsoft.com/office/drawing/2014/main" id="{00000000-0008-0000-3500-0000C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9" name="Line 715">
          <a:extLst>
            <a:ext uri="{FF2B5EF4-FFF2-40B4-BE49-F238E27FC236}">
              <a16:creationId xmlns:a16="http://schemas.microsoft.com/office/drawing/2014/main" id="{00000000-0008-0000-3500-0000C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0" name="Line 716">
          <a:extLst>
            <a:ext uri="{FF2B5EF4-FFF2-40B4-BE49-F238E27FC236}">
              <a16:creationId xmlns:a16="http://schemas.microsoft.com/office/drawing/2014/main" id="{00000000-0008-0000-3500-0000C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1" name="Line 717">
          <a:extLst>
            <a:ext uri="{FF2B5EF4-FFF2-40B4-BE49-F238E27FC236}">
              <a16:creationId xmlns:a16="http://schemas.microsoft.com/office/drawing/2014/main" id="{00000000-0008-0000-3500-0000C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2" name="Line 718">
          <a:extLst>
            <a:ext uri="{FF2B5EF4-FFF2-40B4-BE49-F238E27FC236}">
              <a16:creationId xmlns:a16="http://schemas.microsoft.com/office/drawing/2014/main" id="{00000000-0008-0000-3500-0000C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3" name="Line 719">
          <a:extLst>
            <a:ext uri="{FF2B5EF4-FFF2-40B4-BE49-F238E27FC236}">
              <a16:creationId xmlns:a16="http://schemas.microsoft.com/office/drawing/2014/main" id="{00000000-0008-0000-3500-0000C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4" name="Line 720">
          <a:extLst>
            <a:ext uri="{FF2B5EF4-FFF2-40B4-BE49-F238E27FC236}">
              <a16:creationId xmlns:a16="http://schemas.microsoft.com/office/drawing/2014/main" id="{00000000-0008-0000-3500-0000D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5" name="Line 721">
          <a:extLst>
            <a:ext uri="{FF2B5EF4-FFF2-40B4-BE49-F238E27FC236}">
              <a16:creationId xmlns:a16="http://schemas.microsoft.com/office/drawing/2014/main" id="{00000000-0008-0000-3500-0000D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6" name="Line 722">
          <a:extLst>
            <a:ext uri="{FF2B5EF4-FFF2-40B4-BE49-F238E27FC236}">
              <a16:creationId xmlns:a16="http://schemas.microsoft.com/office/drawing/2014/main" id="{00000000-0008-0000-3500-0000D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7" name="Line 723">
          <a:extLst>
            <a:ext uri="{FF2B5EF4-FFF2-40B4-BE49-F238E27FC236}">
              <a16:creationId xmlns:a16="http://schemas.microsoft.com/office/drawing/2014/main" id="{00000000-0008-0000-3500-0000D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8" name="Line 724">
          <a:extLst>
            <a:ext uri="{FF2B5EF4-FFF2-40B4-BE49-F238E27FC236}">
              <a16:creationId xmlns:a16="http://schemas.microsoft.com/office/drawing/2014/main" id="{00000000-0008-0000-3500-0000D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9" name="Line 725">
          <a:extLst>
            <a:ext uri="{FF2B5EF4-FFF2-40B4-BE49-F238E27FC236}">
              <a16:creationId xmlns:a16="http://schemas.microsoft.com/office/drawing/2014/main" id="{00000000-0008-0000-3500-0000D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0" name="Line 726">
          <a:extLst>
            <a:ext uri="{FF2B5EF4-FFF2-40B4-BE49-F238E27FC236}">
              <a16:creationId xmlns:a16="http://schemas.microsoft.com/office/drawing/2014/main" id="{00000000-0008-0000-3500-0000D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1" name="Line 727">
          <a:extLst>
            <a:ext uri="{FF2B5EF4-FFF2-40B4-BE49-F238E27FC236}">
              <a16:creationId xmlns:a16="http://schemas.microsoft.com/office/drawing/2014/main" id="{00000000-0008-0000-3500-0000D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2" name="Line 728">
          <a:extLst>
            <a:ext uri="{FF2B5EF4-FFF2-40B4-BE49-F238E27FC236}">
              <a16:creationId xmlns:a16="http://schemas.microsoft.com/office/drawing/2014/main" id="{00000000-0008-0000-3500-0000D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3" name="Line 729">
          <a:extLst>
            <a:ext uri="{FF2B5EF4-FFF2-40B4-BE49-F238E27FC236}">
              <a16:creationId xmlns:a16="http://schemas.microsoft.com/office/drawing/2014/main" id="{00000000-0008-0000-3500-0000D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4" name="Line 730">
          <a:extLst>
            <a:ext uri="{FF2B5EF4-FFF2-40B4-BE49-F238E27FC236}">
              <a16:creationId xmlns:a16="http://schemas.microsoft.com/office/drawing/2014/main" id="{00000000-0008-0000-3500-0000D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5" name="Line 731">
          <a:extLst>
            <a:ext uri="{FF2B5EF4-FFF2-40B4-BE49-F238E27FC236}">
              <a16:creationId xmlns:a16="http://schemas.microsoft.com/office/drawing/2014/main" id="{00000000-0008-0000-3500-0000D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6" name="Line 732">
          <a:extLst>
            <a:ext uri="{FF2B5EF4-FFF2-40B4-BE49-F238E27FC236}">
              <a16:creationId xmlns:a16="http://schemas.microsoft.com/office/drawing/2014/main" id="{00000000-0008-0000-3500-0000D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7" name="Line 733">
          <a:extLst>
            <a:ext uri="{FF2B5EF4-FFF2-40B4-BE49-F238E27FC236}">
              <a16:creationId xmlns:a16="http://schemas.microsoft.com/office/drawing/2014/main" id="{00000000-0008-0000-3500-0000D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8" name="Line 734">
          <a:extLst>
            <a:ext uri="{FF2B5EF4-FFF2-40B4-BE49-F238E27FC236}">
              <a16:creationId xmlns:a16="http://schemas.microsoft.com/office/drawing/2014/main" id="{00000000-0008-0000-3500-0000D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9" name="Line 735">
          <a:extLst>
            <a:ext uri="{FF2B5EF4-FFF2-40B4-BE49-F238E27FC236}">
              <a16:creationId xmlns:a16="http://schemas.microsoft.com/office/drawing/2014/main" id="{00000000-0008-0000-3500-0000D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0" name="Line 736">
          <a:extLst>
            <a:ext uri="{FF2B5EF4-FFF2-40B4-BE49-F238E27FC236}">
              <a16:creationId xmlns:a16="http://schemas.microsoft.com/office/drawing/2014/main" id="{00000000-0008-0000-3500-0000E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1" name="Line 737">
          <a:extLst>
            <a:ext uri="{FF2B5EF4-FFF2-40B4-BE49-F238E27FC236}">
              <a16:creationId xmlns:a16="http://schemas.microsoft.com/office/drawing/2014/main" id="{00000000-0008-0000-3500-0000E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2" name="Line 738">
          <a:extLst>
            <a:ext uri="{FF2B5EF4-FFF2-40B4-BE49-F238E27FC236}">
              <a16:creationId xmlns:a16="http://schemas.microsoft.com/office/drawing/2014/main" id="{00000000-0008-0000-3500-0000E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3" name="Line 739">
          <a:extLst>
            <a:ext uri="{FF2B5EF4-FFF2-40B4-BE49-F238E27FC236}">
              <a16:creationId xmlns:a16="http://schemas.microsoft.com/office/drawing/2014/main" id="{00000000-0008-0000-3500-0000E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4" name="Line 740">
          <a:extLst>
            <a:ext uri="{FF2B5EF4-FFF2-40B4-BE49-F238E27FC236}">
              <a16:creationId xmlns:a16="http://schemas.microsoft.com/office/drawing/2014/main" id="{00000000-0008-0000-3500-0000E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5" name="Line 741">
          <a:extLst>
            <a:ext uri="{FF2B5EF4-FFF2-40B4-BE49-F238E27FC236}">
              <a16:creationId xmlns:a16="http://schemas.microsoft.com/office/drawing/2014/main" id="{00000000-0008-0000-3500-0000E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6" name="Line 742">
          <a:extLst>
            <a:ext uri="{FF2B5EF4-FFF2-40B4-BE49-F238E27FC236}">
              <a16:creationId xmlns:a16="http://schemas.microsoft.com/office/drawing/2014/main" id="{00000000-0008-0000-3500-0000E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7" name="Line 743">
          <a:extLst>
            <a:ext uri="{FF2B5EF4-FFF2-40B4-BE49-F238E27FC236}">
              <a16:creationId xmlns:a16="http://schemas.microsoft.com/office/drawing/2014/main" id="{00000000-0008-0000-3500-0000E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8" name="Line 744">
          <a:extLst>
            <a:ext uri="{FF2B5EF4-FFF2-40B4-BE49-F238E27FC236}">
              <a16:creationId xmlns:a16="http://schemas.microsoft.com/office/drawing/2014/main" id="{00000000-0008-0000-3500-0000E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9" name="Line 745">
          <a:extLst>
            <a:ext uri="{FF2B5EF4-FFF2-40B4-BE49-F238E27FC236}">
              <a16:creationId xmlns:a16="http://schemas.microsoft.com/office/drawing/2014/main" id="{00000000-0008-0000-3500-0000E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0" name="Line 746">
          <a:extLst>
            <a:ext uri="{FF2B5EF4-FFF2-40B4-BE49-F238E27FC236}">
              <a16:creationId xmlns:a16="http://schemas.microsoft.com/office/drawing/2014/main" id="{00000000-0008-0000-3500-0000E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1" name="Line 747">
          <a:extLst>
            <a:ext uri="{FF2B5EF4-FFF2-40B4-BE49-F238E27FC236}">
              <a16:creationId xmlns:a16="http://schemas.microsoft.com/office/drawing/2014/main" id="{00000000-0008-0000-3500-0000E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2" name="Line 748">
          <a:extLst>
            <a:ext uri="{FF2B5EF4-FFF2-40B4-BE49-F238E27FC236}">
              <a16:creationId xmlns:a16="http://schemas.microsoft.com/office/drawing/2014/main" id="{00000000-0008-0000-3500-0000E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3" name="Line 749">
          <a:extLst>
            <a:ext uri="{FF2B5EF4-FFF2-40B4-BE49-F238E27FC236}">
              <a16:creationId xmlns:a16="http://schemas.microsoft.com/office/drawing/2014/main" id="{00000000-0008-0000-3500-0000E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63214" name="Line 750">
          <a:extLst>
            <a:ext uri="{FF2B5EF4-FFF2-40B4-BE49-F238E27FC236}">
              <a16:creationId xmlns:a16="http://schemas.microsoft.com/office/drawing/2014/main" id="{00000000-0008-0000-3500-0000EEF60000}"/>
            </a:ext>
          </a:extLst>
        </xdr:cNvPr>
        <xdr:cNvSpPr>
          <a:spLocks noChangeShapeType="1"/>
        </xdr:cNvSpPr>
      </xdr:nvSpPr>
      <xdr:spPr bwMode="auto">
        <a:xfrm>
          <a:off x="9525" y="533400"/>
          <a:ext cx="2381250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3" name="Line 1">
          <a:extLst>
            <a:ext uri="{FF2B5EF4-FFF2-40B4-BE49-F238E27FC236}">
              <a16:creationId xmlns:a16="http://schemas.microsoft.com/office/drawing/2014/main" id="{00000000-0008-0000-3600-00000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4" name="Line 2">
          <a:extLst>
            <a:ext uri="{FF2B5EF4-FFF2-40B4-BE49-F238E27FC236}">
              <a16:creationId xmlns:a16="http://schemas.microsoft.com/office/drawing/2014/main" id="{00000000-0008-0000-3600-00000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5" name="Line 3">
          <a:extLst>
            <a:ext uri="{FF2B5EF4-FFF2-40B4-BE49-F238E27FC236}">
              <a16:creationId xmlns:a16="http://schemas.microsoft.com/office/drawing/2014/main" id="{00000000-0008-0000-3600-00000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6" name="Line 4">
          <a:extLst>
            <a:ext uri="{FF2B5EF4-FFF2-40B4-BE49-F238E27FC236}">
              <a16:creationId xmlns:a16="http://schemas.microsoft.com/office/drawing/2014/main" id="{00000000-0008-0000-3600-00000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7" name="Line 5">
          <a:extLst>
            <a:ext uri="{FF2B5EF4-FFF2-40B4-BE49-F238E27FC236}">
              <a16:creationId xmlns:a16="http://schemas.microsoft.com/office/drawing/2014/main" id="{00000000-0008-0000-3600-00000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8" name="Line 6">
          <a:extLst>
            <a:ext uri="{FF2B5EF4-FFF2-40B4-BE49-F238E27FC236}">
              <a16:creationId xmlns:a16="http://schemas.microsoft.com/office/drawing/2014/main" id="{00000000-0008-0000-3600-00000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9" name="Line 7">
          <a:extLst>
            <a:ext uri="{FF2B5EF4-FFF2-40B4-BE49-F238E27FC236}">
              <a16:creationId xmlns:a16="http://schemas.microsoft.com/office/drawing/2014/main" id="{00000000-0008-0000-3600-00000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0" name="Line 8">
          <a:extLst>
            <a:ext uri="{FF2B5EF4-FFF2-40B4-BE49-F238E27FC236}">
              <a16:creationId xmlns:a16="http://schemas.microsoft.com/office/drawing/2014/main" id="{00000000-0008-0000-3600-00000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1" name="Line 9">
          <a:extLst>
            <a:ext uri="{FF2B5EF4-FFF2-40B4-BE49-F238E27FC236}">
              <a16:creationId xmlns:a16="http://schemas.microsoft.com/office/drawing/2014/main" id="{00000000-0008-0000-3600-00000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2" name="Line 10">
          <a:extLst>
            <a:ext uri="{FF2B5EF4-FFF2-40B4-BE49-F238E27FC236}">
              <a16:creationId xmlns:a16="http://schemas.microsoft.com/office/drawing/2014/main" id="{00000000-0008-0000-3600-00000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3" name="Line 11">
          <a:extLst>
            <a:ext uri="{FF2B5EF4-FFF2-40B4-BE49-F238E27FC236}">
              <a16:creationId xmlns:a16="http://schemas.microsoft.com/office/drawing/2014/main" id="{00000000-0008-0000-3600-00000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4" name="Line 12">
          <a:extLst>
            <a:ext uri="{FF2B5EF4-FFF2-40B4-BE49-F238E27FC236}">
              <a16:creationId xmlns:a16="http://schemas.microsoft.com/office/drawing/2014/main" id="{00000000-0008-0000-3600-00000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5" name="Line 13">
          <a:extLst>
            <a:ext uri="{FF2B5EF4-FFF2-40B4-BE49-F238E27FC236}">
              <a16:creationId xmlns:a16="http://schemas.microsoft.com/office/drawing/2014/main" id="{00000000-0008-0000-3600-00000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6" name="Line 14">
          <a:extLst>
            <a:ext uri="{FF2B5EF4-FFF2-40B4-BE49-F238E27FC236}">
              <a16:creationId xmlns:a16="http://schemas.microsoft.com/office/drawing/2014/main" id="{00000000-0008-0000-3600-00000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7" name="Line 15">
          <a:extLst>
            <a:ext uri="{FF2B5EF4-FFF2-40B4-BE49-F238E27FC236}">
              <a16:creationId xmlns:a16="http://schemas.microsoft.com/office/drawing/2014/main" id="{00000000-0008-0000-3600-00000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8" name="Line 16">
          <a:extLst>
            <a:ext uri="{FF2B5EF4-FFF2-40B4-BE49-F238E27FC236}">
              <a16:creationId xmlns:a16="http://schemas.microsoft.com/office/drawing/2014/main" id="{00000000-0008-0000-3600-00001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9" name="Line 17">
          <a:extLst>
            <a:ext uri="{FF2B5EF4-FFF2-40B4-BE49-F238E27FC236}">
              <a16:creationId xmlns:a16="http://schemas.microsoft.com/office/drawing/2014/main" id="{00000000-0008-0000-3600-00001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0" name="Line 18">
          <a:extLst>
            <a:ext uri="{FF2B5EF4-FFF2-40B4-BE49-F238E27FC236}">
              <a16:creationId xmlns:a16="http://schemas.microsoft.com/office/drawing/2014/main" id="{00000000-0008-0000-3600-00001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1" name="Line 19">
          <a:extLst>
            <a:ext uri="{FF2B5EF4-FFF2-40B4-BE49-F238E27FC236}">
              <a16:creationId xmlns:a16="http://schemas.microsoft.com/office/drawing/2014/main" id="{00000000-0008-0000-3600-00001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2" name="Line 20">
          <a:extLst>
            <a:ext uri="{FF2B5EF4-FFF2-40B4-BE49-F238E27FC236}">
              <a16:creationId xmlns:a16="http://schemas.microsoft.com/office/drawing/2014/main" id="{00000000-0008-0000-3600-00001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3" name="Line 21">
          <a:extLst>
            <a:ext uri="{FF2B5EF4-FFF2-40B4-BE49-F238E27FC236}">
              <a16:creationId xmlns:a16="http://schemas.microsoft.com/office/drawing/2014/main" id="{00000000-0008-0000-3600-00001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4" name="Line 22">
          <a:extLst>
            <a:ext uri="{FF2B5EF4-FFF2-40B4-BE49-F238E27FC236}">
              <a16:creationId xmlns:a16="http://schemas.microsoft.com/office/drawing/2014/main" id="{00000000-0008-0000-3600-00001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5" name="Line 23">
          <a:extLst>
            <a:ext uri="{FF2B5EF4-FFF2-40B4-BE49-F238E27FC236}">
              <a16:creationId xmlns:a16="http://schemas.microsoft.com/office/drawing/2014/main" id="{00000000-0008-0000-3600-00001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6" name="Line 24">
          <a:extLst>
            <a:ext uri="{FF2B5EF4-FFF2-40B4-BE49-F238E27FC236}">
              <a16:creationId xmlns:a16="http://schemas.microsoft.com/office/drawing/2014/main" id="{00000000-0008-0000-3600-00001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7" name="Line 25">
          <a:extLst>
            <a:ext uri="{FF2B5EF4-FFF2-40B4-BE49-F238E27FC236}">
              <a16:creationId xmlns:a16="http://schemas.microsoft.com/office/drawing/2014/main" id="{00000000-0008-0000-3600-00001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8" name="Line 26">
          <a:extLst>
            <a:ext uri="{FF2B5EF4-FFF2-40B4-BE49-F238E27FC236}">
              <a16:creationId xmlns:a16="http://schemas.microsoft.com/office/drawing/2014/main" id="{00000000-0008-0000-3600-00001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9" name="Line 27">
          <a:extLst>
            <a:ext uri="{FF2B5EF4-FFF2-40B4-BE49-F238E27FC236}">
              <a16:creationId xmlns:a16="http://schemas.microsoft.com/office/drawing/2014/main" id="{00000000-0008-0000-3600-00001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0" name="Line 28">
          <a:extLst>
            <a:ext uri="{FF2B5EF4-FFF2-40B4-BE49-F238E27FC236}">
              <a16:creationId xmlns:a16="http://schemas.microsoft.com/office/drawing/2014/main" id="{00000000-0008-0000-3600-00001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1" name="Line 29">
          <a:extLst>
            <a:ext uri="{FF2B5EF4-FFF2-40B4-BE49-F238E27FC236}">
              <a16:creationId xmlns:a16="http://schemas.microsoft.com/office/drawing/2014/main" id="{00000000-0008-0000-3600-00001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2" name="Line 30">
          <a:extLst>
            <a:ext uri="{FF2B5EF4-FFF2-40B4-BE49-F238E27FC236}">
              <a16:creationId xmlns:a16="http://schemas.microsoft.com/office/drawing/2014/main" id="{00000000-0008-0000-3600-00001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3" name="Line 31">
          <a:extLst>
            <a:ext uri="{FF2B5EF4-FFF2-40B4-BE49-F238E27FC236}">
              <a16:creationId xmlns:a16="http://schemas.microsoft.com/office/drawing/2014/main" id="{00000000-0008-0000-3600-00001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4" name="Line 32">
          <a:extLst>
            <a:ext uri="{FF2B5EF4-FFF2-40B4-BE49-F238E27FC236}">
              <a16:creationId xmlns:a16="http://schemas.microsoft.com/office/drawing/2014/main" id="{00000000-0008-0000-3600-00002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5" name="Line 33">
          <a:extLst>
            <a:ext uri="{FF2B5EF4-FFF2-40B4-BE49-F238E27FC236}">
              <a16:creationId xmlns:a16="http://schemas.microsoft.com/office/drawing/2014/main" id="{00000000-0008-0000-3600-00002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6" name="Line 34">
          <a:extLst>
            <a:ext uri="{FF2B5EF4-FFF2-40B4-BE49-F238E27FC236}">
              <a16:creationId xmlns:a16="http://schemas.microsoft.com/office/drawing/2014/main" id="{00000000-0008-0000-3600-00002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7" name="Line 35">
          <a:extLst>
            <a:ext uri="{FF2B5EF4-FFF2-40B4-BE49-F238E27FC236}">
              <a16:creationId xmlns:a16="http://schemas.microsoft.com/office/drawing/2014/main" id="{00000000-0008-0000-3600-00002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8" name="Line 36">
          <a:extLst>
            <a:ext uri="{FF2B5EF4-FFF2-40B4-BE49-F238E27FC236}">
              <a16:creationId xmlns:a16="http://schemas.microsoft.com/office/drawing/2014/main" id="{00000000-0008-0000-3600-00002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9" name="Line 37">
          <a:extLst>
            <a:ext uri="{FF2B5EF4-FFF2-40B4-BE49-F238E27FC236}">
              <a16:creationId xmlns:a16="http://schemas.microsoft.com/office/drawing/2014/main" id="{00000000-0008-0000-3600-00002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0" name="Line 38">
          <a:extLst>
            <a:ext uri="{FF2B5EF4-FFF2-40B4-BE49-F238E27FC236}">
              <a16:creationId xmlns:a16="http://schemas.microsoft.com/office/drawing/2014/main" id="{00000000-0008-0000-3600-00002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1" name="Line 39">
          <a:extLst>
            <a:ext uri="{FF2B5EF4-FFF2-40B4-BE49-F238E27FC236}">
              <a16:creationId xmlns:a16="http://schemas.microsoft.com/office/drawing/2014/main" id="{00000000-0008-0000-3600-00002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2" name="Line 40">
          <a:extLst>
            <a:ext uri="{FF2B5EF4-FFF2-40B4-BE49-F238E27FC236}">
              <a16:creationId xmlns:a16="http://schemas.microsoft.com/office/drawing/2014/main" id="{00000000-0008-0000-3600-00002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3" name="Line 41">
          <a:extLst>
            <a:ext uri="{FF2B5EF4-FFF2-40B4-BE49-F238E27FC236}">
              <a16:creationId xmlns:a16="http://schemas.microsoft.com/office/drawing/2014/main" id="{00000000-0008-0000-3600-00002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4" name="Line 42">
          <a:extLst>
            <a:ext uri="{FF2B5EF4-FFF2-40B4-BE49-F238E27FC236}">
              <a16:creationId xmlns:a16="http://schemas.microsoft.com/office/drawing/2014/main" id="{00000000-0008-0000-3600-00002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5" name="Line 43">
          <a:extLst>
            <a:ext uri="{FF2B5EF4-FFF2-40B4-BE49-F238E27FC236}">
              <a16:creationId xmlns:a16="http://schemas.microsoft.com/office/drawing/2014/main" id="{00000000-0008-0000-3600-00002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6" name="Line 44">
          <a:extLst>
            <a:ext uri="{FF2B5EF4-FFF2-40B4-BE49-F238E27FC236}">
              <a16:creationId xmlns:a16="http://schemas.microsoft.com/office/drawing/2014/main" id="{00000000-0008-0000-3600-00002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7" name="Line 45">
          <a:extLst>
            <a:ext uri="{FF2B5EF4-FFF2-40B4-BE49-F238E27FC236}">
              <a16:creationId xmlns:a16="http://schemas.microsoft.com/office/drawing/2014/main" id="{00000000-0008-0000-3600-00002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8" name="Line 46">
          <a:extLst>
            <a:ext uri="{FF2B5EF4-FFF2-40B4-BE49-F238E27FC236}">
              <a16:creationId xmlns:a16="http://schemas.microsoft.com/office/drawing/2014/main" id="{00000000-0008-0000-3600-00002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9" name="Line 47">
          <a:extLst>
            <a:ext uri="{FF2B5EF4-FFF2-40B4-BE49-F238E27FC236}">
              <a16:creationId xmlns:a16="http://schemas.microsoft.com/office/drawing/2014/main" id="{00000000-0008-0000-3600-00002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0" name="Line 48">
          <a:extLst>
            <a:ext uri="{FF2B5EF4-FFF2-40B4-BE49-F238E27FC236}">
              <a16:creationId xmlns:a16="http://schemas.microsoft.com/office/drawing/2014/main" id="{00000000-0008-0000-3600-00003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1" name="Line 49">
          <a:extLst>
            <a:ext uri="{FF2B5EF4-FFF2-40B4-BE49-F238E27FC236}">
              <a16:creationId xmlns:a16="http://schemas.microsoft.com/office/drawing/2014/main" id="{00000000-0008-0000-3600-00003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2" name="Line 50">
          <a:extLst>
            <a:ext uri="{FF2B5EF4-FFF2-40B4-BE49-F238E27FC236}">
              <a16:creationId xmlns:a16="http://schemas.microsoft.com/office/drawing/2014/main" id="{00000000-0008-0000-3600-00003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3" name="Line 51">
          <a:extLst>
            <a:ext uri="{FF2B5EF4-FFF2-40B4-BE49-F238E27FC236}">
              <a16:creationId xmlns:a16="http://schemas.microsoft.com/office/drawing/2014/main" id="{00000000-0008-0000-3600-00003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4" name="Line 52">
          <a:extLst>
            <a:ext uri="{FF2B5EF4-FFF2-40B4-BE49-F238E27FC236}">
              <a16:creationId xmlns:a16="http://schemas.microsoft.com/office/drawing/2014/main" id="{00000000-0008-0000-3600-00003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5" name="Line 53">
          <a:extLst>
            <a:ext uri="{FF2B5EF4-FFF2-40B4-BE49-F238E27FC236}">
              <a16:creationId xmlns:a16="http://schemas.microsoft.com/office/drawing/2014/main" id="{00000000-0008-0000-3600-00003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6" name="Line 54">
          <a:extLst>
            <a:ext uri="{FF2B5EF4-FFF2-40B4-BE49-F238E27FC236}">
              <a16:creationId xmlns:a16="http://schemas.microsoft.com/office/drawing/2014/main" id="{00000000-0008-0000-3600-00003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7" name="Line 55">
          <a:extLst>
            <a:ext uri="{FF2B5EF4-FFF2-40B4-BE49-F238E27FC236}">
              <a16:creationId xmlns:a16="http://schemas.microsoft.com/office/drawing/2014/main" id="{00000000-0008-0000-3600-00003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8" name="Line 56">
          <a:extLst>
            <a:ext uri="{FF2B5EF4-FFF2-40B4-BE49-F238E27FC236}">
              <a16:creationId xmlns:a16="http://schemas.microsoft.com/office/drawing/2014/main" id="{00000000-0008-0000-3600-00003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9" name="Line 57">
          <a:extLst>
            <a:ext uri="{FF2B5EF4-FFF2-40B4-BE49-F238E27FC236}">
              <a16:creationId xmlns:a16="http://schemas.microsoft.com/office/drawing/2014/main" id="{00000000-0008-0000-3600-00003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0" name="Line 58">
          <a:extLst>
            <a:ext uri="{FF2B5EF4-FFF2-40B4-BE49-F238E27FC236}">
              <a16:creationId xmlns:a16="http://schemas.microsoft.com/office/drawing/2014/main" id="{00000000-0008-0000-3600-00003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1" name="Line 59">
          <a:extLst>
            <a:ext uri="{FF2B5EF4-FFF2-40B4-BE49-F238E27FC236}">
              <a16:creationId xmlns:a16="http://schemas.microsoft.com/office/drawing/2014/main" id="{00000000-0008-0000-3600-00003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2" name="Line 60">
          <a:extLst>
            <a:ext uri="{FF2B5EF4-FFF2-40B4-BE49-F238E27FC236}">
              <a16:creationId xmlns:a16="http://schemas.microsoft.com/office/drawing/2014/main" id="{00000000-0008-0000-3600-00003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3" name="Line 61">
          <a:extLst>
            <a:ext uri="{FF2B5EF4-FFF2-40B4-BE49-F238E27FC236}">
              <a16:creationId xmlns:a16="http://schemas.microsoft.com/office/drawing/2014/main" id="{00000000-0008-0000-3600-00003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4" name="Line 62">
          <a:extLst>
            <a:ext uri="{FF2B5EF4-FFF2-40B4-BE49-F238E27FC236}">
              <a16:creationId xmlns:a16="http://schemas.microsoft.com/office/drawing/2014/main" id="{00000000-0008-0000-3600-00003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5" name="Line 63">
          <a:extLst>
            <a:ext uri="{FF2B5EF4-FFF2-40B4-BE49-F238E27FC236}">
              <a16:creationId xmlns:a16="http://schemas.microsoft.com/office/drawing/2014/main" id="{00000000-0008-0000-3600-00003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6" name="Line 64">
          <a:extLst>
            <a:ext uri="{FF2B5EF4-FFF2-40B4-BE49-F238E27FC236}">
              <a16:creationId xmlns:a16="http://schemas.microsoft.com/office/drawing/2014/main" id="{00000000-0008-0000-3600-00004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7" name="Line 65">
          <a:extLst>
            <a:ext uri="{FF2B5EF4-FFF2-40B4-BE49-F238E27FC236}">
              <a16:creationId xmlns:a16="http://schemas.microsoft.com/office/drawing/2014/main" id="{00000000-0008-0000-3600-00004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8" name="Line 66">
          <a:extLst>
            <a:ext uri="{FF2B5EF4-FFF2-40B4-BE49-F238E27FC236}">
              <a16:creationId xmlns:a16="http://schemas.microsoft.com/office/drawing/2014/main" id="{00000000-0008-0000-3600-00004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9" name="Line 67">
          <a:extLst>
            <a:ext uri="{FF2B5EF4-FFF2-40B4-BE49-F238E27FC236}">
              <a16:creationId xmlns:a16="http://schemas.microsoft.com/office/drawing/2014/main" id="{00000000-0008-0000-3600-00004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0" name="Line 68">
          <a:extLst>
            <a:ext uri="{FF2B5EF4-FFF2-40B4-BE49-F238E27FC236}">
              <a16:creationId xmlns:a16="http://schemas.microsoft.com/office/drawing/2014/main" id="{00000000-0008-0000-3600-00004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1" name="Line 69">
          <a:extLst>
            <a:ext uri="{FF2B5EF4-FFF2-40B4-BE49-F238E27FC236}">
              <a16:creationId xmlns:a16="http://schemas.microsoft.com/office/drawing/2014/main" id="{00000000-0008-0000-3600-00004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2" name="Line 70">
          <a:extLst>
            <a:ext uri="{FF2B5EF4-FFF2-40B4-BE49-F238E27FC236}">
              <a16:creationId xmlns:a16="http://schemas.microsoft.com/office/drawing/2014/main" id="{00000000-0008-0000-3600-00004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3" name="Line 71">
          <a:extLst>
            <a:ext uri="{FF2B5EF4-FFF2-40B4-BE49-F238E27FC236}">
              <a16:creationId xmlns:a16="http://schemas.microsoft.com/office/drawing/2014/main" id="{00000000-0008-0000-3600-00004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4" name="Line 72">
          <a:extLst>
            <a:ext uri="{FF2B5EF4-FFF2-40B4-BE49-F238E27FC236}">
              <a16:creationId xmlns:a16="http://schemas.microsoft.com/office/drawing/2014/main" id="{00000000-0008-0000-3600-00004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5" name="Line 73">
          <a:extLst>
            <a:ext uri="{FF2B5EF4-FFF2-40B4-BE49-F238E27FC236}">
              <a16:creationId xmlns:a16="http://schemas.microsoft.com/office/drawing/2014/main" id="{00000000-0008-0000-3600-00004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6" name="Line 74">
          <a:extLst>
            <a:ext uri="{FF2B5EF4-FFF2-40B4-BE49-F238E27FC236}">
              <a16:creationId xmlns:a16="http://schemas.microsoft.com/office/drawing/2014/main" id="{00000000-0008-0000-3600-00004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7" name="Line 75">
          <a:extLst>
            <a:ext uri="{FF2B5EF4-FFF2-40B4-BE49-F238E27FC236}">
              <a16:creationId xmlns:a16="http://schemas.microsoft.com/office/drawing/2014/main" id="{00000000-0008-0000-3600-00004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8" name="Line 76">
          <a:extLst>
            <a:ext uri="{FF2B5EF4-FFF2-40B4-BE49-F238E27FC236}">
              <a16:creationId xmlns:a16="http://schemas.microsoft.com/office/drawing/2014/main" id="{00000000-0008-0000-3600-00004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9" name="Line 77">
          <a:extLst>
            <a:ext uri="{FF2B5EF4-FFF2-40B4-BE49-F238E27FC236}">
              <a16:creationId xmlns:a16="http://schemas.microsoft.com/office/drawing/2014/main" id="{00000000-0008-0000-3600-00004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0" name="Line 78">
          <a:extLst>
            <a:ext uri="{FF2B5EF4-FFF2-40B4-BE49-F238E27FC236}">
              <a16:creationId xmlns:a16="http://schemas.microsoft.com/office/drawing/2014/main" id="{00000000-0008-0000-3600-00004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1" name="Line 79">
          <a:extLst>
            <a:ext uri="{FF2B5EF4-FFF2-40B4-BE49-F238E27FC236}">
              <a16:creationId xmlns:a16="http://schemas.microsoft.com/office/drawing/2014/main" id="{00000000-0008-0000-3600-00004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2" name="Line 80">
          <a:extLst>
            <a:ext uri="{FF2B5EF4-FFF2-40B4-BE49-F238E27FC236}">
              <a16:creationId xmlns:a16="http://schemas.microsoft.com/office/drawing/2014/main" id="{00000000-0008-0000-3600-00005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3" name="Line 81">
          <a:extLst>
            <a:ext uri="{FF2B5EF4-FFF2-40B4-BE49-F238E27FC236}">
              <a16:creationId xmlns:a16="http://schemas.microsoft.com/office/drawing/2014/main" id="{00000000-0008-0000-3600-00005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4" name="Line 82">
          <a:extLst>
            <a:ext uri="{FF2B5EF4-FFF2-40B4-BE49-F238E27FC236}">
              <a16:creationId xmlns:a16="http://schemas.microsoft.com/office/drawing/2014/main" id="{00000000-0008-0000-3600-00005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5" name="Line 83">
          <a:extLst>
            <a:ext uri="{FF2B5EF4-FFF2-40B4-BE49-F238E27FC236}">
              <a16:creationId xmlns:a16="http://schemas.microsoft.com/office/drawing/2014/main" id="{00000000-0008-0000-3600-00005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6" name="Line 84">
          <a:extLst>
            <a:ext uri="{FF2B5EF4-FFF2-40B4-BE49-F238E27FC236}">
              <a16:creationId xmlns:a16="http://schemas.microsoft.com/office/drawing/2014/main" id="{00000000-0008-0000-3600-00005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7" name="Line 85">
          <a:extLst>
            <a:ext uri="{FF2B5EF4-FFF2-40B4-BE49-F238E27FC236}">
              <a16:creationId xmlns:a16="http://schemas.microsoft.com/office/drawing/2014/main" id="{00000000-0008-0000-3600-00005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8" name="Line 86">
          <a:extLst>
            <a:ext uri="{FF2B5EF4-FFF2-40B4-BE49-F238E27FC236}">
              <a16:creationId xmlns:a16="http://schemas.microsoft.com/office/drawing/2014/main" id="{00000000-0008-0000-3600-00005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9" name="Line 87">
          <a:extLst>
            <a:ext uri="{FF2B5EF4-FFF2-40B4-BE49-F238E27FC236}">
              <a16:creationId xmlns:a16="http://schemas.microsoft.com/office/drawing/2014/main" id="{00000000-0008-0000-3600-00005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0" name="Line 88">
          <a:extLst>
            <a:ext uri="{FF2B5EF4-FFF2-40B4-BE49-F238E27FC236}">
              <a16:creationId xmlns:a16="http://schemas.microsoft.com/office/drawing/2014/main" id="{00000000-0008-0000-3600-00005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1" name="Line 89">
          <a:extLst>
            <a:ext uri="{FF2B5EF4-FFF2-40B4-BE49-F238E27FC236}">
              <a16:creationId xmlns:a16="http://schemas.microsoft.com/office/drawing/2014/main" id="{00000000-0008-0000-3600-00005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2" name="Line 90">
          <a:extLst>
            <a:ext uri="{FF2B5EF4-FFF2-40B4-BE49-F238E27FC236}">
              <a16:creationId xmlns:a16="http://schemas.microsoft.com/office/drawing/2014/main" id="{00000000-0008-0000-3600-00005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3" name="Line 91">
          <a:extLst>
            <a:ext uri="{FF2B5EF4-FFF2-40B4-BE49-F238E27FC236}">
              <a16:creationId xmlns:a16="http://schemas.microsoft.com/office/drawing/2014/main" id="{00000000-0008-0000-3600-00005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4" name="Line 92">
          <a:extLst>
            <a:ext uri="{FF2B5EF4-FFF2-40B4-BE49-F238E27FC236}">
              <a16:creationId xmlns:a16="http://schemas.microsoft.com/office/drawing/2014/main" id="{00000000-0008-0000-3600-00005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5" name="Line 93">
          <a:extLst>
            <a:ext uri="{FF2B5EF4-FFF2-40B4-BE49-F238E27FC236}">
              <a16:creationId xmlns:a16="http://schemas.microsoft.com/office/drawing/2014/main" id="{00000000-0008-0000-3600-00005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6" name="Line 94">
          <a:extLst>
            <a:ext uri="{FF2B5EF4-FFF2-40B4-BE49-F238E27FC236}">
              <a16:creationId xmlns:a16="http://schemas.microsoft.com/office/drawing/2014/main" id="{00000000-0008-0000-3600-00005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7" name="Line 95">
          <a:extLst>
            <a:ext uri="{FF2B5EF4-FFF2-40B4-BE49-F238E27FC236}">
              <a16:creationId xmlns:a16="http://schemas.microsoft.com/office/drawing/2014/main" id="{00000000-0008-0000-3600-00005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8" name="Line 96">
          <a:extLst>
            <a:ext uri="{FF2B5EF4-FFF2-40B4-BE49-F238E27FC236}">
              <a16:creationId xmlns:a16="http://schemas.microsoft.com/office/drawing/2014/main" id="{00000000-0008-0000-3600-00006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9" name="Line 97">
          <a:extLst>
            <a:ext uri="{FF2B5EF4-FFF2-40B4-BE49-F238E27FC236}">
              <a16:creationId xmlns:a16="http://schemas.microsoft.com/office/drawing/2014/main" id="{00000000-0008-0000-3600-00006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0" name="Line 98">
          <a:extLst>
            <a:ext uri="{FF2B5EF4-FFF2-40B4-BE49-F238E27FC236}">
              <a16:creationId xmlns:a16="http://schemas.microsoft.com/office/drawing/2014/main" id="{00000000-0008-0000-3600-00006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1" name="Line 99">
          <a:extLst>
            <a:ext uri="{FF2B5EF4-FFF2-40B4-BE49-F238E27FC236}">
              <a16:creationId xmlns:a16="http://schemas.microsoft.com/office/drawing/2014/main" id="{00000000-0008-0000-3600-00006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2" name="Line 100">
          <a:extLst>
            <a:ext uri="{FF2B5EF4-FFF2-40B4-BE49-F238E27FC236}">
              <a16:creationId xmlns:a16="http://schemas.microsoft.com/office/drawing/2014/main" id="{00000000-0008-0000-3600-00006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3" name="Line 101">
          <a:extLst>
            <a:ext uri="{FF2B5EF4-FFF2-40B4-BE49-F238E27FC236}">
              <a16:creationId xmlns:a16="http://schemas.microsoft.com/office/drawing/2014/main" id="{00000000-0008-0000-3600-00006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4" name="Line 102">
          <a:extLst>
            <a:ext uri="{FF2B5EF4-FFF2-40B4-BE49-F238E27FC236}">
              <a16:creationId xmlns:a16="http://schemas.microsoft.com/office/drawing/2014/main" id="{00000000-0008-0000-3600-00006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5" name="Line 103">
          <a:extLst>
            <a:ext uri="{FF2B5EF4-FFF2-40B4-BE49-F238E27FC236}">
              <a16:creationId xmlns:a16="http://schemas.microsoft.com/office/drawing/2014/main" id="{00000000-0008-0000-3600-00006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6" name="Line 104">
          <a:extLst>
            <a:ext uri="{FF2B5EF4-FFF2-40B4-BE49-F238E27FC236}">
              <a16:creationId xmlns:a16="http://schemas.microsoft.com/office/drawing/2014/main" id="{00000000-0008-0000-3600-00006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7" name="Line 105">
          <a:extLst>
            <a:ext uri="{FF2B5EF4-FFF2-40B4-BE49-F238E27FC236}">
              <a16:creationId xmlns:a16="http://schemas.microsoft.com/office/drawing/2014/main" id="{00000000-0008-0000-3600-00006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8" name="Line 106">
          <a:extLst>
            <a:ext uri="{FF2B5EF4-FFF2-40B4-BE49-F238E27FC236}">
              <a16:creationId xmlns:a16="http://schemas.microsoft.com/office/drawing/2014/main" id="{00000000-0008-0000-3600-00006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9" name="Line 107">
          <a:extLst>
            <a:ext uri="{FF2B5EF4-FFF2-40B4-BE49-F238E27FC236}">
              <a16:creationId xmlns:a16="http://schemas.microsoft.com/office/drawing/2014/main" id="{00000000-0008-0000-3600-00006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0" name="Line 108">
          <a:extLst>
            <a:ext uri="{FF2B5EF4-FFF2-40B4-BE49-F238E27FC236}">
              <a16:creationId xmlns:a16="http://schemas.microsoft.com/office/drawing/2014/main" id="{00000000-0008-0000-3600-00006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1" name="Line 109">
          <a:extLst>
            <a:ext uri="{FF2B5EF4-FFF2-40B4-BE49-F238E27FC236}">
              <a16:creationId xmlns:a16="http://schemas.microsoft.com/office/drawing/2014/main" id="{00000000-0008-0000-3600-00006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2" name="Line 110">
          <a:extLst>
            <a:ext uri="{FF2B5EF4-FFF2-40B4-BE49-F238E27FC236}">
              <a16:creationId xmlns:a16="http://schemas.microsoft.com/office/drawing/2014/main" id="{00000000-0008-0000-3600-00006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3" name="Line 111">
          <a:extLst>
            <a:ext uri="{FF2B5EF4-FFF2-40B4-BE49-F238E27FC236}">
              <a16:creationId xmlns:a16="http://schemas.microsoft.com/office/drawing/2014/main" id="{00000000-0008-0000-3600-00006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4" name="Line 112">
          <a:extLst>
            <a:ext uri="{FF2B5EF4-FFF2-40B4-BE49-F238E27FC236}">
              <a16:creationId xmlns:a16="http://schemas.microsoft.com/office/drawing/2014/main" id="{00000000-0008-0000-3600-00007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5" name="Line 113">
          <a:extLst>
            <a:ext uri="{FF2B5EF4-FFF2-40B4-BE49-F238E27FC236}">
              <a16:creationId xmlns:a16="http://schemas.microsoft.com/office/drawing/2014/main" id="{00000000-0008-0000-3600-00007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6" name="Line 114">
          <a:extLst>
            <a:ext uri="{FF2B5EF4-FFF2-40B4-BE49-F238E27FC236}">
              <a16:creationId xmlns:a16="http://schemas.microsoft.com/office/drawing/2014/main" id="{00000000-0008-0000-3600-00007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7" name="Line 115">
          <a:extLst>
            <a:ext uri="{FF2B5EF4-FFF2-40B4-BE49-F238E27FC236}">
              <a16:creationId xmlns:a16="http://schemas.microsoft.com/office/drawing/2014/main" id="{00000000-0008-0000-3600-00007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8" name="Line 116">
          <a:extLst>
            <a:ext uri="{FF2B5EF4-FFF2-40B4-BE49-F238E27FC236}">
              <a16:creationId xmlns:a16="http://schemas.microsoft.com/office/drawing/2014/main" id="{00000000-0008-0000-3600-00007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9" name="Line 117">
          <a:extLst>
            <a:ext uri="{FF2B5EF4-FFF2-40B4-BE49-F238E27FC236}">
              <a16:creationId xmlns:a16="http://schemas.microsoft.com/office/drawing/2014/main" id="{00000000-0008-0000-3600-00007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0" name="Line 118">
          <a:extLst>
            <a:ext uri="{FF2B5EF4-FFF2-40B4-BE49-F238E27FC236}">
              <a16:creationId xmlns:a16="http://schemas.microsoft.com/office/drawing/2014/main" id="{00000000-0008-0000-3600-00007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1" name="Line 119">
          <a:extLst>
            <a:ext uri="{FF2B5EF4-FFF2-40B4-BE49-F238E27FC236}">
              <a16:creationId xmlns:a16="http://schemas.microsoft.com/office/drawing/2014/main" id="{00000000-0008-0000-3600-00007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2" name="Line 120">
          <a:extLst>
            <a:ext uri="{FF2B5EF4-FFF2-40B4-BE49-F238E27FC236}">
              <a16:creationId xmlns:a16="http://schemas.microsoft.com/office/drawing/2014/main" id="{00000000-0008-0000-3600-00007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3" name="Line 121">
          <a:extLst>
            <a:ext uri="{FF2B5EF4-FFF2-40B4-BE49-F238E27FC236}">
              <a16:creationId xmlns:a16="http://schemas.microsoft.com/office/drawing/2014/main" id="{00000000-0008-0000-3600-00007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4" name="Line 122">
          <a:extLst>
            <a:ext uri="{FF2B5EF4-FFF2-40B4-BE49-F238E27FC236}">
              <a16:creationId xmlns:a16="http://schemas.microsoft.com/office/drawing/2014/main" id="{00000000-0008-0000-3600-00007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5" name="Line 123">
          <a:extLst>
            <a:ext uri="{FF2B5EF4-FFF2-40B4-BE49-F238E27FC236}">
              <a16:creationId xmlns:a16="http://schemas.microsoft.com/office/drawing/2014/main" id="{00000000-0008-0000-3600-00007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6" name="Line 124">
          <a:extLst>
            <a:ext uri="{FF2B5EF4-FFF2-40B4-BE49-F238E27FC236}">
              <a16:creationId xmlns:a16="http://schemas.microsoft.com/office/drawing/2014/main" id="{00000000-0008-0000-3600-00007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7" name="Line 125">
          <a:extLst>
            <a:ext uri="{FF2B5EF4-FFF2-40B4-BE49-F238E27FC236}">
              <a16:creationId xmlns:a16="http://schemas.microsoft.com/office/drawing/2014/main" id="{00000000-0008-0000-3600-00007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8" name="Line 126">
          <a:extLst>
            <a:ext uri="{FF2B5EF4-FFF2-40B4-BE49-F238E27FC236}">
              <a16:creationId xmlns:a16="http://schemas.microsoft.com/office/drawing/2014/main" id="{00000000-0008-0000-3600-00007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9" name="Line 127">
          <a:extLst>
            <a:ext uri="{FF2B5EF4-FFF2-40B4-BE49-F238E27FC236}">
              <a16:creationId xmlns:a16="http://schemas.microsoft.com/office/drawing/2014/main" id="{00000000-0008-0000-3600-00007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0" name="Line 128">
          <a:extLst>
            <a:ext uri="{FF2B5EF4-FFF2-40B4-BE49-F238E27FC236}">
              <a16:creationId xmlns:a16="http://schemas.microsoft.com/office/drawing/2014/main" id="{00000000-0008-0000-3600-00008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1" name="Line 129">
          <a:extLst>
            <a:ext uri="{FF2B5EF4-FFF2-40B4-BE49-F238E27FC236}">
              <a16:creationId xmlns:a16="http://schemas.microsoft.com/office/drawing/2014/main" id="{00000000-0008-0000-3600-00008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2" name="Line 130">
          <a:extLst>
            <a:ext uri="{FF2B5EF4-FFF2-40B4-BE49-F238E27FC236}">
              <a16:creationId xmlns:a16="http://schemas.microsoft.com/office/drawing/2014/main" id="{00000000-0008-0000-3600-00008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3" name="Line 131">
          <a:extLst>
            <a:ext uri="{FF2B5EF4-FFF2-40B4-BE49-F238E27FC236}">
              <a16:creationId xmlns:a16="http://schemas.microsoft.com/office/drawing/2014/main" id="{00000000-0008-0000-3600-00008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4" name="Line 132">
          <a:extLst>
            <a:ext uri="{FF2B5EF4-FFF2-40B4-BE49-F238E27FC236}">
              <a16:creationId xmlns:a16="http://schemas.microsoft.com/office/drawing/2014/main" id="{00000000-0008-0000-3600-00008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5" name="Line 133">
          <a:extLst>
            <a:ext uri="{FF2B5EF4-FFF2-40B4-BE49-F238E27FC236}">
              <a16:creationId xmlns:a16="http://schemas.microsoft.com/office/drawing/2014/main" id="{00000000-0008-0000-3600-00008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6" name="Line 134">
          <a:extLst>
            <a:ext uri="{FF2B5EF4-FFF2-40B4-BE49-F238E27FC236}">
              <a16:creationId xmlns:a16="http://schemas.microsoft.com/office/drawing/2014/main" id="{00000000-0008-0000-3600-00008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7" name="Line 135">
          <a:extLst>
            <a:ext uri="{FF2B5EF4-FFF2-40B4-BE49-F238E27FC236}">
              <a16:creationId xmlns:a16="http://schemas.microsoft.com/office/drawing/2014/main" id="{00000000-0008-0000-3600-00008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8" name="Line 136">
          <a:extLst>
            <a:ext uri="{FF2B5EF4-FFF2-40B4-BE49-F238E27FC236}">
              <a16:creationId xmlns:a16="http://schemas.microsoft.com/office/drawing/2014/main" id="{00000000-0008-0000-3600-00008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9" name="Line 137">
          <a:extLst>
            <a:ext uri="{FF2B5EF4-FFF2-40B4-BE49-F238E27FC236}">
              <a16:creationId xmlns:a16="http://schemas.microsoft.com/office/drawing/2014/main" id="{00000000-0008-0000-3600-00008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0" name="Line 138">
          <a:extLst>
            <a:ext uri="{FF2B5EF4-FFF2-40B4-BE49-F238E27FC236}">
              <a16:creationId xmlns:a16="http://schemas.microsoft.com/office/drawing/2014/main" id="{00000000-0008-0000-3600-00008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1" name="Line 139">
          <a:extLst>
            <a:ext uri="{FF2B5EF4-FFF2-40B4-BE49-F238E27FC236}">
              <a16:creationId xmlns:a16="http://schemas.microsoft.com/office/drawing/2014/main" id="{00000000-0008-0000-3600-00008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2" name="Line 140">
          <a:extLst>
            <a:ext uri="{FF2B5EF4-FFF2-40B4-BE49-F238E27FC236}">
              <a16:creationId xmlns:a16="http://schemas.microsoft.com/office/drawing/2014/main" id="{00000000-0008-0000-3600-00008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3" name="Line 141">
          <a:extLst>
            <a:ext uri="{FF2B5EF4-FFF2-40B4-BE49-F238E27FC236}">
              <a16:creationId xmlns:a16="http://schemas.microsoft.com/office/drawing/2014/main" id="{00000000-0008-0000-3600-00008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4" name="Line 142">
          <a:extLst>
            <a:ext uri="{FF2B5EF4-FFF2-40B4-BE49-F238E27FC236}">
              <a16:creationId xmlns:a16="http://schemas.microsoft.com/office/drawing/2014/main" id="{00000000-0008-0000-3600-00008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5" name="Line 143">
          <a:extLst>
            <a:ext uri="{FF2B5EF4-FFF2-40B4-BE49-F238E27FC236}">
              <a16:creationId xmlns:a16="http://schemas.microsoft.com/office/drawing/2014/main" id="{00000000-0008-0000-3600-00008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6" name="Line 144">
          <a:extLst>
            <a:ext uri="{FF2B5EF4-FFF2-40B4-BE49-F238E27FC236}">
              <a16:creationId xmlns:a16="http://schemas.microsoft.com/office/drawing/2014/main" id="{00000000-0008-0000-3600-00009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7" name="Line 145">
          <a:extLst>
            <a:ext uri="{FF2B5EF4-FFF2-40B4-BE49-F238E27FC236}">
              <a16:creationId xmlns:a16="http://schemas.microsoft.com/office/drawing/2014/main" id="{00000000-0008-0000-3600-00009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8" name="Line 146">
          <a:extLst>
            <a:ext uri="{FF2B5EF4-FFF2-40B4-BE49-F238E27FC236}">
              <a16:creationId xmlns:a16="http://schemas.microsoft.com/office/drawing/2014/main" id="{00000000-0008-0000-3600-00009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9" name="Line 147">
          <a:extLst>
            <a:ext uri="{FF2B5EF4-FFF2-40B4-BE49-F238E27FC236}">
              <a16:creationId xmlns:a16="http://schemas.microsoft.com/office/drawing/2014/main" id="{00000000-0008-0000-3600-00009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0" name="Line 148">
          <a:extLst>
            <a:ext uri="{FF2B5EF4-FFF2-40B4-BE49-F238E27FC236}">
              <a16:creationId xmlns:a16="http://schemas.microsoft.com/office/drawing/2014/main" id="{00000000-0008-0000-3600-00009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1" name="Line 149">
          <a:extLst>
            <a:ext uri="{FF2B5EF4-FFF2-40B4-BE49-F238E27FC236}">
              <a16:creationId xmlns:a16="http://schemas.microsoft.com/office/drawing/2014/main" id="{00000000-0008-0000-3600-00009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2" name="Line 150">
          <a:extLst>
            <a:ext uri="{FF2B5EF4-FFF2-40B4-BE49-F238E27FC236}">
              <a16:creationId xmlns:a16="http://schemas.microsoft.com/office/drawing/2014/main" id="{00000000-0008-0000-3600-00009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3" name="Line 151">
          <a:extLst>
            <a:ext uri="{FF2B5EF4-FFF2-40B4-BE49-F238E27FC236}">
              <a16:creationId xmlns:a16="http://schemas.microsoft.com/office/drawing/2014/main" id="{00000000-0008-0000-3600-00009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4" name="Line 152">
          <a:extLst>
            <a:ext uri="{FF2B5EF4-FFF2-40B4-BE49-F238E27FC236}">
              <a16:creationId xmlns:a16="http://schemas.microsoft.com/office/drawing/2014/main" id="{00000000-0008-0000-3600-00009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5" name="Line 153">
          <a:extLst>
            <a:ext uri="{FF2B5EF4-FFF2-40B4-BE49-F238E27FC236}">
              <a16:creationId xmlns:a16="http://schemas.microsoft.com/office/drawing/2014/main" id="{00000000-0008-0000-3600-00009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6" name="Line 154">
          <a:extLst>
            <a:ext uri="{FF2B5EF4-FFF2-40B4-BE49-F238E27FC236}">
              <a16:creationId xmlns:a16="http://schemas.microsoft.com/office/drawing/2014/main" id="{00000000-0008-0000-3600-00009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7" name="Line 155">
          <a:extLst>
            <a:ext uri="{FF2B5EF4-FFF2-40B4-BE49-F238E27FC236}">
              <a16:creationId xmlns:a16="http://schemas.microsoft.com/office/drawing/2014/main" id="{00000000-0008-0000-3600-00009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8" name="Line 156">
          <a:extLst>
            <a:ext uri="{FF2B5EF4-FFF2-40B4-BE49-F238E27FC236}">
              <a16:creationId xmlns:a16="http://schemas.microsoft.com/office/drawing/2014/main" id="{00000000-0008-0000-3600-00009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9" name="Line 157">
          <a:extLst>
            <a:ext uri="{FF2B5EF4-FFF2-40B4-BE49-F238E27FC236}">
              <a16:creationId xmlns:a16="http://schemas.microsoft.com/office/drawing/2014/main" id="{00000000-0008-0000-3600-00009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0" name="Line 158">
          <a:extLst>
            <a:ext uri="{FF2B5EF4-FFF2-40B4-BE49-F238E27FC236}">
              <a16:creationId xmlns:a16="http://schemas.microsoft.com/office/drawing/2014/main" id="{00000000-0008-0000-3600-00009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1" name="Line 159">
          <a:extLst>
            <a:ext uri="{FF2B5EF4-FFF2-40B4-BE49-F238E27FC236}">
              <a16:creationId xmlns:a16="http://schemas.microsoft.com/office/drawing/2014/main" id="{00000000-0008-0000-3600-00009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2" name="Line 160">
          <a:extLst>
            <a:ext uri="{FF2B5EF4-FFF2-40B4-BE49-F238E27FC236}">
              <a16:creationId xmlns:a16="http://schemas.microsoft.com/office/drawing/2014/main" id="{00000000-0008-0000-3600-0000A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3" name="Line 161">
          <a:extLst>
            <a:ext uri="{FF2B5EF4-FFF2-40B4-BE49-F238E27FC236}">
              <a16:creationId xmlns:a16="http://schemas.microsoft.com/office/drawing/2014/main" id="{00000000-0008-0000-3600-0000A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4" name="Line 162">
          <a:extLst>
            <a:ext uri="{FF2B5EF4-FFF2-40B4-BE49-F238E27FC236}">
              <a16:creationId xmlns:a16="http://schemas.microsoft.com/office/drawing/2014/main" id="{00000000-0008-0000-3600-0000A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5" name="Line 163">
          <a:extLst>
            <a:ext uri="{FF2B5EF4-FFF2-40B4-BE49-F238E27FC236}">
              <a16:creationId xmlns:a16="http://schemas.microsoft.com/office/drawing/2014/main" id="{00000000-0008-0000-3600-0000A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6" name="Line 164">
          <a:extLst>
            <a:ext uri="{FF2B5EF4-FFF2-40B4-BE49-F238E27FC236}">
              <a16:creationId xmlns:a16="http://schemas.microsoft.com/office/drawing/2014/main" id="{00000000-0008-0000-3600-0000A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7" name="Line 165">
          <a:extLst>
            <a:ext uri="{FF2B5EF4-FFF2-40B4-BE49-F238E27FC236}">
              <a16:creationId xmlns:a16="http://schemas.microsoft.com/office/drawing/2014/main" id="{00000000-0008-0000-3600-0000A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8" name="Line 166">
          <a:extLst>
            <a:ext uri="{FF2B5EF4-FFF2-40B4-BE49-F238E27FC236}">
              <a16:creationId xmlns:a16="http://schemas.microsoft.com/office/drawing/2014/main" id="{00000000-0008-0000-3600-0000A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9" name="Line 167">
          <a:extLst>
            <a:ext uri="{FF2B5EF4-FFF2-40B4-BE49-F238E27FC236}">
              <a16:creationId xmlns:a16="http://schemas.microsoft.com/office/drawing/2014/main" id="{00000000-0008-0000-3600-0000A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0" name="Line 168">
          <a:extLst>
            <a:ext uri="{FF2B5EF4-FFF2-40B4-BE49-F238E27FC236}">
              <a16:creationId xmlns:a16="http://schemas.microsoft.com/office/drawing/2014/main" id="{00000000-0008-0000-3600-0000A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1" name="Line 169">
          <a:extLst>
            <a:ext uri="{FF2B5EF4-FFF2-40B4-BE49-F238E27FC236}">
              <a16:creationId xmlns:a16="http://schemas.microsoft.com/office/drawing/2014/main" id="{00000000-0008-0000-3600-0000A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2" name="Line 170">
          <a:extLst>
            <a:ext uri="{FF2B5EF4-FFF2-40B4-BE49-F238E27FC236}">
              <a16:creationId xmlns:a16="http://schemas.microsoft.com/office/drawing/2014/main" id="{00000000-0008-0000-3600-0000A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3" name="Line 171">
          <a:extLst>
            <a:ext uri="{FF2B5EF4-FFF2-40B4-BE49-F238E27FC236}">
              <a16:creationId xmlns:a16="http://schemas.microsoft.com/office/drawing/2014/main" id="{00000000-0008-0000-3600-0000A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4" name="Line 172">
          <a:extLst>
            <a:ext uri="{FF2B5EF4-FFF2-40B4-BE49-F238E27FC236}">
              <a16:creationId xmlns:a16="http://schemas.microsoft.com/office/drawing/2014/main" id="{00000000-0008-0000-3600-0000A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5" name="Line 173">
          <a:extLst>
            <a:ext uri="{FF2B5EF4-FFF2-40B4-BE49-F238E27FC236}">
              <a16:creationId xmlns:a16="http://schemas.microsoft.com/office/drawing/2014/main" id="{00000000-0008-0000-3600-0000A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6" name="Line 174">
          <a:extLst>
            <a:ext uri="{FF2B5EF4-FFF2-40B4-BE49-F238E27FC236}">
              <a16:creationId xmlns:a16="http://schemas.microsoft.com/office/drawing/2014/main" id="{00000000-0008-0000-3600-0000A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7" name="Line 175">
          <a:extLst>
            <a:ext uri="{FF2B5EF4-FFF2-40B4-BE49-F238E27FC236}">
              <a16:creationId xmlns:a16="http://schemas.microsoft.com/office/drawing/2014/main" id="{00000000-0008-0000-3600-0000A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8" name="Line 176">
          <a:extLst>
            <a:ext uri="{FF2B5EF4-FFF2-40B4-BE49-F238E27FC236}">
              <a16:creationId xmlns:a16="http://schemas.microsoft.com/office/drawing/2014/main" id="{00000000-0008-0000-3600-0000B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9" name="Line 177">
          <a:extLst>
            <a:ext uri="{FF2B5EF4-FFF2-40B4-BE49-F238E27FC236}">
              <a16:creationId xmlns:a16="http://schemas.microsoft.com/office/drawing/2014/main" id="{00000000-0008-0000-3600-0000B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0" name="Line 178">
          <a:extLst>
            <a:ext uri="{FF2B5EF4-FFF2-40B4-BE49-F238E27FC236}">
              <a16:creationId xmlns:a16="http://schemas.microsoft.com/office/drawing/2014/main" id="{00000000-0008-0000-3600-0000B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1" name="Line 179">
          <a:extLst>
            <a:ext uri="{FF2B5EF4-FFF2-40B4-BE49-F238E27FC236}">
              <a16:creationId xmlns:a16="http://schemas.microsoft.com/office/drawing/2014/main" id="{00000000-0008-0000-3600-0000B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2" name="Line 180">
          <a:extLst>
            <a:ext uri="{FF2B5EF4-FFF2-40B4-BE49-F238E27FC236}">
              <a16:creationId xmlns:a16="http://schemas.microsoft.com/office/drawing/2014/main" id="{00000000-0008-0000-3600-0000B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3" name="Line 181">
          <a:extLst>
            <a:ext uri="{FF2B5EF4-FFF2-40B4-BE49-F238E27FC236}">
              <a16:creationId xmlns:a16="http://schemas.microsoft.com/office/drawing/2014/main" id="{00000000-0008-0000-3600-0000B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4" name="Line 182">
          <a:extLst>
            <a:ext uri="{FF2B5EF4-FFF2-40B4-BE49-F238E27FC236}">
              <a16:creationId xmlns:a16="http://schemas.microsoft.com/office/drawing/2014/main" id="{00000000-0008-0000-3600-0000B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5" name="Line 183">
          <a:extLst>
            <a:ext uri="{FF2B5EF4-FFF2-40B4-BE49-F238E27FC236}">
              <a16:creationId xmlns:a16="http://schemas.microsoft.com/office/drawing/2014/main" id="{00000000-0008-0000-3600-0000B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6" name="Line 184">
          <a:extLst>
            <a:ext uri="{FF2B5EF4-FFF2-40B4-BE49-F238E27FC236}">
              <a16:creationId xmlns:a16="http://schemas.microsoft.com/office/drawing/2014/main" id="{00000000-0008-0000-3600-0000B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7" name="Line 185">
          <a:extLst>
            <a:ext uri="{FF2B5EF4-FFF2-40B4-BE49-F238E27FC236}">
              <a16:creationId xmlns:a16="http://schemas.microsoft.com/office/drawing/2014/main" id="{00000000-0008-0000-3600-0000B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8" name="Line 186">
          <a:extLst>
            <a:ext uri="{FF2B5EF4-FFF2-40B4-BE49-F238E27FC236}">
              <a16:creationId xmlns:a16="http://schemas.microsoft.com/office/drawing/2014/main" id="{00000000-0008-0000-3600-0000B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9" name="Line 187">
          <a:extLst>
            <a:ext uri="{FF2B5EF4-FFF2-40B4-BE49-F238E27FC236}">
              <a16:creationId xmlns:a16="http://schemas.microsoft.com/office/drawing/2014/main" id="{00000000-0008-0000-3600-0000B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0" name="Line 188">
          <a:extLst>
            <a:ext uri="{FF2B5EF4-FFF2-40B4-BE49-F238E27FC236}">
              <a16:creationId xmlns:a16="http://schemas.microsoft.com/office/drawing/2014/main" id="{00000000-0008-0000-3600-0000B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1" name="Line 189">
          <a:extLst>
            <a:ext uri="{FF2B5EF4-FFF2-40B4-BE49-F238E27FC236}">
              <a16:creationId xmlns:a16="http://schemas.microsoft.com/office/drawing/2014/main" id="{00000000-0008-0000-3600-0000B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2" name="Line 190">
          <a:extLst>
            <a:ext uri="{FF2B5EF4-FFF2-40B4-BE49-F238E27FC236}">
              <a16:creationId xmlns:a16="http://schemas.microsoft.com/office/drawing/2014/main" id="{00000000-0008-0000-3600-0000B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3" name="Line 191">
          <a:extLst>
            <a:ext uri="{FF2B5EF4-FFF2-40B4-BE49-F238E27FC236}">
              <a16:creationId xmlns:a16="http://schemas.microsoft.com/office/drawing/2014/main" id="{00000000-0008-0000-3600-0000B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4" name="Line 192">
          <a:extLst>
            <a:ext uri="{FF2B5EF4-FFF2-40B4-BE49-F238E27FC236}">
              <a16:creationId xmlns:a16="http://schemas.microsoft.com/office/drawing/2014/main" id="{00000000-0008-0000-3600-0000C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5" name="Line 193">
          <a:extLst>
            <a:ext uri="{FF2B5EF4-FFF2-40B4-BE49-F238E27FC236}">
              <a16:creationId xmlns:a16="http://schemas.microsoft.com/office/drawing/2014/main" id="{00000000-0008-0000-3600-0000C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6" name="Line 194">
          <a:extLst>
            <a:ext uri="{FF2B5EF4-FFF2-40B4-BE49-F238E27FC236}">
              <a16:creationId xmlns:a16="http://schemas.microsoft.com/office/drawing/2014/main" id="{00000000-0008-0000-3600-0000C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7" name="Line 195">
          <a:extLst>
            <a:ext uri="{FF2B5EF4-FFF2-40B4-BE49-F238E27FC236}">
              <a16:creationId xmlns:a16="http://schemas.microsoft.com/office/drawing/2014/main" id="{00000000-0008-0000-3600-0000C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8" name="Line 196">
          <a:extLst>
            <a:ext uri="{FF2B5EF4-FFF2-40B4-BE49-F238E27FC236}">
              <a16:creationId xmlns:a16="http://schemas.microsoft.com/office/drawing/2014/main" id="{00000000-0008-0000-3600-0000C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9" name="Line 197">
          <a:extLst>
            <a:ext uri="{FF2B5EF4-FFF2-40B4-BE49-F238E27FC236}">
              <a16:creationId xmlns:a16="http://schemas.microsoft.com/office/drawing/2014/main" id="{00000000-0008-0000-3600-0000C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0" name="Line 198">
          <a:extLst>
            <a:ext uri="{FF2B5EF4-FFF2-40B4-BE49-F238E27FC236}">
              <a16:creationId xmlns:a16="http://schemas.microsoft.com/office/drawing/2014/main" id="{00000000-0008-0000-3600-0000C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1" name="Line 199">
          <a:extLst>
            <a:ext uri="{FF2B5EF4-FFF2-40B4-BE49-F238E27FC236}">
              <a16:creationId xmlns:a16="http://schemas.microsoft.com/office/drawing/2014/main" id="{00000000-0008-0000-3600-0000C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2" name="Line 200">
          <a:extLst>
            <a:ext uri="{FF2B5EF4-FFF2-40B4-BE49-F238E27FC236}">
              <a16:creationId xmlns:a16="http://schemas.microsoft.com/office/drawing/2014/main" id="{00000000-0008-0000-3600-0000C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3" name="Line 201">
          <a:extLst>
            <a:ext uri="{FF2B5EF4-FFF2-40B4-BE49-F238E27FC236}">
              <a16:creationId xmlns:a16="http://schemas.microsoft.com/office/drawing/2014/main" id="{00000000-0008-0000-3600-0000C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4" name="Line 202">
          <a:extLst>
            <a:ext uri="{FF2B5EF4-FFF2-40B4-BE49-F238E27FC236}">
              <a16:creationId xmlns:a16="http://schemas.microsoft.com/office/drawing/2014/main" id="{00000000-0008-0000-3600-0000C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5" name="Line 203">
          <a:extLst>
            <a:ext uri="{FF2B5EF4-FFF2-40B4-BE49-F238E27FC236}">
              <a16:creationId xmlns:a16="http://schemas.microsoft.com/office/drawing/2014/main" id="{00000000-0008-0000-3600-0000C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6" name="Line 204">
          <a:extLst>
            <a:ext uri="{FF2B5EF4-FFF2-40B4-BE49-F238E27FC236}">
              <a16:creationId xmlns:a16="http://schemas.microsoft.com/office/drawing/2014/main" id="{00000000-0008-0000-3600-0000C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7" name="Line 205">
          <a:extLst>
            <a:ext uri="{FF2B5EF4-FFF2-40B4-BE49-F238E27FC236}">
              <a16:creationId xmlns:a16="http://schemas.microsoft.com/office/drawing/2014/main" id="{00000000-0008-0000-3600-0000C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8" name="Line 206">
          <a:extLst>
            <a:ext uri="{FF2B5EF4-FFF2-40B4-BE49-F238E27FC236}">
              <a16:creationId xmlns:a16="http://schemas.microsoft.com/office/drawing/2014/main" id="{00000000-0008-0000-3600-0000C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9" name="Line 207">
          <a:extLst>
            <a:ext uri="{FF2B5EF4-FFF2-40B4-BE49-F238E27FC236}">
              <a16:creationId xmlns:a16="http://schemas.microsoft.com/office/drawing/2014/main" id="{00000000-0008-0000-3600-0000C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0" name="Line 208">
          <a:extLst>
            <a:ext uri="{FF2B5EF4-FFF2-40B4-BE49-F238E27FC236}">
              <a16:creationId xmlns:a16="http://schemas.microsoft.com/office/drawing/2014/main" id="{00000000-0008-0000-3600-0000D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1" name="Line 209">
          <a:extLst>
            <a:ext uri="{FF2B5EF4-FFF2-40B4-BE49-F238E27FC236}">
              <a16:creationId xmlns:a16="http://schemas.microsoft.com/office/drawing/2014/main" id="{00000000-0008-0000-3600-0000D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2" name="Line 210">
          <a:extLst>
            <a:ext uri="{FF2B5EF4-FFF2-40B4-BE49-F238E27FC236}">
              <a16:creationId xmlns:a16="http://schemas.microsoft.com/office/drawing/2014/main" id="{00000000-0008-0000-3600-0000D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3" name="Line 211">
          <a:extLst>
            <a:ext uri="{FF2B5EF4-FFF2-40B4-BE49-F238E27FC236}">
              <a16:creationId xmlns:a16="http://schemas.microsoft.com/office/drawing/2014/main" id="{00000000-0008-0000-3600-0000D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4" name="Line 212">
          <a:extLst>
            <a:ext uri="{FF2B5EF4-FFF2-40B4-BE49-F238E27FC236}">
              <a16:creationId xmlns:a16="http://schemas.microsoft.com/office/drawing/2014/main" id="{00000000-0008-0000-3600-0000D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5" name="Line 213">
          <a:extLst>
            <a:ext uri="{FF2B5EF4-FFF2-40B4-BE49-F238E27FC236}">
              <a16:creationId xmlns:a16="http://schemas.microsoft.com/office/drawing/2014/main" id="{00000000-0008-0000-3600-0000D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6" name="Line 214">
          <a:extLst>
            <a:ext uri="{FF2B5EF4-FFF2-40B4-BE49-F238E27FC236}">
              <a16:creationId xmlns:a16="http://schemas.microsoft.com/office/drawing/2014/main" id="{00000000-0008-0000-3600-0000D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7" name="Line 215">
          <a:extLst>
            <a:ext uri="{FF2B5EF4-FFF2-40B4-BE49-F238E27FC236}">
              <a16:creationId xmlns:a16="http://schemas.microsoft.com/office/drawing/2014/main" id="{00000000-0008-0000-3600-0000D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8" name="Line 216">
          <a:extLst>
            <a:ext uri="{FF2B5EF4-FFF2-40B4-BE49-F238E27FC236}">
              <a16:creationId xmlns:a16="http://schemas.microsoft.com/office/drawing/2014/main" id="{00000000-0008-0000-3600-0000D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9" name="Line 217">
          <a:extLst>
            <a:ext uri="{FF2B5EF4-FFF2-40B4-BE49-F238E27FC236}">
              <a16:creationId xmlns:a16="http://schemas.microsoft.com/office/drawing/2014/main" id="{00000000-0008-0000-3600-0000D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0" name="Line 218">
          <a:extLst>
            <a:ext uri="{FF2B5EF4-FFF2-40B4-BE49-F238E27FC236}">
              <a16:creationId xmlns:a16="http://schemas.microsoft.com/office/drawing/2014/main" id="{00000000-0008-0000-3600-0000D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1" name="Line 219">
          <a:extLst>
            <a:ext uri="{FF2B5EF4-FFF2-40B4-BE49-F238E27FC236}">
              <a16:creationId xmlns:a16="http://schemas.microsoft.com/office/drawing/2014/main" id="{00000000-0008-0000-3600-0000D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2" name="Line 220">
          <a:extLst>
            <a:ext uri="{FF2B5EF4-FFF2-40B4-BE49-F238E27FC236}">
              <a16:creationId xmlns:a16="http://schemas.microsoft.com/office/drawing/2014/main" id="{00000000-0008-0000-3600-0000D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3" name="Line 221">
          <a:extLst>
            <a:ext uri="{FF2B5EF4-FFF2-40B4-BE49-F238E27FC236}">
              <a16:creationId xmlns:a16="http://schemas.microsoft.com/office/drawing/2014/main" id="{00000000-0008-0000-3600-0000D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4" name="Line 222">
          <a:extLst>
            <a:ext uri="{FF2B5EF4-FFF2-40B4-BE49-F238E27FC236}">
              <a16:creationId xmlns:a16="http://schemas.microsoft.com/office/drawing/2014/main" id="{00000000-0008-0000-3600-0000D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5" name="Line 223">
          <a:extLst>
            <a:ext uri="{FF2B5EF4-FFF2-40B4-BE49-F238E27FC236}">
              <a16:creationId xmlns:a16="http://schemas.microsoft.com/office/drawing/2014/main" id="{00000000-0008-0000-3600-0000D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6" name="Line 224">
          <a:extLst>
            <a:ext uri="{FF2B5EF4-FFF2-40B4-BE49-F238E27FC236}">
              <a16:creationId xmlns:a16="http://schemas.microsoft.com/office/drawing/2014/main" id="{00000000-0008-0000-3600-0000E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7" name="Line 225">
          <a:extLst>
            <a:ext uri="{FF2B5EF4-FFF2-40B4-BE49-F238E27FC236}">
              <a16:creationId xmlns:a16="http://schemas.microsoft.com/office/drawing/2014/main" id="{00000000-0008-0000-3600-0000E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38" name="Line 226">
          <a:extLst>
            <a:ext uri="{FF2B5EF4-FFF2-40B4-BE49-F238E27FC236}">
              <a16:creationId xmlns:a16="http://schemas.microsoft.com/office/drawing/2014/main" id="{00000000-0008-0000-3600-0000E2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39" name="Line 227">
          <a:extLst>
            <a:ext uri="{FF2B5EF4-FFF2-40B4-BE49-F238E27FC236}">
              <a16:creationId xmlns:a16="http://schemas.microsoft.com/office/drawing/2014/main" id="{00000000-0008-0000-3600-0000E3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0" name="Line 228">
          <a:extLst>
            <a:ext uri="{FF2B5EF4-FFF2-40B4-BE49-F238E27FC236}">
              <a16:creationId xmlns:a16="http://schemas.microsoft.com/office/drawing/2014/main" id="{00000000-0008-0000-3600-0000E4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1" name="Line 229">
          <a:extLst>
            <a:ext uri="{FF2B5EF4-FFF2-40B4-BE49-F238E27FC236}">
              <a16:creationId xmlns:a16="http://schemas.microsoft.com/office/drawing/2014/main" id="{00000000-0008-0000-3600-0000E5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2" name="Line 230">
          <a:extLst>
            <a:ext uri="{FF2B5EF4-FFF2-40B4-BE49-F238E27FC236}">
              <a16:creationId xmlns:a16="http://schemas.microsoft.com/office/drawing/2014/main" id="{00000000-0008-0000-3600-0000E6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3" name="Line 231">
          <a:extLst>
            <a:ext uri="{FF2B5EF4-FFF2-40B4-BE49-F238E27FC236}">
              <a16:creationId xmlns:a16="http://schemas.microsoft.com/office/drawing/2014/main" id="{00000000-0008-0000-3600-0000E7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4" name="Line 232">
          <a:extLst>
            <a:ext uri="{FF2B5EF4-FFF2-40B4-BE49-F238E27FC236}">
              <a16:creationId xmlns:a16="http://schemas.microsoft.com/office/drawing/2014/main" id="{00000000-0008-0000-3600-0000E8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5" name="Line 233">
          <a:extLst>
            <a:ext uri="{FF2B5EF4-FFF2-40B4-BE49-F238E27FC236}">
              <a16:creationId xmlns:a16="http://schemas.microsoft.com/office/drawing/2014/main" id="{00000000-0008-0000-3600-0000E9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6" name="Line 234">
          <a:extLst>
            <a:ext uri="{FF2B5EF4-FFF2-40B4-BE49-F238E27FC236}">
              <a16:creationId xmlns:a16="http://schemas.microsoft.com/office/drawing/2014/main" id="{00000000-0008-0000-3600-0000EA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7" name="Line 235">
          <a:extLst>
            <a:ext uri="{FF2B5EF4-FFF2-40B4-BE49-F238E27FC236}">
              <a16:creationId xmlns:a16="http://schemas.microsoft.com/office/drawing/2014/main" id="{00000000-0008-0000-3600-0000EB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8" name="Line 236">
          <a:extLst>
            <a:ext uri="{FF2B5EF4-FFF2-40B4-BE49-F238E27FC236}">
              <a16:creationId xmlns:a16="http://schemas.microsoft.com/office/drawing/2014/main" id="{00000000-0008-0000-3600-0000EC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9" name="Line 237">
          <a:extLst>
            <a:ext uri="{FF2B5EF4-FFF2-40B4-BE49-F238E27FC236}">
              <a16:creationId xmlns:a16="http://schemas.microsoft.com/office/drawing/2014/main" id="{00000000-0008-0000-3600-0000ED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0" name="Line 238">
          <a:extLst>
            <a:ext uri="{FF2B5EF4-FFF2-40B4-BE49-F238E27FC236}">
              <a16:creationId xmlns:a16="http://schemas.microsoft.com/office/drawing/2014/main" id="{00000000-0008-0000-3600-0000EE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1" name="Line 239">
          <a:extLst>
            <a:ext uri="{FF2B5EF4-FFF2-40B4-BE49-F238E27FC236}">
              <a16:creationId xmlns:a16="http://schemas.microsoft.com/office/drawing/2014/main" id="{00000000-0008-0000-3600-0000EF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2" name="Line 240">
          <a:extLst>
            <a:ext uri="{FF2B5EF4-FFF2-40B4-BE49-F238E27FC236}">
              <a16:creationId xmlns:a16="http://schemas.microsoft.com/office/drawing/2014/main" id="{00000000-0008-0000-3600-0000F0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3" name="Line 241">
          <a:extLst>
            <a:ext uri="{FF2B5EF4-FFF2-40B4-BE49-F238E27FC236}">
              <a16:creationId xmlns:a16="http://schemas.microsoft.com/office/drawing/2014/main" id="{00000000-0008-0000-3600-0000F1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4" name="Line 242">
          <a:extLst>
            <a:ext uri="{FF2B5EF4-FFF2-40B4-BE49-F238E27FC236}">
              <a16:creationId xmlns:a16="http://schemas.microsoft.com/office/drawing/2014/main" id="{00000000-0008-0000-3600-0000F2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5" name="Line 243">
          <a:extLst>
            <a:ext uri="{FF2B5EF4-FFF2-40B4-BE49-F238E27FC236}">
              <a16:creationId xmlns:a16="http://schemas.microsoft.com/office/drawing/2014/main" id="{00000000-0008-0000-3600-0000F3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6" name="Line 244">
          <a:extLst>
            <a:ext uri="{FF2B5EF4-FFF2-40B4-BE49-F238E27FC236}">
              <a16:creationId xmlns:a16="http://schemas.microsoft.com/office/drawing/2014/main" id="{00000000-0008-0000-3600-0000F4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7" name="Line 245">
          <a:extLst>
            <a:ext uri="{FF2B5EF4-FFF2-40B4-BE49-F238E27FC236}">
              <a16:creationId xmlns:a16="http://schemas.microsoft.com/office/drawing/2014/main" id="{00000000-0008-0000-3600-0000F5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8" name="Line 246">
          <a:extLst>
            <a:ext uri="{FF2B5EF4-FFF2-40B4-BE49-F238E27FC236}">
              <a16:creationId xmlns:a16="http://schemas.microsoft.com/office/drawing/2014/main" id="{00000000-0008-0000-3600-0000F6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9" name="Line 247">
          <a:extLst>
            <a:ext uri="{FF2B5EF4-FFF2-40B4-BE49-F238E27FC236}">
              <a16:creationId xmlns:a16="http://schemas.microsoft.com/office/drawing/2014/main" id="{00000000-0008-0000-3600-0000F7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0" name="Line 248">
          <a:extLst>
            <a:ext uri="{FF2B5EF4-FFF2-40B4-BE49-F238E27FC236}">
              <a16:creationId xmlns:a16="http://schemas.microsoft.com/office/drawing/2014/main" id="{00000000-0008-0000-3600-0000F8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1" name="Line 249">
          <a:extLst>
            <a:ext uri="{FF2B5EF4-FFF2-40B4-BE49-F238E27FC236}">
              <a16:creationId xmlns:a16="http://schemas.microsoft.com/office/drawing/2014/main" id="{00000000-0008-0000-3600-0000F9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2" name="Line 250">
          <a:extLst>
            <a:ext uri="{FF2B5EF4-FFF2-40B4-BE49-F238E27FC236}">
              <a16:creationId xmlns:a16="http://schemas.microsoft.com/office/drawing/2014/main" id="{00000000-0008-0000-3600-0000FA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3" name="Line 251">
          <a:extLst>
            <a:ext uri="{FF2B5EF4-FFF2-40B4-BE49-F238E27FC236}">
              <a16:creationId xmlns:a16="http://schemas.microsoft.com/office/drawing/2014/main" id="{00000000-0008-0000-3600-0000FB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4" name="Line 252">
          <a:extLst>
            <a:ext uri="{FF2B5EF4-FFF2-40B4-BE49-F238E27FC236}">
              <a16:creationId xmlns:a16="http://schemas.microsoft.com/office/drawing/2014/main" id="{00000000-0008-0000-3600-0000FC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5" name="Line 253">
          <a:extLst>
            <a:ext uri="{FF2B5EF4-FFF2-40B4-BE49-F238E27FC236}">
              <a16:creationId xmlns:a16="http://schemas.microsoft.com/office/drawing/2014/main" id="{00000000-0008-0000-3600-0000FD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6" name="Line 254">
          <a:extLst>
            <a:ext uri="{FF2B5EF4-FFF2-40B4-BE49-F238E27FC236}">
              <a16:creationId xmlns:a16="http://schemas.microsoft.com/office/drawing/2014/main" id="{00000000-0008-0000-3600-0000FE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7" name="Line 255">
          <a:extLst>
            <a:ext uri="{FF2B5EF4-FFF2-40B4-BE49-F238E27FC236}">
              <a16:creationId xmlns:a16="http://schemas.microsoft.com/office/drawing/2014/main" id="{00000000-0008-0000-3600-0000FF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8" name="Line 256">
          <a:extLst>
            <a:ext uri="{FF2B5EF4-FFF2-40B4-BE49-F238E27FC236}">
              <a16:creationId xmlns:a16="http://schemas.microsoft.com/office/drawing/2014/main" id="{00000000-0008-0000-3600-000000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9" name="Line 257">
          <a:extLst>
            <a:ext uri="{FF2B5EF4-FFF2-40B4-BE49-F238E27FC236}">
              <a16:creationId xmlns:a16="http://schemas.microsoft.com/office/drawing/2014/main" id="{00000000-0008-0000-3600-000001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70" name="Line 258">
          <a:extLst>
            <a:ext uri="{FF2B5EF4-FFF2-40B4-BE49-F238E27FC236}">
              <a16:creationId xmlns:a16="http://schemas.microsoft.com/office/drawing/2014/main" id="{00000000-0008-0000-3600-000002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71" name="Line 259">
          <a:extLst>
            <a:ext uri="{FF2B5EF4-FFF2-40B4-BE49-F238E27FC236}">
              <a16:creationId xmlns:a16="http://schemas.microsoft.com/office/drawing/2014/main" id="{00000000-0008-0000-3600-000003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72" name="Line 260">
          <a:extLst>
            <a:ext uri="{FF2B5EF4-FFF2-40B4-BE49-F238E27FC236}">
              <a16:creationId xmlns:a16="http://schemas.microsoft.com/office/drawing/2014/main" id="{00000000-0008-0000-3600-000004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7" name="Line 1">
          <a:extLst>
            <a:ext uri="{FF2B5EF4-FFF2-40B4-BE49-F238E27FC236}">
              <a16:creationId xmlns:a16="http://schemas.microsoft.com/office/drawing/2014/main" id="{00000000-0008-0000-3700-00000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8" name="Line 2">
          <a:extLst>
            <a:ext uri="{FF2B5EF4-FFF2-40B4-BE49-F238E27FC236}">
              <a16:creationId xmlns:a16="http://schemas.microsoft.com/office/drawing/2014/main" id="{00000000-0008-0000-3700-00000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9" name="Line 3">
          <a:extLst>
            <a:ext uri="{FF2B5EF4-FFF2-40B4-BE49-F238E27FC236}">
              <a16:creationId xmlns:a16="http://schemas.microsoft.com/office/drawing/2014/main" id="{00000000-0008-0000-3700-00000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0" name="Line 4">
          <a:extLst>
            <a:ext uri="{FF2B5EF4-FFF2-40B4-BE49-F238E27FC236}">
              <a16:creationId xmlns:a16="http://schemas.microsoft.com/office/drawing/2014/main" id="{00000000-0008-0000-3700-00000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1" name="Line 5">
          <a:extLst>
            <a:ext uri="{FF2B5EF4-FFF2-40B4-BE49-F238E27FC236}">
              <a16:creationId xmlns:a16="http://schemas.microsoft.com/office/drawing/2014/main" id="{00000000-0008-0000-3700-00000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2" name="Line 6">
          <a:extLst>
            <a:ext uri="{FF2B5EF4-FFF2-40B4-BE49-F238E27FC236}">
              <a16:creationId xmlns:a16="http://schemas.microsoft.com/office/drawing/2014/main" id="{00000000-0008-0000-3700-00000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3" name="Line 7">
          <a:extLst>
            <a:ext uri="{FF2B5EF4-FFF2-40B4-BE49-F238E27FC236}">
              <a16:creationId xmlns:a16="http://schemas.microsoft.com/office/drawing/2014/main" id="{00000000-0008-0000-3700-00000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4" name="Line 8">
          <a:extLst>
            <a:ext uri="{FF2B5EF4-FFF2-40B4-BE49-F238E27FC236}">
              <a16:creationId xmlns:a16="http://schemas.microsoft.com/office/drawing/2014/main" id="{00000000-0008-0000-3700-00000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5" name="Line 9">
          <a:extLst>
            <a:ext uri="{FF2B5EF4-FFF2-40B4-BE49-F238E27FC236}">
              <a16:creationId xmlns:a16="http://schemas.microsoft.com/office/drawing/2014/main" id="{00000000-0008-0000-3700-00000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6" name="Line 10">
          <a:extLst>
            <a:ext uri="{FF2B5EF4-FFF2-40B4-BE49-F238E27FC236}">
              <a16:creationId xmlns:a16="http://schemas.microsoft.com/office/drawing/2014/main" id="{00000000-0008-0000-3700-00000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7" name="Line 11">
          <a:extLst>
            <a:ext uri="{FF2B5EF4-FFF2-40B4-BE49-F238E27FC236}">
              <a16:creationId xmlns:a16="http://schemas.microsoft.com/office/drawing/2014/main" id="{00000000-0008-0000-3700-00000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8" name="Line 12">
          <a:extLst>
            <a:ext uri="{FF2B5EF4-FFF2-40B4-BE49-F238E27FC236}">
              <a16:creationId xmlns:a16="http://schemas.microsoft.com/office/drawing/2014/main" id="{00000000-0008-0000-3700-00000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9" name="Line 13">
          <a:extLst>
            <a:ext uri="{FF2B5EF4-FFF2-40B4-BE49-F238E27FC236}">
              <a16:creationId xmlns:a16="http://schemas.microsoft.com/office/drawing/2014/main" id="{00000000-0008-0000-3700-00000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0" name="Line 14">
          <a:extLst>
            <a:ext uri="{FF2B5EF4-FFF2-40B4-BE49-F238E27FC236}">
              <a16:creationId xmlns:a16="http://schemas.microsoft.com/office/drawing/2014/main" id="{00000000-0008-0000-3700-00000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1" name="Line 15">
          <a:extLst>
            <a:ext uri="{FF2B5EF4-FFF2-40B4-BE49-F238E27FC236}">
              <a16:creationId xmlns:a16="http://schemas.microsoft.com/office/drawing/2014/main" id="{00000000-0008-0000-3700-00000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2" name="Line 16">
          <a:extLst>
            <a:ext uri="{FF2B5EF4-FFF2-40B4-BE49-F238E27FC236}">
              <a16:creationId xmlns:a16="http://schemas.microsoft.com/office/drawing/2014/main" id="{00000000-0008-0000-3700-00001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3" name="Line 17">
          <a:extLst>
            <a:ext uri="{FF2B5EF4-FFF2-40B4-BE49-F238E27FC236}">
              <a16:creationId xmlns:a16="http://schemas.microsoft.com/office/drawing/2014/main" id="{00000000-0008-0000-3700-00001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4" name="Line 18">
          <a:extLst>
            <a:ext uri="{FF2B5EF4-FFF2-40B4-BE49-F238E27FC236}">
              <a16:creationId xmlns:a16="http://schemas.microsoft.com/office/drawing/2014/main" id="{00000000-0008-0000-3700-00001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5" name="Line 19">
          <a:extLst>
            <a:ext uri="{FF2B5EF4-FFF2-40B4-BE49-F238E27FC236}">
              <a16:creationId xmlns:a16="http://schemas.microsoft.com/office/drawing/2014/main" id="{00000000-0008-0000-3700-00001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6" name="Line 20">
          <a:extLst>
            <a:ext uri="{FF2B5EF4-FFF2-40B4-BE49-F238E27FC236}">
              <a16:creationId xmlns:a16="http://schemas.microsoft.com/office/drawing/2014/main" id="{00000000-0008-0000-3700-00001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7" name="Line 21">
          <a:extLst>
            <a:ext uri="{FF2B5EF4-FFF2-40B4-BE49-F238E27FC236}">
              <a16:creationId xmlns:a16="http://schemas.microsoft.com/office/drawing/2014/main" id="{00000000-0008-0000-3700-00001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8" name="Line 22">
          <a:extLst>
            <a:ext uri="{FF2B5EF4-FFF2-40B4-BE49-F238E27FC236}">
              <a16:creationId xmlns:a16="http://schemas.microsoft.com/office/drawing/2014/main" id="{00000000-0008-0000-3700-00001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9" name="Line 23">
          <a:extLst>
            <a:ext uri="{FF2B5EF4-FFF2-40B4-BE49-F238E27FC236}">
              <a16:creationId xmlns:a16="http://schemas.microsoft.com/office/drawing/2014/main" id="{00000000-0008-0000-3700-00001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0" name="Line 24">
          <a:extLst>
            <a:ext uri="{FF2B5EF4-FFF2-40B4-BE49-F238E27FC236}">
              <a16:creationId xmlns:a16="http://schemas.microsoft.com/office/drawing/2014/main" id="{00000000-0008-0000-3700-00001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1" name="Line 25">
          <a:extLst>
            <a:ext uri="{FF2B5EF4-FFF2-40B4-BE49-F238E27FC236}">
              <a16:creationId xmlns:a16="http://schemas.microsoft.com/office/drawing/2014/main" id="{00000000-0008-0000-3700-00001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2" name="Line 26">
          <a:extLst>
            <a:ext uri="{FF2B5EF4-FFF2-40B4-BE49-F238E27FC236}">
              <a16:creationId xmlns:a16="http://schemas.microsoft.com/office/drawing/2014/main" id="{00000000-0008-0000-3700-00001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3" name="Line 27">
          <a:extLst>
            <a:ext uri="{FF2B5EF4-FFF2-40B4-BE49-F238E27FC236}">
              <a16:creationId xmlns:a16="http://schemas.microsoft.com/office/drawing/2014/main" id="{00000000-0008-0000-3700-00001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4" name="Line 28">
          <a:extLst>
            <a:ext uri="{FF2B5EF4-FFF2-40B4-BE49-F238E27FC236}">
              <a16:creationId xmlns:a16="http://schemas.microsoft.com/office/drawing/2014/main" id="{00000000-0008-0000-3700-00001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5" name="Line 29">
          <a:extLst>
            <a:ext uri="{FF2B5EF4-FFF2-40B4-BE49-F238E27FC236}">
              <a16:creationId xmlns:a16="http://schemas.microsoft.com/office/drawing/2014/main" id="{00000000-0008-0000-3700-00001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6" name="Line 30">
          <a:extLst>
            <a:ext uri="{FF2B5EF4-FFF2-40B4-BE49-F238E27FC236}">
              <a16:creationId xmlns:a16="http://schemas.microsoft.com/office/drawing/2014/main" id="{00000000-0008-0000-3700-00001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7" name="Line 31">
          <a:extLst>
            <a:ext uri="{FF2B5EF4-FFF2-40B4-BE49-F238E27FC236}">
              <a16:creationId xmlns:a16="http://schemas.microsoft.com/office/drawing/2014/main" id="{00000000-0008-0000-3700-00001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8" name="Line 32">
          <a:extLst>
            <a:ext uri="{FF2B5EF4-FFF2-40B4-BE49-F238E27FC236}">
              <a16:creationId xmlns:a16="http://schemas.microsoft.com/office/drawing/2014/main" id="{00000000-0008-0000-3700-00002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9" name="Line 33">
          <a:extLst>
            <a:ext uri="{FF2B5EF4-FFF2-40B4-BE49-F238E27FC236}">
              <a16:creationId xmlns:a16="http://schemas.microsoft.com/office/drawing/2014/main" id="{00000000-0008-0000-3700-00002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0" name="Line 34">
          <a:extLst>
            <a:ext uri="{FF2B5EF4-FFF2-40B4-BE49-F238E27FC236}">
              <a16:creationId xmlns:a16="http://schemas.microsoft.com/office/drawing/2014/main" id="{00000000-0008-0000-3700-00002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1" name="Line 35">
          <a:extLst>
            <a:ext uri="{FF2B5EF4-FFF2-40B4-BE49-F238E27FC236}">
              <a16:creationId xmlns:a16="http://schemas.microsoft.com/office/drawing/2014/main" id="{00000000-0008-0000-3700-00002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2" name="Line 36">
          <a:extLst>
            <a:ext uri="{FF2B5EF4-FFF2-40B4-BE49-F238E27FC236}">
              <a16:creationId xmlns:a16="http://schemas.microsoft.com/office/drawing/2014/main" id="{00000000-0008-0000-3700-00002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3" name="Line 37">
          <a:extLst>
            <a:ext uri="{FF2B5EF4-FFF2-40B4-BE49-F238E27FC236}">
              <a16:creationId xmlns:a16="http://schemas.microsoft.com/office/drawing/2014/main" id="{00000000-0008-0000-3700-00002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4" name="Line 38">
          <a:extLst>
            <a:ext uri="{FF2B5EF4-FFF2-40B4-BE49-F238E27FC236}">
              <a16:creationId xmlns:a16="http://schemas.microsoft.com/office/drawing/2014/main" id="{00000000-0008-0000-3700-00002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5" name="Line 39">
          <a:extLst>
            <a:ext uri="{FF2B5EF4-FFF2-40B4-BE49-F238E27FC236}">
              <a16:creationId xmlns:a16="http://schemas.microsoft.com/office/drawing/2014/main" id="{00000000-0008-0000-3700-00002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6" name="Line 40">
          <a:extLst>
            <a:ext uri="{FF2B5EF4-FFF2-40B4-BE49-F238E27FC236}">
              <a16:creationId xmlns:a16="http://schemas.microsoft.com/office/drawing/2014/main" id="{00000000-0008-0000-3700-00002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7" name="Line 41">
          <a:extLst>
            <a:ext uri="{FF2B5EF4-FFF2-40B4-BE49-F238E27FC236}">
              <a16:creationId xmlns:a16="http://schemas.microsoft.com/office/drawing/2014/main" id="{00000000-0008-0000-3700-00002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8" name="Line 42">
          <a:extLst>
            <a:ext uri="{FF2B5EF4-FFF2-40B4-BE49-F238E27FC236}">
              <a16:creationId xmlns:a16="http://schemas.microsoft.com/office/drawing/2014/main" id="{00000000-0008-0000-3700-00002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9" name="Line 43">
          <a:extLst>
            <a:ext uri="{FF2B5EF4-FFF2-40B4-BE49-F238E27FC236}">
              <a16:creationId xmlns:a16="http://schemas.microsoft.com/office/drawing/2014/main" id="{00000000-0008-0000-3700-00002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0" name="Line 44">
          <a:extLst>
            <a:ext uri="{FF2B5EF4-FFF2-40B4-BE49-F238E27FC236}">
              <a16:creationId xmlns:a16="http://schemas.microsoft.com/office/drawing/2014/main" id="{00000000-0008-0000-3700-00002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1" name="Line 45">
          <a:extLst>
            <a:ext uri="{FF2B5EF4-FFF2-40B4-BE49-F238E27FC236}">
              <a16:creationId xmlns:a16="http://schemas.microsoft.com/office/drawing/2014/main" id="{00000000-0008-0000-3700-00002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2" name="Line 46">
          <a:extLst>
            <a:ext uri="{FF2B5EF4-FFF2-40B4-BE49-F238E27FC236}">
              <a16:creationId xmlns:a16="http://schemas.microsoft.com/office/drawing/2014/main" id="{00000000-0008-0000-3700-00002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3" name="Line 47">
          <a:extLst>
            <a:ext uri="{FF2B5EF4-FFF2-40B4-BE49-F238E27FC236}">
              <a16:creationId xmlns:a16="http://schemas.microsoft.com/office/drawing/2014/main" id="{00000000-0008-0000-3700-00002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4" name="Line 48">
          <a:extLst>
            <a:ext uri="{FF2B5EF4-FFF2-40B4-BE49-F238E27FC236}">
              <a16:creationId xmlns:a16="http://schemas.microsoft.com/office/drawing/2014/main" id="{00000000-0008-0000-3700-00003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5" name="Line 49">
          <a:extLst>
            <a:ext uri="{FF2B5EF4-FFF2-40B4-BE49-F238E27FC236}">
              <a16:creationId xmlns:a16="http://schemas.microsoft.com/office/drawing/2014/main" id="{00000000-0008-0000-3700-00003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6" name="Line 50">
          <a:extLst>
            <a:ext uri="{FF2B5EF4-FFF2-40B4-BE49-F238E27FC236}">
              <a16:creationId xmlns:a16="http://schemas.microsoft.com/office/drawing/2014/main" id="{00000000-0008-0000-3700-00003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7" name="Line 51">
          <a:extLst>
            <a:ext uri="{FF2B5EF4-FFF2-40B4-BE49-F238E27FC236}">
              <a16:creationId xmlns:a16="http://schemas.microsoft.com/office/drawing/2014/main" id="{00000000-0008-0000-3700-00003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8" name="Line 52">
          <a:extLst>
            <a:ext uri="{FF2B5EF4-FFF2-40B4-BE49-F238E27FC236}">
              <a16:creationId xmlns:a16="http://schemas.microsoft.com/office/drawing/2014/main" id="{00000000-0008-0000-3700-00003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9" name="Line 53">
          <a:extLst>
            <a:ext uri="{FF2B5EF4-FFF2-40B4-BE49-F238E27FC236}">
              <a16:creationId xmlns:a16="http://schemas.microsoft.com/office/drawing/2014/main" id="{00000000-0008-0000-3700-00003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0" name="Line 54">
          <a:extLst>
            <a:ext uri="{FF2B5EF4-FFF2-40B4-BE49-F238E27FC236}">
              <a16:creationId xmlns:a16="http://schemas.microsoft.com/office/drawing/2014/main" id="{00000000-0008-0000-3700-00003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1" name="Line 55">
          <a:extLst>
            <a:ext uri="{FF2B5EF4-FFF2-40B4-BE49-F238E27FC236}">
              <a16:creationId xmlns:a16="http://schemas.microsoft.com/office/drawing/2014/main" id="{00000000-0008-0000-3700-00003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2" name="Line 56">
          <a:extLst>
            <a:ext uri="{FF2B5EF4-FFF2-40B4-BE49-F238E27FC236}">
              <a16:creationId xmlns:a16="http://schemas.microsoft.com/office/drawing/2014/main" id="{00000000-0008-0000-3700-00003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3" name="Line 57">
          <a:extLst>
            <a:ext uri="{FF2B5EF4-FFF2-40B4-BE49-F238E27FC236}">
              <a16:creationId xmlns:a16="http://schemas.microsoft.com/office/drawing/2014/main" id="{00000000-0008-0000-3700-00003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4" name="Line 58">
          <a:extLst>
            <a:ext uri="{FF2B5EF4-FFF2-40B4-BE49-F238E27FC236}">
              <a16:creationId xmlns:a16="http://schemas.microsoft.com/office/drawing/2014/main" id="{00000000-0008-0000-3700-00003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5" name="Line 59">
          <a:extLst>
            <a:ext uri="{FF2B5EF4-FFF2-40B4-BE49-F238E27FC236}">
              <a16:creationId xmlns:a16="http://schemas.microsoft.com/office/drawing/2014/main" id="{00000000-0008-0000-3700-00003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6" name="Line 60">
          <a:extLst>
            <a:ext uri="{FF2B5EF4-FFF2-40B4-BE49-F238E27FC236}">
              <a16:creationId xmlns:a16="http://schemas.microsoft.com/office/drawing/2014/main" id="{00000000-0008-0000-3700-00003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7" name="Line 61">
          <a:extLst>
            <a:ext uri="{FF2B5EF4-FFF2-40B4-BE49-F238E27FC236}">
              <a16:creationId xmlns:a16="http://schemas.microsoft.com/office/drawing/2014/main" id="{00000000-0008-0000-3700-00003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8" name="Line 62">
          <a:extLst>
            <a:ext uri="{FF2B5EF4-FFF2-40B4-BE49-F238E27FC236}">
              <a16:creationId xmlns:a16="http://schemas.microsoft.com/office/drawing/2014/main" id="{00000000-0008-0000-3700-00003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9" name="Line 63">
          <a:extLst>
            <a:ext uri="{FF2B5EF4-FFF2-40B4-BE49-F238E27FC236}">
              <a16:creationId xmlns:a16="http://schemas.microsoft.com/office/drawing/2014/main" id="{00000000-0008-0000-3700-00003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0" name="Line 64">
          <a:extLst>
            <a:ext uri="{FF2B5EF4-FFF2-40B4-BE49-F238E27FC236}">
              <a16:creationId xmlns:a16="http://schemas.microsoft.com/office/drawing/2014/main" id="{00000000-0008-0000-3700-00004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1" name="Line 65">
          <a:extLst>
            <a:ext uri="{FF2B5EF4-FFF2-40B4-BE49-F238E27FC236}">
              <a16:creationId xmlns:a16="http://schemas.microsoft.com/office/drawing/2014/main" id="{00000000-0008-0000-3700-00004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2" name="Line 66">
          <a:extLst>
            <a:ext uri="{FF2B5EF4-FFF2-40B4-BE49-F238E27FC236}">
              <a16:creationId xmlns:a16="http://schemas.microsoft.com/office/drawing/2014/main" id="{00000000-0008-0000-3700-00004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3" name="Line 67">
          <a:extLst>
            <a:ext uri="{FF2B5EF4-FFF2-40B4-BE49-F238E27FC236}">
              <a16:creationId xmlns:a16="http://schemas.microsoft.com/office/drawing/2014/main" id="{00000000-0008-0000-3700-00004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4" name="Line 68">
          <a:extLst>
            <a:ext uri="{FF2B5EF4-FFF2-40B4-BE49-F238E27FC236}">
              <a16:creationId xmlns:a16="http://schemas.microsoft.com/office/drawing/2014/main" id="{00000000-0008-0000-3700-00004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5" name="Line 69">
          <a:extLst>
            <a:ext uri="{FF2B5EF4-FFF2-40B4-BE49-F238E27FC236}">
              <a16:creationId xmlns:a16="http://schemas.microsoft.com/office/drawing/2014/main" id="{00000000-0008-0000-3700-00004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6" name="Line 70">
          <a:extLst>
            <a:ext uri="{FF2B5EF4-FFF2-40B4-BE49-F238E27FC236}">
              <a16:creationId xmlns:a16="http://schemas.microsoft.com/office/drawing/2014/main" id="{00000000-0008-0000-3700-00004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7" name="Line 71">
          <a:extLst>
            <a:ext uri="{FF2B5EF4-FFF2-40B4-BE49-F238E27FC236}">
              <a16:creationId xmlns:a16="http://schemas.microsoft.com/office/drawing/2014/main" id="{00000000-0008-0000-3700-00004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8" name="Line 72">
          <a:extLst>
            <a:ext uri="{FF2B5EF4-FFF2-40B4-BE49-F238E27FC236}">
              <a16:creationId xmlns:a16="http://schemas.microsoft.com/office/drawing/2014/main" id="{00000000-0008-0000-3700-00004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9" name="Line 73">
          <a:extLst>
            <a:ext uri="{FF2B5EF4-FFF2-40B4-BE49-F238E27FC236}">
              <a16:creationId xmlns:a16="http://schemas.microsoft.com/office/drawing/2014/main" id="{00000000-0008-0000-3700-00004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0" name="Line 74">
          <a:extLst>
            <a:ext uri="{FF2B5EF4-FFF2-40B4-BE49-F238E27FC236}">
              <a16:creationId xmlns:a16="http://schemas.microsoft.com/office/drawing/2014/main" id="{00000000-0008-0000-3700-00004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1" name="Line 75">
          <a:extLst>
            <a:ext uri="{FF2B5EF4-FFF2-40B4-BE49-F238E27FC236}">
              <a16:creationId xmlns:a16="http://schemas.microsoft.com/office/drawing/2014/main" id="{00000000-0008-0000-3700-00004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2" name="Line 76">
          <a:extLst>
            <a:ext uri="{FF2B5EF4-FFF2-40B4-BE49-F238E27FC236}">
              <a16:creationId xmlns:a16="http://schemas.microsoft.com/office/drawing/2014/main" id="{00000000-0008-0000-3700-00004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3" name="Line 77">
          <a:extLst>
            <a:ext uri="{FF2B5EF4-FFF2-40B4-BE49-F238E27FC236}">
              <a16:creationId xmlns:a16="http://schemas.microsoft.com/office/drawing/2014/main" id="{00000000-0008-0000-3700-00004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4" name="Line 78">
          <a:extLst>
            <a:ext uri="{FF2B5EF4-FFF2-40B4-BE49-F238E27FC236}">
              <a16:creationId xmlns:a16="http://schemas.microsoft.com/office/drawing/2014/main" id="{00000000-0008-0000-3700-00004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5" name="Line 79">
          <a:extLst>
            <a:ext uri="{FF2B5EF4-FFF2-40B4-BE49-F238E27FC236}">
              <a16:creationId xmlns:a16="http://schemas.microsoft.com/office/drawing/2014/main" id="{00000000-0008-0000-3700-00004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6" name="Line 80">
          <a:extLst>
            <a:ext uri="{FF2B5EF4-FFF2-40B4-BE49-F238E27FC236}">
              <a16:creationId xmlns:a16="http://schemas.microsoft.com/office/drawing/2014/main" id="{00000000-0008-0000-3700-00005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7" name="Line 81">
          <a:extLst>
            <a:ext uri="{FF2B5EF4-FFF2-40B4-BE49-F238E27FC236}">
              <a16:creationId xmlns:a16="http://schemas.microsoft.com/office/drawing/2014/main" id="{00000000-0008-0000-3700-00005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8" name="Line 82">
          <a:extLst>
            <a:ext uri="{FF2B5EF4-FFF2-40B4-BE49-F238E27FC236}">
              <a16:creationId xmlns:a16="http://schemas.microsoft.com/office/drawing/2014/main" id="{00000000-0008-0000-3700-00005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9" name="Line 83">
          <a:extLst>
            <a:ext uri="{FF2B5EF4-FFF2-40B4-BE49-F238E27FC236}">
              <a16:creationId xmlns:a16="http://schemas.microsoft.com/office/drawing/2014/main" id="{00000000-0008-0000-3700-00005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0" name="Line 84">
          <a:extLst>
            <a:ext uri="{FF2B5EF4-FFF2-40B4-BE49-F238E27FC236}">
              <a16:creationId xmlns:a16="http://schemas.microsoft.com/office/drawing/2014/main" id="{00000000-0008-0000-3700-00005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1" name="Line 85">
          <a:extLst>
            <a:ext uri="{FF2B5EF4-FFF2-40B4-BE49-F238E27FC236}">
              <a16:creationId xmlns:a16="http://schemas.microsoft.com/office/drawing/2014/main" id="{00000000-0008-0000-3700-00005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2" name="Line 86">
          <a:extLst>
            <a:ext uri="{FF2B5EF4-FFF2-40B4-BE49-F238E27FC236}">
              <a16:creationId xmlns:a16="http://schemas.microsoft.com/office/drawing/2014/main" id="{00000000-0008-0000-3700-00005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3" name="Line 87">
          <a:extLst>
            <a:ext uri="{FF2B5EF4-FFF2-40B4-BE49-F238E27FC236}">
              <a16:creationId xmlns:a16="http://schemas.microsoft.com/office/drawing/2014/main" id="{00000000-0008-0000-3700-00005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4" name="Line 88">
          <a:extLst>
            <a:ext uri="{FF2B5EF4-FFF2-40B4-BE49-F238E27FC236}">
              <a16:creationId xmlns:a16="http://schemas.microsoft.com/office/drawing/2014/main" id="{00000000-0008-0000-3700-00005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5" name="Line 89">
          <a:extLst>
            <a:ext uri="{FF2B5EF4-FFF2-40B4-BE49-F238E27FC236}">
              <a16:creationId xmlns:a16="http://schemas.microsoft.com/office/drawing/2014/main" id="{00000000-0008-0000-3700-00005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6" name="Line 90">
          <a:extLst>
            <a:ext uri="{FF2B5EF4-FFF2-40B4-BE49-F238E27FC236}">
              <a16:creationId xmlns:a16="http://schemas.microsoft.com/office/drawing/2014/main" id="{00000000-0008-0000-3700-00005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7" name="Line 91">
          <a:extLst>
            <a:ext uri="{FF2B5EF4-FFF2-40B4-BE49-F238E27FC236}">
              <a16:creationId xmlns:a16="http://schemas.microsoft.com/office/drawing/2014/main" id="{00000000-0008-0000-3700-00005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8" name="Line 92">
          <a:extLst>
            <a:ext uri="{FF2B5EF4-FFF2-40B4-BE49-F238E27FC236}">
              <a16:creationId xmlns:a16="http://schemas.microsoft.com/office/drawing/2014/main" id="{00000000-0008-0000-3700-00005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9" name="Line 93">
          <a:extLst>
            <a:ext uri="{FF2B5EF4-FFF2-40B4-BE49-F238E27FC236}">
              <a16:creationId xmlns:a16="http://schemas.microsoft.com/office/drawing/2014/main" id="{00000000-0008-0000-3700-00005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0" name="Line 94">
          <a:extLst>
            <a:ext uri="{FF2B5EF4-FFF2-40B4-BE49-F238E27FC236}">
              <a16:creationId xmlns:a16="http://schemas.microsoft.com/office/drawing/2014/main" id="{00000000-0008-0000-3700-00005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1" name="Line 95">
          <a:extLst>
            <a:ext uri="{FF2B5EF4-FFF2-40B4-BE49-F238E27FC236}">
              <a16:creationId xmlns:a16="http://schemas.microsoft.com/office/drawing/2014/main" id="{00000000-0008-0000-3700-00005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2" name="Line 96">
          <a:extLst>
            <a:ext uri="{FF2B5EF4-FFF2-40B4-BE49-F238E27FC236}">
              <a16:creationId xmlns:a16="http://schemas.microsoft.com/office/drawing/2014/main" id="{00000000-0008-0000-3700-00006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3" name="Line 97">
          <a:extLst>
            <a:ext uri="{FF2B5EF4-FFF2-40B4-BE49-F238E27FC236}">
              <a16:creationId xmlns:a16="http://schemas.microsoft.com/office/drawing/2014/main" id="{00000000-0008-0000-3700-00006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4" name="Line 98">
          <a:extLst>
            <a:ext uri="{FF2B5EF4-FFF2-40B4-BE49-F238E27FC236}">
              <a16:creationId xmlns:a16="http://schemas.microsoft.com/office/drawing/2014/main" id="{00000000-0008-0000-3700-00006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5" name="Line 99">
          <a:extLst>
            <a:ext uri="{FF2B5EF4-FFF2-40B4-BE49-F238E27FC236}">
              <a16:creationId xmlns:a16="http://schemas.microsoft.com/office/drawing/2014/main" id="{00000000-0008-0000-3700-00006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6" name="Line 100">
          <a:extLst>
            <a:ext uri="{FF2B5EF4-FFF2-40B4-BE49-F238E27FC236}">
              <a16:creationId xmlns:a16="http://schemas.microsoft.com/office/drawing/2014/main" id="{00000000-0008-0000-3700-00006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7" name="Line 101">
          <a:extLst>
            <a:ext uri="{FF2B5EF4-FFF2-40B4-BE49-F238E27FC236}">
              <a16:creationId xmlns:a16="http://schemas.microsoft.com/office/drawing/2014/main" id="{00000000-0008-0000-3700-00006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8" name="Line 102">
          <a:extLst>
            <a:ext uri="{FF2B5EF4-FFF2-40B4-BE49-F238E27FC236}">
              <a16:creationId xmlns:a16="http://schemas.microsoft.com/office/drawing/2014/main" id="{00000000-0008-0000-3700-00006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9" name="Line 103">
          <a:extLst>
            <a:ext uri="{FF2B5EF4-FFF2-40B4-BE49-F238E27FC236}">
              <a16:creationId xmlns:a16="http://schemas.microsoft.com/office/drawing/2014/main" id="{00000000-0008-0000-3700-00006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0" name="Line 104">
          <a:extLst>
            <a:ext uri="{FF2B5EF4-FFF2-40B4-BE49-F238E27FC236}">
              <a16:creationId xmlns:a16="http://schemas.microsoft.com/office/drawing/2014/main" id="{00000000-0008-0000-3700-00006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1" name="Line 105">
          <a:extLst>
            <a:ext uri="{FF2B5EF4-FFF2-40B4-BE49-F238E27FC236}">
              <a16:creationId xmlns:a16="http://schemas.microsoft.com/office/drawing/2014/main" id="{00000000-0008-0000-3700-00006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2" name="Line 106">
          <a:extLst>
            <a:ext uri="{FF2B5EF4-FFF2-40B4-BE49-F238E27FC236}">
              <a16:creationId xmlns:a16="http://schemas.microsoft.com/office/drawing/2014/main" id="{00000000-0008-0000-3700-00006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3" name="Line 107">
          <a:extLst>
            <a:ext uri="{FF2B5EF4-FFF2-40B4-BE49-F238E27FC236}">
              <a16:creationId xmlns:a16="http://schemas.microsoft.com/office/drawing/2014/main" id="{00000000-0008-0000-3700-00006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4" name="Line 108">
          <a:extLst>
            <a:ext uri="{FF2B5EF4-FFF2-40B4-BE49-F238E27FC236}">
              <a16:creationId xmlns:a16="http://schemas.microsoft.com/office/drawing/2014/main" id="{00000000-0008-0000-3700-00006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5" name="Line 109">
          <a:extLst>
            <a:ext uri="{FF2B5EF4-FFF2-40B4-BE49-F238E27FC236}">
              <a16:creationId xmlns:a16="http://schemas.microsoft.com/office/drawing/2014/main" id="{00000000-0008-0000-3700-00006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6" name="Line 110">
          <a:extLst>
            <a:ext uri="{FF2B5EF4-FFF2-40B4-BE49-F238E27FC236}">
              <a16:creationId xmlns:a16="http://schemas.microsoft.com/office/drawing/2014/main" id="{00000000-0008-0000-3700-00006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7" name="Line 111">
          <a:extLst>
            <a:ext uri="{FF2B5EF4-FFF2-40B4-BE49-F238E27FC236}">
              <a16:creationId xmlns:a16="http://schemas.microsoft.com/office/drawing/2014/main" id="{00000000-0008-0000-3700-00006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8" name="Line 112">
          <a:extLst>
            <a:ext uri="{FF2B5EF4-FFF2-40B4-BE49-F238E27FC236}">
              <a16:creationId xmlns:a16="http://schemas.microsoft.com/office/drawing/2014/main" id="{00000000-0008-0000-3700-00007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9" name="Line 113">
          <a:extLst>
            <a:ext uri="{FF2B5EF4-FFF2-40B4-BE49-F238E27FC236}">
              <a16:creationId xmlns:a16="http://schemas.microsoft.com/office/drawing/2014/main" id="{00000000-0008-0000-3700-00007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0" name="Line 114">
          <a:extLst>
            <a:ext uri="{FF2B5EF4-FFF2-40B4-BE49-F238E27FC236}">
              <a16:creationId xmlns:a16="http://schemas.microsoft.com/office/drawing/2014/main" id="{00000000-0008-0000-3700-00007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1" name="Line 115">
          <a:extLst>
            <a:ext uri="{FF2B5EF4-FFF2-40B4-BE49-F238E27FC236}">
              <a16:creationId xmlns:a16="http://schemas.microsoft.com/office/drawing/2014/main" id="{00000000-0008-0000-3700-00007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2" name="Line 116">
          <a:extLst>
            <a:ext uri="{FF2B5EF4-FFF2-40B4-BE49-F238E27FC236}">
              <a16:creationId xmlns:a16="http://schemas.microsoft.com/office/drawing/2014/main" id="{00000000-0008-0000-3700-00007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3" name="Line 117">
          <a:extLst>
            <a:ext uri="{FF2B5EF4-FFF2-40B4-BE49-F238E27FC236}">
              <a16:creationId xmlns:a16="http://schemas.microsoft.com/office/drawing/2014/main" id="{00000000-0008-0000-3700-00007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4" name="Line 118">
          <a:extLst>
            <a:ext uri="{FF2B5EF4-FFF2-40B4-BE49-F238E27FC236}">
              <a16:creationId xmlns:a16="http://schemas.microsoft.com/office/drawing/2014/main" id="{00000000-0008-0000-3700-00007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5" name="Line 119">
          <a:extLst>
            <a:ext uri="{FF2B5EF4-FFF2-40B4-BE49-F238E27FC236}">
              <a16:creationId xmlns:a16="http://schemas.microsoft.com/office/drawing/2014/main" id="{00000000-0008-0000-3700-00007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6" name="Line 120">
          <a:extLst>
            <a:ext uri="{FF2B5EF4-FFF2-40B4-BE49-F238E27FC236}">
              <a16:creationId xmlns:a16="http://schemas.microsoft.com/office/drawing/2014/main" id="{00000000-0008-0000-3700-00007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7" name="Line 121">
          <a:extLst>
            <a:ext uri="{FF2B5EF4-FFF2-40B4-BE49-F238E27FC236}">
              <a16:creationId xmlns:a16="http://schemas.microsoft.com/office/drawing/2014/main" id="{00000000-0008-0000-3700-00007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8" name="Line 122">
          <a:extLst>
            <a:ext uri="{FF2B5EF4-FFF2-40B4-BE49-F238E27FC236}">
              <a16:creationId xmlns:a16="http://schemas.microsoft.com/office/drawing/2014/main" id="{00000000-0008-0000-3700-00007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9" name="Line 123">
          <a:extLst>
            <a:ext uri="{FF2B5EF4-FFF2-40B4-BE49-F238E27FC236}">
              <a16:creationId xmlns:a16="http://schemas.microsoft.com/office/drawing/2014/main" id="{00000000-0008-0000-3700-00007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0" name="Line 124">
          <a:extLst>
            <a:ext uri="{FF2B5EF4-FFF2-40B4-BE49-F238E27FC236}">
              <a16:creationId xmlns:a16="http://schemas.microsoft.com/office/drawing/2014/main" id="{00000000-0008-0000-3700-00007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1" name="Line 125">
          <a:extLst>
            <a:ext uri="{FF2B5EF4-FFF2-40B4-BE49-F238E27FC236}">
              <a16:creationId xmlns:a16="http://schemas.microsoft.com/office/drawing/2014/main" id="{00000000-0008-0000-3700-00007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2" name="Line 126">
          <a:extLst>
            <a:ext uri="{FF2B5EF4-FFF2-40B4-BE49-F238E27FC236}">
              <a16:creationId xmlns:a16="http://schemas.microsoft.com/office/drawing/2014/main" id="{00000000-0008-0000-3700-00007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3" name="Line 127">
          <a:extLst>
            <a:ext uri="{FF2B5EF4-FFF2-40B4-BE49-F238E27FC236}">
              <a16:creationId xmlns:a16="http://schemas.microsoft.com/office/drawing/2014/main" id="{00000000-0008-0000-3700-00007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4" name="Line 128">
          <a:extLst>
            <a:ext uri="{FF2B5EF4-FFF2-40B4-BE49-F238E27FC236}">
              <a16:creationId xmlns:a16="http://schemas.microsoft.com/office/drawing/2014/main" id="{00000000-0008-0000-3700-00008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5" name="Line 129">
          <a:extLst>
            <a:ext uri="{FF2B5EF4-FFF2-40B4-BE49-F238E27FC236}">
              <a16:creationId xmlns:a16="http://schemas.microsoft.com/office/drawing/2014/main" id="{00000000-0008-0000-3700-00008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6" name="Line 130">
          <a:extLst>
            <a:ext uri="{FF2B5EF4-FFF2-40B4-BE49-F238E27FC236}">
              <a16:creationId xmlns:a16="http://schemas.microsoft.com/office/drawing/2014/main" id="{00000000-0008-0000-3700-00008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7" name="Line 131">
          <a:extLst>
            <a:ext uri="{FF2B5EF4-FFF2-40B4-BE49-F238E27FC236}">
              <a16:creationId xmlns:a16="http://schemas.microsoft.com/office/drawing/2014/main" id="{00000000-0008-0000-3700-00008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8" name="Line 132">
          <a:extLst>
            <a:ext uri="{FF2B5EF4-FFF2-40B4-BE49-F238E27FC236}">
              <a16:creationId xmlns:a16="http://schemas.microsoft.com/office/drawing/2014/main" id="{00000000-0008-0000-3700-00008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9" name="Line 133">
          <a:extLst>
            <a:ext uri="{FF2B5EF4-FFF2-40B4-BE49-F238E27FC236}">
              <a16:creationId xmlns:a16="http://schemas.microsoft.com/office/drawing/2014/main" id="{00000000-0008-0000-3700-00008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0" name="Line 134">
          <a:extLst>
            <a:ext uri="{FF2B5EF4-FFF2-40B4-BE49-F238E27FC236}">
              <a16:creationId xmlns:a16="http://schemas.microsoft.com/office/drawing/2014/main" id="{00000000-0008-0000-3700-00008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1" name="Line 135">
          <a:extLst>
            <a:ext uri="{FF2B5EF4-FFF2-40B4-BE49-F238E27FC236}">
              <a16:creationId xmlns:a16="http://schemas.microsoft.com/office/drawing/2014/main" id="{00000000-0008-0000-3700-00008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2" name="Line 136">
          <a:extLst>
            <a:ext uri="{FF2B5EF4-FFF2-40B4-BE49-F238E27FC236}">
              <a16:creationId xmlns:a16="http://schemas.microsoft.com/office/drawing/2014/main" id="{00000000-0008-0000-3700-00008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3" name="Line 137">
          <a:extLst>
            <a:ext uri="{FF2B5EF4-FFF2-40B4-BE49-F238E27FC236}">
              <a16:creationId xmlns:a16="http://schemas.microsoft.com/office/drawing/2014/main" id="{00000000-0008-0000-3700-00008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4" name="Line 138">
          <a:extLst>
            <a:ext uri="{FF2B5EF4-FFF2-40B4-BE49-F238E27FC236}">
              <a16:creationId xmlns:a16="http://schemas.microsoft.com/office/drawing/2014/main" id="{00000000-0008-0000-3700-00008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5" name="Line 139">
          <a:extLst>
            <a:ext uri="{FF2B5EF4-FFF2-40B4-BE49-F238E27FC236}">
              <a16:creationId xmlns:a16="http://schemas.microsoft.com/office/drawing/2014/main" id="{00000000-0008-0000-3700-00008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6" name="Line 140">
          <a:extLst>
            <a:ext uri="{FF2B5EF4-FFF2-40B4-BE49-F238E27FC236}">
              <a16:creationId xmlns:a16="http://schemas.microsoft.com/office/drawing/2014/main" id="{00000000-0008-0000-3700-00008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7" name="Line 141">
          <a:extLst>
            <a:ext uri="{FF2B5EF4-FFF2-40B4-BE49-F238E27FC236}">
              <a16:creationId xmlns:a16="http://schemas.microsoft.com/office/drawing/2014/main" id="{00000000-0008-0000-3700-00008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8" name="Line 142">
          <a:extLst>
            <a:ext uri="{FF2B5EF4-FFF2-40B4-BE49-F238E27FC236}">
              <a16:creationId xmlns:a16="http://schemas.microsoft.com/office/drawing/2014/main" id="{00000000-0008-0000-3700-00008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9" name="Line 143">
          <a:extLst>
            <a:ext uri="{FF2B5EF4-FFF2-40B4-BE49-F238E27FC236}">
              <a16:creationId xmlns:a16="http://schemas.microsoft.com/office/drawing/2014/main" id="{00000000-0008-0000-3700-00008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0" name="Line 144">
          <a:extLst>
            <a:ext uri="{FF2B5EF4-FFF2-40B4-BE49-F238E27FC236}">
              <a16:creationId xmlns:a16="http://schemas.microsoft.com/office/drawing/2014/main" id="{00000000-0008-0000-3700-00009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1" name="Line 145">
          <a:extLst>
            <a:ext uri="{FF2B5EF4-FFF2-40B4-BE49-F238E27FC236}">
              <a16:creationId xmlns:a16="http://schemas.microsoft.com/office/drawing/2014/main" id="{00000000-0008-0000-3700-00009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2" name="Line 146">
          <a:extLst>
            <a:ext uri="{FF2B5EF4-FFF2-40B4-BE49-F238E27FC236}">
              <a16:creationId xmlns:a16="http://schemas.microsoft.com/office/drawing/2014/main" id="{00000000-0008-0000-3700-00009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3" name="Line 147">
          <a:extLst>
            <a:ext uri="{FF2B5EF4-FFF2-40B4-BE49-F238E27FC236}">
              <a16:creationId xmlns:a16="http://schemas.microsoft.com/office/drawing/2014/main" id="{00000000-0008-0000-3700-00009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4" name="Line 148">
          <a:extLst>
            <a:ext uri="{FF2B5EF4-FFF2-40B4-BE49-F238E27FC236}">
              <a16:creationId xmlns:a16="http://schemas.microsoft.com/office/drawing/2014/main" id="{00000000-0008-0000-3700-00009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5" name="Line 149">
          <a:extLst>
            <a:ext uri="{FF2B5EF4-FFF2-40B4-BE49-F238E27FC236}">
              <a16:creationId xmlns:a16="http://schemas.microsoft.com/office/drawing/2014/main" id="{00000000-0008-0000-3700-00009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6" name="Line 150">
          <a:extLst>
            <a:ext uri="{FF2B5EF4-FFF2-40B4-BE49-F238E27FC236}">
              <a16:creationId xmlns:a16="http://schemas.microsoft.com/office/drawing/2014/main" id="{00000000-0008-0000-3700-00009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7" name="Line 151">
          <a:extLst>
            <a:ext uri="{FF2B5EF4-FFF2-40B4-BE49-F238E27FC236}">
              <a16:creationId xmlns:a16="http://schemas.microsoft.com/office/drawing/2014/main" id="{00000000-0008-0000-3700-00009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8" name="Line 152">
          <a:extLst>
            <a:ext uri="{FF2B5EF4-FFF2-40B4-BE49-F238E27FC236}">
              <a16:creationId xmlns:a16="http://schemas.microsoft.com/office/drawing/2014/main" id="{00000000-0008-0000-3700-00009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9" name="Line 153">
          <a:extLst>
            <a:ext uri="{FF2B5EF4-FFF2-40B4-BE49-F238E27FC236}">
              <a16:creationId xmlns:a16="http://schemas.microsoft.com/office/drawing/2014/main" id="{00000000-0008-0000-3700-00009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0" name="Line 154">
          <a:extLst>
            <a:ext uri="{FF2B5EF4-FFF2-40B4-BE49-F238E27FC236}">
              <a16:creationId xmlns:a16="http://schemas.microsoft.com/office/drawing/2014/main" id="{00000000-0008-0000-3700-00009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1" name="Line 155">
          <a:extLst>
            <a:ext uri="{FF2B5EF4-FFF2-40B4-BE49-F238E27FC236}">
              <a16:creationId xmlns:a16="http://schemas.microsoft.com/office/drawing/2014/main" id="{00000000-0008-0000-3700-00009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2" name="Line 156">
          <a:extLst>
            <a:ext uri="{FF2B5EF4-FFF2-40B4-BE49-F238E27FC236}">
              <a16:creationId xmlns:a16="http://schemas.microsoft.com/office/drawing/2014/main" id="{00000000-0008-0000-3700-00009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3" name="Line 157">
          <a:extLst>
            <a:ext uri="{FF2B5EF4-FFF2-40B4-BE49-F238E27FC236}">
              <a16:creationId xmlns:a16="http://schemas.microsoft.com/office/drawing/2014/main" id="{00000000-0008-0000-3700-00009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4" name="Line 158">
          <a:extLst>
            <a:ext uri="{FF2B5EF4-FFF2-40B4-BE49-F238E27FC236}">
              <a16:creationId xmlns:a16="http://schemas.microsoft.com/office/drawing/2014/main" id="{00000000-0008-0000-3700-00009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5" name="Line 159">
          <a:extLst>
            <a:ext uri="{FF2B5EF4-FFF2-40B4-BE49-F238E27FC236}">
              <a16:creationId xmlns:a16="http://schemas.microsoft.com/office/drawing/2014/main" id="{00000000-0008-0000-3700-00009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6" name="Line 160">
          <a:extLst>
            <a:ext uri="{FF2B5EF4-FFF2-40B4-BE49-F238E27FC236}">
              <a16:creationId xmlns:a16="http://schemas.microsoft.com/office/drawing/2014/main" id="{00000000-0008-0000-3700-0000A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7" name="Line 161">
          <a:extLst>
            <a:ext uri="{FF2B5EF4-FFF2-40B4-BE49-F238E27FC236}">
              <a16:creationId xmlns:a16="http://schemas.microsoft.com/office/drawing/2014/main" id="{00000000-0008-0000-3700-0000A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8" name="Line 162">
          <a:extLst>
            <a:ext uri="{FF2B5EF4-FFF2-40B4-BE49-F238E27FC236}">
              <a16:creationId xmlns:a16="http://schemas.microsoft.com/office/drawing/2014/main" id="{00000000-0008-0000-3700-0000A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9" name="Line 163">
          <a:extLst>
            <a:ext uri="{FF2B5EF4-FFF2-40B4-BE49-F238E27FC236}">
              <a16:creationId xmlns:a16="http://schemas.microsoft.com/office/drawing/2014/main" id="{00000000-0008-0000-3700-0000A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0" name="Line 164">
          <a:extLst>
            <a:ext uri="{FF2B5EF4-FFF2-40B4-BE49-F238E27FC236}">
              <a16:creationId xmlns:a16="http://schemas.microsoft.com/office/drawing/2014/main" id="{00000000-0008-0000-3700-0000A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1" name="Line 165">
          <a:extLst>
            <a:ext uri="{FF2B5EF4-FFF2-40B4-BE49-F238E27FC236}">
              <a16:creationId xmlns:a16="http://schemas.microsoft.com/office/drawing/2014/main" id="{00000000-0008-0000-3700-0000A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2" name="Line 166">
          <a:extLst>
            <a:ext uri="{FF2B5EF4-FFF2-40B4-BE49-F238E27FC236}">
              <a16:creationId xmlns:a16="http://schemas.microsoft.com/office/drawing/2014/main" id="{00000000-0008-0000-3700-0000A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3" name="Line 167">
          <a:extLst>
            <a:ext uri="{FF2B5EF4-FFF2-40B4-BE49-F238E27FC236}">
              <a16:creationId xmlns:a16="http://schemas.microsoft.com/office/drawing/2014/main" id="{00000000-0008-0000-3700-0000A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4" name="Line 168">
          <a:extLst>
            <a:ext uri="{FF2B5EF4-FFF2-40B4-BE49-F238E27FC236}">
              <a16:creationId xmlns:a16="http://schemas.microsoft.com/office/drawing/2014/main" id="{00000000-0008-0000-3700-0000A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5" name="Line 169">
          <a:extLst>
            <a:ext uri="{FF2B5EF4-FFF2-40B4-BE49-F238E27FC236}">
              <a16:creationId xmlns:a16="http://schemas.microsoft.com/office/drawing/2014/main" id="{00000000-0008-0000-3700-0000A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6" name="Line 170">
          <a:extLst>
            <a:ext uri="{FF2B5EF4-FFF2-40B4-BE49-F238E27FC236}">
              <a16:creationId xmlns:a16="http://schemas.microsoft.com/office/drawing/2014/main" id="{00000000-0008-0000-3700-0000A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7" name="Line 171">
          <a:extLst>
            <a:ext uri="{FF2B5EF4-FFF2-40B4-BE49-F238E27FC236}">
              <a16:creationId xmlns:a16="http://schemas.microsoft.com/office/drawing/2014/main" id="{00000000-0008-0000-3700-0000A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8" name="Line 172">
          <a:extLst>
            <a:ext uri="{FF2B5EF4-FFF2-40B4-BE49-F238E27FC236}">
              <a16:creationId xmlns:a16="http://schemas.microsoft.com/office/drawing/2014/main" id="{00000000-0008-0000-3700-0000A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9" name="Line 173">
          <a:extLst>
            <a:ext uri="{FF2B5EF4-FFF2-40B4-BE49-F238E27FC236}">
              <a16:creationId xmlns:a16="http://schemas.microsoft.com/office/drawing/2014/main" id="{00000000-0008-0000-3700-0000A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0" name="Line 174">
          <a:extLst>
            <a:ext uri="{FF2B5EF4-FFF2-40B4-BE49-F238E27FC236}">
              <a16:creationId xmlns:a16="http://schemas.microsoft.com/office/drawing/2014/main" id="{00000000-0008-0000-3700-0000A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1" name="Line 175">
          <a:extLst>
            <a:ext uri="{FF2B5EF4-FFF2-40B4-BE49-F238E27FC236}">
              <a16:creationId xmlns:a16="http://schemas.microsoft.com/office/drawing/2014/main" id="{00000000-0008-0000-3700-0000A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2" name="Line 176">
          <a:extLst>
            <a:ext uri="{FF2B5EF4-FFF2-40B4-BE49-F238E27FC236}">
              <a16:creationId xmlns:a16="http://schemas.microsoft.com/office/drawing/2014/main" id="{00000000-0008-0000-3700-0000B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3" name="Line 177">
          <a:extLst>
            <a:ext uri="{FF2B5EF4-FFF2-40B4-BE49-F238E27FC236}">
              <a16:creationId xmlns:a16="http://schemas.microsoft.com/office/drawing/2014/main" id="{00000000-0008-0000-3700-0000B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4" name="Line 178">
          <a:extLst>
            <a:ext uri="{FF2B5EF4-FFF2-40B4-BE49-F238E27FC236}">
              <a16:creationId xmlns:a16="http://schemas.microsoft.com/office/drawing/2014/main" id="{00000000-0008-0000-3700-0000B2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5" name="Line 179">
          <a:extLst>
            <a:ext uri="{FF2B5EF4-FFF2-40B4-BE49-F238E27FC236}">
              <a16:creationId xmlns:a16="http://schemas.microsoft.com/office/drawing/2014/main" id="{00000000-0008-0000-3700-0000B3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6" name="Line 180">
          <a:extLst>
            <a:ext uri="{FF2B5EF4-FFF2-40B4-BE49-F238E27FC236}">
              <a16:creationId xmlns:a16="http://schemas.microsoft.com/office/drawing/2014/main" id="{00000000-0008-0000-3700-0000B4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7" name="Line 181">
          <a:extLst>
            <a:ext uri="{FF2B5EF4-FFF2-40B4-BE49-F238E27FC236}">
              <a16:creationId xmlns:a16="http://schemas.microsoft.com/office/drawing/2014/main" id="{00000000-0008-0000-3700-0000B5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8" name="Line 182">
          <a:extLst>
            <a:ext uri="{FF2B5EF4-FFF2-40B4-BE49-F238E27FC236}">
              <a16:creationId xmlns:a16="http://schemas.microsoft.com/office/drawing/2014/main" id="{00000000-0008-0000-3700-0000B6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9" name="Line 183">
          <a:extLst>
            <a:ext uri="{FF2B5EF4-FFF2-40B4-BE49-F238E27FC236}">
              <a16:creationId xmlns:a16="http://schemas.microsoft.com/office/drawing/2014/main" id="{00000000-0008-0000-3700-0000B7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0" name="Line 184">
          <a:extLst>
            <a:ext uri="{FF2B5EF4-FFF2-40B4-BE49-F238E27FC236}">
              <a16:creationId xmlns:a16="http://schemas.microsoft.com/office/drawing/2014/main" id="{00000000-0008-0000-3700-0000B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1" name="Line 185">
          <a:extLst>
            <a:ext uri="{FF2B5EF4-FFF2-40B4-BE49-F238E27FC236}">
              <a16:creationId xmlns:a16="http://schemas.microsoft.com/office/drawing/2014/main" id="{00000000-0008-0000-3700-0000B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2" name="Line 186">
          <a:extLst>
            <a:ext uri="{FF2B5EF4-FFF2-40B4-BE49-F238E27FC236}">
              <a16:creationId xmlns:a16="http://schemas.microsoft.com/office/drawing/2014/main" id="{00000000-0008-0000-3700-0000B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3" name="Line 187">
          <a:extLst>
            <a:ext uri="{FF2B5EF4-FFF2-40B4-BE49-F238E27FC236}">
              <a16:creationId xmlns:a16="http://schemas.microsoft.com/office/drawing/2014/main" id="{00000000-0008-0000-3700-0000B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4" name="Line 188">
          <a:extLst>
            <a:ext uri="{FF2B5EF4-FFF2-40B4-BE49-F238E27FC236}">
              <a16:creationId xmlns:a16="http://schemas.microsoft.com/office/drawing/2014/main" id="{00000000-0008-0000-3700-0000B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5" name="Line 189">
          <a:extLst>
            <a:ext uri="{FF2B5EF4-FFF2-40B4-BE49-F238E27FC236}">
              <a16:creationId xmlns:a16="http://schemas.microsoft.com/office/drawing/2014/main" id="{00000000-0008-0000-3700-0000B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6" name="Line 190">
          <a:extLst>
            <a:ext uri="{FF2B5EF4-FFF2-40B4-BE49-F238E27FC236}">
              <a16:creationId xmlns:a16="http://schemas.microsoft.com/office/drawing/2014/main" id="{00000000-0008-0000-3700-0000B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7" name="Line 191">
          <a:extLst>
            <a:ext uri="{FF2B5EF4-FFF2-40B4-BE49-F238E27FC236}">
              <a16:creationId xmlns:a16="http://schemas.microsoft.com/office/drawing/2014/main" id="{00000000-0008-0000-3700-0000B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8" name="Line 192">
          <a:extLst>
            <a:ext uri="{FF2B5EF4-FFF2-40B4-BE49-F238E27FC236}">
              <a16:creationId xmlns:a16="http://schemas.microsoft.com/office/drawing/2014/main" id="{00000000-0008-0000-3700-0000C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9" name="Line 193">
          <a:extLst>
            <a:ext uri="{FF2B5EF4-FFF2-40B4-BE49-F238E27FC236}">
              <a16:creationId xmlns:a16="http://schemas.microsoft.com/office/drawing/2014/main" id="{00000000-0008-0000-3700-0000C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0" name="Line 194">
          <a:extLst>
            <a:ext uri="{FF2B5EF4-FFF2-40B4-BE49-F238E27FC236}">
              <a16:creationId xmlns:a16="http://schemas.microsoft.com/office/drawing/2014/main" id="{00000000-0008-0000-3700-0000C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1" name="Line 195">
          <a:extLst>
            <a:ext uri="{FF2B5EF4-FFF2-40B4-BE49-F238E27FC236}">
              <a16:creationId xmlns:a16="http://schemas.microsoft.com/office/drawing/2014/main" id="{00000000-0008-0000-3700-0000C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2" name="Line 196">
          <a:extLst>
            <a:ext uri="{FF2B5EF4-FFF2-40B4-BE49-F238E27FC236}">
              <a16:creationId xmlns:a16="http://schemas.microsoft.com/office/drawing/2014/main" id="{00000000-0008-0000-3700-0000C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3" name="Line 197">
          <a:extLst>
            <a:ext uri="{FF2B5EF4-FFF2-40B4-BE49-F238E27FC236}">
              <a16:creationId xmlns:a16="http://schemas.microsoft.com/office/drawing/2014/main" id="{00000000-0008-0000-3700-0000C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4" name="Line 198">
          <a:extLst>
            <a:ext uri="{FF2B5EF4-FFF2-40B4-BE49-F238E27FC236}">
              <a16:creationId xmlns:a16="http://schemas.microsoft.com/office/drawing/2014/main" id="{00000000-0008-0000-3700-0000C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5" name="Line 199">
          <a:extLst>
            <a:ext uri="{FF2B5EF4-FFF2-40B4-BE49-F238E27FC236}">
              <a16:creationId xmlns:a16="http://schemas.microsoft.com/office/drawing/2014/main" id="{00000000-0008-0000-3700-0000C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6" name="Line 200">
          <a:extLst>
            <a:ext uri="{FF2B5EF4-FFF2-40B4-BE49-F238E27FC236}">
              <a16:creationId xmlns:a16="http://schemas.microsoft.com/office/drawing/2014/main" id="{00000000-0008-0000-3700-0000C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7" name="Line 201">
          <a:extLst>
            <a:ext uri="{FF2B5EF4-FFF2-40B4-BE49-F238E27FC236}">
              <a16:creationId xmlns:a16="http://schemas.microsoft.com/office/drawing/2014/main" id="{00000000-0008-0000-3700-0000C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8" name="Line 202">
          <a:extLst>
            <a:ext uri="{FF2B5EF4-FFF2-40B4-BE49-F238E27FC236}">
              <a16:creationId xmlns:a16="http://schemas.microsoft.com/office/drawing/2014/main" id="{00000000-0008-0000-3700-0000C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9" name="Line 203">
          <a:extLst>
            <a:ext uri="{FF2B5EF4-FFF2-40B4-BE49-F238E27FC236}">
              <a16:creationId xmlns:a16="http://schemas.microsoft.com/office/drawing/2014/main" id="{00000000-0008-0000-3700-0000C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0" name="Line 204">
          <a:extLst>
            <a:ext uri="{FF2B5EF4-FFF2-40B4-BE49-F238E27FC236}">
              <a16:creationId xmlns:a16="http://schemas.microsoft.com/office/drawing/2014/main" id="{00000000-0008-0000-3700-0000C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1" name="Line 205">
          <a:extLst>
            <a:ext uri="{FF2B5EF4-FFF2-40B4-BE49-F238E27FC236}">
              <a16:creationId xmlns:a16="http://schemas.microsoft.com/office/drawing/2014/main" id="{00000000-0008-0000-3700-0000C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2" name="Line 206">
          <a:extLst>
            <a:ext uri="{FF2B5EF4-FFF2-40B4-BE49-F238E27FC236}">
              <a16:creationId xmlns:a16="http://schemas.microsoft.com/office/drawing/2014/main" id="{00000000-0008-0000-3700-0000C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3" name="Line 207">
          <a:extLst>
            <a:ext uri="{FF2B5EF4-FFF2-40B4-BE49-F238E27FC236}">
              <a16:creationId xmlns:a16="http://schemas.microsoft.com/office/drawing/2014/main" id="{00000000-0008-0000-3700-0000C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4" name="Line 208">
          <a:extLst>
            <a:ext uri="{FF2B5EF4-FFF2-40B4-BE49-F238E27FC236}">
              <a16:creationId xmlns:a16="http://schemas.microsoft.com/office/drawing/2014/main" id="{00000000-0008-0000-3700-0000D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5" name="Line 209">
          <a:extLst>
            <a:ext uri="{FF2B5EF4-FFF2-40B4-BE49-F238E27FC236}">
              <a16:creationId xmlns:a16="http://schemas.microsoft.com/office/drawing/2014/main" id="{00000000-0008-0000-3700-0000D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6" name="Line 210">
          <a:extLst>
            <a:ext uri="{FF2B5EF4-FFF2-40B4-BE49-F238E27FC236}">
              <a16:creationId xmlns:a16="http://schemas.microsoft.com/office/drawing/2014/main" id="{00000000-0008-0000-3700-0000D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7" name="Line 211">
          <a:extLst>
            <a:ext uri="{FF2B5EF4-FFF2-40B4-BE49-F238E27FC236}">
              <a16:creationId xmlns:a16="http://schemas.microsoft.com/office/drawing/2014/main" id="{00000000-0008-0000-3700-0000D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8" name="Line 212">
          <a:extLst>
            <a:ext uri="{FF2B5EF4-FFF2-40B4-BE49-F238E27FC236}">
              <a16:creationId xmlns:a16="http://schemas.microsoft.com/office/drawing/2014/main" id="{00000000-0008-0000-3700-0000D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9" name="Line 213">
          <a:extLst>
            <a:ext uri="{FF2B5EF4-FFF2-40B4-BE49-F238E27FC236}">
              <a16:creationId xmlns:a16="http://schemas.microsoft.com/office/drawing/2014/main" id="{00000000-0008-0000-3700-0000D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0" name="Line 214">
          <a:extLst>
            <a:ext uri="{FF2B5EF4-FFF2-40B4-BE49-F238E27FC236}">
              <a16:creationId xmlns:a16="http://schemas.microsoft.com/office/drawing/2014/main" id="{00000000-0008-0000-3700-0000D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1" name="Line 215">
          <a:extLst>
            <a:ext uri="{FF2B5EF4-FFF2-40B4-BE49-F238E27FC236}">
              <a16:creationId xmlns:a16="http://schemas.microsoft.com/office/drawing/2014/main" id="{00000000-0008-0000-3700-0000D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2" name="Line 216">
          <a:extLst>
            <a:ext uri="{FF2B5EF4-FFF2-40B4-BE49-F238E27FC236}">
              <a16:creationId xmlns:a16="http://schemas.microsoft.com/office/drawing/2014/main" id="{00000000-0008-0000-3700-0000D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3" name="Line 217">
          <a:extLst>
            <a:ext uri="{FF2B5EF4-FFF2-40B4-BE49-F238E27FC236}">
              <a16:creationId xmlns:a16="http://schemas.microsoft.com/office/drawing/2014/main" id="{00000000-0008-0000-3700-0000D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4" name="Line 218">
          <a:extLst>
            <a:ext uri="{FF2B5EF4-FFF2-40B4-BE49-F238E27FC236}">
              <a16:creationId xmlns:a16="http://schemas.microsoft.com/office/drawing/2014/main" id="{00000000-0008-0000-3700-0000D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5" name="Line 219">
          <a:extLst>
            <a:ext uri="{FF2B5EF4-FFF2-40B4-BE49-F238E27FC236}">
              <a16:creationId xmlns:a16="http://schemas.microsoft.com/office/drawing/2014/main" id="{00000000-0008-0000-3700-0000DB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6" name="Line 220">
          <a:extLst>
            <a:ext uri="{FF2B5EF4-FFF2-40B4-BE49-F238E27FC236}">
              <a16:creationId xmlns:a16="http://schemas.microsoft.com/office/drawing/2014/main" id="{00000000-0008-0000-3700-0000DC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7" name="Line 221">
          <a:extLst>
            <a:ext uri="{FF2B5EF4-FFF2-40B4-BE49-F238E27FC236}">
              <a16:creationId xmlns:a16="http://schemas.microsoft.com/office/drawing/2014/main" id="{00000000-0008-0000-3700-0000DD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8" name="Line 222">
          <a:extLst>
            <a:ext uri="{FF2B5EF4-FFF2-40B4-BE49-F238E27FC236}">
              <a16:creationId xmlns:a16="http://schemas.microsoft.com/office/drawing/2014/main" id="{00000000-0008-0000-3700-0000DE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9" name="Line 223">
          <a:extLst>
            <a:ext uri="{FF2B5EF4-FFF2-40B4-BE49-F238E27FC236}">
              <a16:creationId xmlns:a16="http://schemas.microsoft.com/office/drawing/2014/main" id="{00000000-0008-0000-3700-0000DF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0" name="Line 224">
          <a:extLst>
            <a:ext uri="{FF2B5EF4-FFF2-40B4-BE49-F238E27FC236}">
              <a16:creationId xmlns:a16="http://schemas.microsoft.com/office/drawing/2014/main" id="{00000000-0008-0000-3700-0000E0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1" name="Line 225">
          <a:extLst>
            <a:ext uri="{FF2B5EF4-FFF2-40B4-BE49-F238E27FC236}">
              <a16:creationId xmlns:a16="http://schemas.microsoft.com/office/drawing/2014/main" id="{00000000-0008-0000-3700-0000E1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2" name="Line 226">
          <a:extLst>
            <a:ext uri="{FF2B5EF4-FFF2-40B4-BE49-F238E27FC236}">
              <a16:creationId xmlns:a16="http://schemas.microsoft.com/office/drawing/2014/main" id="{00000000-0008-0000-3700-0000E2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3" name="Line 227">
          <a:extLst>
            <a:ext uri="{FF2B5EF4-FFF2-40B4-BE49-F238E27FC236}">
              <a16:creationId xmlns:a16="http://schemas.microsoft.com/office/drawing/2014/main" id="{00000000-0008-0000-3700-0000E3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4" name="Line 228">
          <a:extLst>
            <a:ext uri="{FF2B5EF4-FFF2-40B4-BE49-F238E27FC236}">
              <a16:creationId xmlns:a16="http://schemas.microsoft.com/office/drawing/2014/main" id="{00000000-0008-0000-3700-0000E4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5" name="Line 229">
          <a:extLst>
            <a:ext uri="{FF2B5EF4-FFF2-40B4-BE49-F238E27FC236}">
              <a16:creationId xmlns:a16="http://schemas.microsoft.com/office/drawing/2014/main" id="{00000000-0008-0000-3700-0000E5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6" name="Line 230">
          <a:extLst>
            <a:ext uri="{FF2B5EF4-FFF2-40B4-BE49-F238E27FC236}">
              <a16:creationId xmlns:a16="http://schemas.microsoft.com/office/drawing/2014/main" id="{00000000-0008-0000-3700-0000E6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7" name="Line 231">
          <a:extLst>
            <a:ext uri="{FF2B5EF4-FFF2-40B4-BE49-F238E27FC236}">
              <a16:creationId xmlns:a16="http://schemas.microsoft.com/office/drawing/2014/main" id="{00000000-0008-0000-3700-0000E7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8" name="Line 232">
          <a:extLst>
            <a:ext uri="{FF2B5EF4-FFF2-40B4-BE49-F238E27FC236}">
              <a16:creationId xmlns:a16="http://schemas.microsoft.com/office/drawing/2014/main" id="{00000000-0008-0000-3700-0000E8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9" name="Line 233">
          <a:extLst>
            <a:ext uri="{FF2B5EF4-FFF2-40B4-BE49-F238E27FC236}">
              <a16:creationId xmlns:a16="http://schemas.microsoft.com/office/drawing/2014/main" id="{00000000-0008-0000-3700-0000E9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0" name="Line 234">
          <a:extLst>
            <a:ext uri="{FF2B5EF4-FFF2-40B4-BE49-F238E27FC236}">
              <a16:creationId xmlns:a16="http://schemas.microsoft.com/office/drawing/2014/main" id="{00000000-0008-0000-3700-0000EA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1" name="Line 235">
          <a:extLst>
            <a:ext uri="{FF2B5EF4-FFF2-40B4-BE49-F238E27FC236}">
              <a16:creationId xmlns:a16="http://schemas.microsoft.com/office/drawing/2014/main" id="{00000000-0008-0000-3700-0000EB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2" name="Line 236">
          <a:extLst>
            <a:ext uri="{FF2B5EF4-FFF2-40B4-BE49-F238E27FC236}">
              <a16:creationId xmlns:a16="http://schemas.microsoft.com/office/drawing/2014/main" id="{00000000-0008-0000-3700-0000EC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3" name="Line 237">
          <a:extLst>
            <a:ext uri="{FF2B5EF4-FFF2-40B4-BE49-F238E27FC236}">
              <a16:creationId xmlns:a16="http://schemas.microsoft.com/office/drawing/2014/main" id="{00000000-0008-0000-3700-0000ED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4" name="Line 238">
          <a:extLst>
            <a:ext uri="{FF2B5EF4-FFF2-40B4-BE49-F238E27FC236}">
              <a16:creationId xmlns:a16="http://schemas.microsoft.com/office/drawing/2014/main" id="{00000000-0008-0000-3700-0000EE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5" name="Line 239">
          <a:extLst>
            <a:ext uri="{FF2B5EF4-FFF2-40B4-BE49-F238E27FC236}">
              <a16:creationId xmlns:a16="http://schemas.microsoft.com/office/drawing/2014/main" id="{00000000-0008-0000-3700-0000EF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6" name="Line 240">
          <a:extLst>
            <a:ext uri="{FF2B5EF4-FFF2-40B4-BE49-F238E27FC236}">
              <a16:creationId xmlns:a16="http://schemas.microsoft.com/office/drawing/2014/main" id="{00000000-0008-0000-3700-0000F0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7" name="Line 241">
          <a:extLst>
            <a:ext uri="{FF2B5EF4-FFF2-40B4-BE49-F238E27FC236}">
              <a16:creationId xmlns:a16="http://schemas.microsoft.com/office/drawing/2014/main" id="{00000000-0008-0000-3700-0000F1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8" name="Line 242">
          <a:extLst>
            <a:ext uri="{FF2B5EF4-FFF2-40B4-BE49-F238E27FC236}">
              <a16:creationId xmlns:a16="http://schemas.microsoft.com/office/drawing/2014/main" id="{00000000-0008-0000-3700-0000F2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9" name="Line 243">
          <a:extLst>
            <a:ext uri="{FF2B5EF4-FFF2-40B4-BE49-F238E27FC236}">
              <a16:creationId xmlns:a16="http://schemas.microsoft.com/office/drawing/2014/main" id="{00000000-0008-0000-3700-0000F3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0" name="Line 244">
          <a:extLst>
            <a:ext uri="{FF2B5EF4-FFF2-40B4-BE49-F238E27FC236}">
              <a16:creationId xmlns:a16="http://schemas.microsoft.com/office/drawing/2014/main" id="{00000000-0008-0000-3700-0000F4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1" name="Line 245">
          <a:extLst>
            <a:ext uri="{FF2B5EF4-FFF2-40B4-BE49-F238E27FC236}">
              <a16:creationId xmlns:a16="http://schemas.microsoft.com/office/drawing/2014/main" id="{00000000-0008-0000-3700-0000F5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2" name="Line 246">
          <a:extLst>
            <a:ext uri="{FF2B5EF4-FFF2-40B4-BE49-F238E27FC236}">
              <a16:creationId xmlns:a16="http://schemas.microsoft.com/office/drawing/2014/main" id="{00000000-0008-0000-3700-0000F6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3" name="Line 247">
          <a:extLst>
            <a:ext uri="{FF2B5EF4-FFF2-40B4-BE49-F238E27FC236}">
              <a16:creationId xmlns:a16="http://schemas.microsoft.com/office/drawing/2014/main" id="{00000000-0008-0000-3700-0000F7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4" name="Line 248">
          <a:extLst>
            <a:ext uri="{FF2B5EF4-FFF2-40B4-BE49-F238E27FC236}">
              <a16:creationId xmlns:a16="http://schemas.microsoft.com/office/drawing/2014/main" id="{00000000-0008-0000-3700-0000F8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5" name="Line 249">
          <a:extLst>
            <a:ext uri="{FF2B5EF4-FFF2-40B4-BE49-F238E27FC236}">
              <a16:creationId xmlns:a16="http://schemas.microsoft.com/office/drawing/2014/main" id="{00000000-0008-0000-3700-0000F9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6" name="Line 250">
          <a:extLst>
            <a:ext uri="{FF2B5EF4-FFF2-40B4-BE49-F238E27FC236}">
              <a16:creationId xmlns:a16="http://schemas.microsoft.com/office/drawing/2014/main" id="{00000000-0008-0000-3700-0000FA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7" name="Line 251">
          <a:extLst>
            <a:ext uri="{FF2B5EF4-FFF2-40B4-BE49-F238E27FC236}">
              <a16:creationId xmlns:a16="http://schemas.microsoft.com/office/drawing/2014/main" id="{00000000-0008-0000-3700-0000FB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8" name="Line 252">
          <a:extLst>
            <a:ext uri="{FF2B5EF4-FFF2-40B4-BE49-F238E27FC236}">
              <a16:creationId xmlns:a16="http://schemas.microsoft.com/office/drawing/2014/main" id="{00000000-0008-0000-3700-0000FC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9" name="Line 253">
          <a:extLst>
            <a:ext uri="{FF2B5EF4-FFF2-40B4-BE49-F238E27FC236}">
              <a16:creationId xmlns:a16="http://schemas.microsoft.com/office/drawing/2014/main" id="{00000000-0008-0000-3700-0000FD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0" name="Line 254">
          <a:extLst>
            <a:ext uri="{FF2B5EF4-FFF2-40B4-BE49-F238E27FC236}">
              <a16:creationId xmlns:a16="http://schemas.microsoft.com/office/drawing/2014/main" id="{00000000-0008-0000-3700-0000FE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1" name="Line 255">
          <a:extLst>
            <a:ext uri="{FF2B5EF4-FFF2-40B4-BE49-F238E27FC236}">
              <a16:creationId xmlns:a16="http://schemas.microsoft.com/office/drawing/2014/main" id="{00000000-0008-0000-3700-0000FF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2" name="Line 256">
          <a:extLst>
            <a:ext uri="{FF2B5EF4-FFF2-40B4-BE49-F238E27FC236}">
              <a16:creationId xmlns:a16="http://schemas.microsoft.com/office/drawing/2014/main" id="{00000000-0008-0000-3700-00000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3" name="Line 257">
          <a:extLst>
            <a:ext uri="{FF2B5EF4-FFF2-40B4-BE49-F238E27FC236}">
              <a16:creationId xmlns:a16="http://schemas.microsoft.com/office/drawing/2014/main" id="{00000000-0008-0000-3700-00000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4" name="Line 258">
          <a:extLst>
            <a:ext uri="{FF2B5EF4-FFF2-40B4-BE49-F238E27FC236}">
              <a16:creationId xmlns:a16="http://schemas.microsoft.com/office/drawing/2014/main" id="{00000000-0008-0000-3700-00000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5" name="Line 259">
          <a:extLst>
            <a:ext uri="{FF2B5EF4-FFF2-40B4-BE49-F238E27FC236}">
              <a16:creationId xmlns:a16="http://schemas.microsoft.com/office/drawing/2014/main" id="{00000000-0008-0000-3700-00000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6" name="Line 260">
          <a:extLst>
            <a:ext uri="{FF2B5EF4-FFF2-40B4-BE49-F238E27FC236}">
              <a16:creationId xmlns:a16="http://schemas.microsoft.com/office/drawing/2014/main" id="{00000000-0008-0000-3700-00000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7" name="Line 261">
          <a:extLst>
            <a:ext uri="{FF2B5EF4-FFF2-40B4-BE49-F238E27FC236}">
              <a16:creationId xmlns:a16="http://schemas.microsoft.com/office/drawing/2014/main" id="{00000000-0008-0000-3700-00000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8" name="Line 262">
          <a:extLst>
            <a:ext uri="{FF2B5EF4-FFF2-40B4-BE49-F238E27FC236}">
              <a16:creationId xmlns:a16="http://schemas.microsoft.com/office/drawing/2014/main" id="{00000000-0008-0000-3700-000006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9" name="Line 263">
          <a:extLst>
            <a:ext uri="{FF2B5EF4-FFF2-40B4-BE49-F238E27FC236}">
              <a16:creationId xmlns:a16="http://schemas.microsoft.com/office/drawing/2014/main" id="{00000000-0008-0000-3700-000007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0" name="Line 264">
          <a:extLst>
            <a:ext uri="{FF2B5EF4-FFF2-40B4-BE49-F238E27FC236}">
              <a16:creationId xmlns:a16="http://schemas.microsoft.com/office/drawing/2014/main" id="{00000000-0008-0000-3700-000008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1" name="Line 265">
          <a:extLst>
            <a:ext uri="{FF2B5EF4-FFF2-40B4-BE49-F238E27FC236}">
              <a16:creationId xmlns:a16="http://schemas.microsoft.com/office/drawing/2014/main" id="{00000000-0008-0000-3700-000009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2" name="Line 266">
          <a:extLst>
            <a:ext uri="{FF2B5EF4-FFF2-40B4-BE49-F238E27FC236}">
              <a16:creationId xmlns:a16="http://schemas.microsoft.com/office/drawing/2014/main" id="{00000000-0008-0000-3700-00000A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3" name="Line 267">
          <a:extLst>
            <a:ext uri="{FF2B5EF4-FFF2-40B4-BE49-F238E27FC236}">
              <a16:creationId xmlns:a16="http://schemas.microsoft.com/office/drawing/2014/main" id="{00000000-0008-0000-3700-00000B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4" name="Line 268">
          <a:extLst>
            <a:ext uri="{FF2B5EF4-FFF2-40B4-BE49-F238E27FC236}">
              <a16:creationId xmlns:a16="http://schemas.microsoft.com/office/drawing/2014/main" id="{00000000-0008-0000-3700-00000C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5" name="Line 269">
          <a:extLst>
            <a:ext uri="{FF2B5EF4-FFF2-40B4-BE49-F238E27FC236}">
              <a16:creationId xmlns:a16="http://schemas.microsoft.com/office/drawing/2014/main" id="{00000000-0008-0000-3700-00000D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6" name="Line 270">
          <a:extLst>
            <a:ext uri="{FF2B5EF4-FFF2-40B4-BE49-F238E27FC236}">
              <a16:creationId xmlns:a16="http://schemas.microsoft.com/office/drawing/2014/main" id="{00000000-0008-0000-3700-00000E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7" name="Line 271">
          <a:extLst>
            <a:ext uri="{FF2B5EF4-FFF2-40B4-BE49-F238E27FC236}">
              <a16:creationId xmlns:a16="http://schemas.microsoft.com/office/drawing/2014/main" id="{00000000-0008-0000-3700-00000F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8" name="Line 272">
          <a:extLst>
            <a:ext uri="{FF2B5EF4-FFF2-40B4-BE49-F238E27FC236}">
              <a16:creationId xmlns:a16="http://schemas.microsoft.com/office/drawing/2014/main" id="{00000000-0008-0000-3700-00001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9" name="Line 273">
          <a:extLst>
            <a:ext uri="{FF2B5EF4-FFF2-40B4-BE49-F238E27FC236}">
              <a16:creationId xmlns:a16="http://schemas.microsoft.com/office/drawing/2014/main" id="{00000000-0008-0000-3700-00001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0" name="Line 274">
          <a:extLst>
            <a:ext uri="{FF2B5EF4-FFF2-40B4-BE49-F238E27FC236}">
              <a16:creationId xmlns:a16="http://schemas.microsoft.com/office/drawing/2014/main" id="{00000000-0008-0000-3700-00001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1" name="Line 275">
          <a:extLst>
            <a:ext uri="{FF2B5EF4-FFF2-40B4-BE49-F238E27FC236}">
              <a16:creationId xmlns:a16="http://schemas.microsoft.com/office/drawing/2014/main" id="{00000000-0008-0000-3700-00001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2" name="Line 276">
          <a:extLst>
            <a:ext uri="{FF2B5EF4-FFF2-40B4-BE49-F238E27FC236}">
              <a16:creationId xmlns:a16="http://schemas.microsoft.com/office/drawing/2014/main" id="{00000000-0008-0000-3700-00001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3" name="Line 277">
          <a:extLst>
            <a:ext uri="{FF2B5EF4-FFF2-40B4-BE49-F238E27FC236}">
              <a16:creationId xmlns:a16="http://schemas.microsoft.com/office/drawing/2014/main" id="{00000000-0008-0000-3700-00001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4" name="Line 278">
          <a:extLst>
            <a:ext uri="{FF2B5EF4-FFF2-40B4-BE49-F238E27FC236}">
              <a16:creationId xmlns:a16="http://schemas.microsoft.com/office/drawing/2014/main" id="{00000000-0008-0000-3700-000016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5" name="Line 279">
          <a:extLst>
            <a:ext uri="{FF2B5EF4-FFF2-40B4-BE49-F238E27FC236}">
              <a16:creationId xmlns:a16="http://schemas.microsoft.com/office/drawing/2014/main" id="{00000000-0008-0000-3700-000017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6" name="Line 280">
          <a:extLst>
            <a:ext uri="{FF2B5EF4-FFF2-40B4-BE49-F238E27FC236}">
              <a16:creationId xmlns:a16="http://schemas.microsoft.com/office/drawing/2014/main" id="{00000000-0008-0000-3700-000018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7" name="Line 281">
          <a:extLst>
            <a:ext uri="{FF2B5EF4-FFF2-40B4-BE49-F238E27FC236}">
              <a16:creationId xmlns:a16="http://schemas.microsoft.com/office/drawing/2014/main" id="{00000000-0008-0000-3700-000019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8" name="Line 282">
          <a:extLst>
            <a:ext uri="{FF2B5EF4-FFF2-40B4-BE49-F238E27FC236}">
              <a16:creationId xmlns:a16="http://schemas.microsoft.com/office/drawing/2014/main" id="{00000000-0008-0000-3700-00001A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9" name="Line 283">
          <a:extLst>
            <a:ext uri="{FF2B5EF4-FFF2-40B4-BE49-F238E27FC236}">
              <a16:creationId xmlns:a16="http://schemas.microsoft.com/office/drawing/2014/main" id="{00000000-0008-0000-3700-00001B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0" name="Line 284">
          <a:extLst>
            <a:ext uri="{FF2B5EF4-FFF2-40B4-BE49-F238E27FC236}">
              <a16:creationId xmlns:a16="http://schemas.microsoft.com/office/drawing/2014/main" id="{00000000-0008-0000-3700-00001C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1" name="Line 285">
          <a:extLst>
            <a:ext uri="{FF2B5EF4-FFF2-40B4-BE49-F238E27FC236}">
              <a16:creationId xmlns:a16="http://schemas.microsoft.com/office/drawing/2014/main" id="{00000000-0008-0000-3700-00001D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2" name="Line 286">
          <a:extLst>
            <a:ext uri="{FF2B5EF4-FFF2-40B4-BE49-F238E27FC236}">
              <a16:creationId xmlns:a16="http://schemas.microsoft.com/office/drawing/2014/main" id="{00000000-0008-0000-3700-00001E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3" name="Line 287">
          <a:extLst>
            <a:ext uri="{FF2B5EF4-FFF2-40B4-BE49-F238E27FC236}">
              <a16:creationId xmlns:a16="http://schemas.microsoft.com/office/drawing/2014/main" id="{00000000-0008-0000-3700-00001F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4" name="Line 288">
          <a:extLst>
            <a:ext uri="{FF2B5EF4-FFF2-40B4-BE49-F238E27FC236}">
              <a16:creationId xmlns:a16="http://schemas.microsoft.com/office/drawing/2014/main" id="{00000000-0008-0000-3700-00002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5" name="Line 289">
          <a:extLst>
            <a:ext uri="{FF2B5EF4-FFF2-40B4-BE49-F238E27FC236}">
              <a16:creationId xmlns:a16="http://schemas.microsoft.com/office/drawing/2014/main" id="{00000000-0008-0000-3700-00002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6" name="Line 290">
          <a:extLst>
            <a:ext uri="{FF2B5EF4-FFF2-40B4-BE49-F238E27FC236}">
              <a16:creationId xmlns:a16="http://schemas.microsoft.com/office/drawing/2014/main" id="{00000000-0008-0000-3700-00002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7" name="Line 291">
          <a:extLst>
            <a:ext uri="{FF2B5EF4-FFF2-40B4-BE49-F238E27FC236}">
              <a16:creationId xmlns:a16="http://schemas.microsoft.com/office/drawing/2014/main" id="{00000000-0008-0000-3700-00002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8" name="Line 292">
          <a:extLst>
            <a:ext uri="{FF2B5EF4-FFF2-40B4-BE49-F238E27FC236}">
              <a16:creationId xmlns:a16="http://schemas.microsoft.com/office/drawing/2014/main" id="{00000000-0008-0000-3700-00002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9" name="Line 293">
          <a:extLst>
            <a:ext uri="{FF2B5EF4-FFF2-40B4-BE49-F238E27FC236}">
              <a16:creationId xmlns:a16="http://schemas.microsoft.com/office/drawing/2014/main" id="{00000000-0008-0000-3700-00002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0" name="Line 294">
          <a:extLst>
            <a:ext uri="{FF2B5EF4-FFF2-40B4-BE49-F238E27FC236}">
              <a16:creationId xmlns:a16="http://schemas.microsoft.com/office/drawing/2014/main" id="{00000000-0008-0000-3700-00002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1" name="Line 295">
          <a:extLst>
            <a:ext uri="{FF2B5EF4-FFF2-40B4-BE49-F238E27FC236}">
              <a16:creationId xmlns:a16="http://schemas.microsoft.com/office/drawing/2014/main" id="{00000000-0008-0000-3700-00002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2" name="Line 296">
          <a:extLst>
            <a:ext uri="{FF2B5EF4-FFF2-40B4-BE49-F238E27FC236}">
              <a16:creationId xmlns:a16="http://schemas.microsoft.com/office/drawing/2014/main" id="{00000000-0008-0000-3700-00002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3" name="Line 297">
          <a:extLst>
            <a:ext uri="{FF2B5EF4-FFF2-40B4-BE49-F238E27FC236}">
              <a16:creationId xmlns:a16="http://schemas.microsoft.com/office/drawing/2014/main" id="{00000000-0008-0000-3700-00002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4" name="Line 298">
          <a:extLst>
            <a:ext uri="{FF2B5EF4-FFF2-40B4-BE49-F238E27FC236}">
              <a16:creationId xmlns:a16="http://schemas.microsoft.com/office/drawing/2014/main" id="{00000000-0008-0000-3700-00002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5" name="Line 299">
          <a:extLst>
            <a:ext uri="{FF2B5EF4-FFF2-40B4-BE49-F238E27FC236}">
              <a16:creationId xmlns:a16="http://schemas.microsoft.com/office/drawing/2014/main" id="{00000000-0008-0000-3700-00002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6" name="Line 300">
          <a:extLst>
            <a:ext uri="{FF2B5EF4-FFF2-40B4-BE49-F238E27FC236}">
              <a16:creationId xmlns:a16="http://schemas.microsoft.com/office/drawing/2014/main" id="{00000000-0008-0000-3700-00002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7" name="Line 301">
          <a:extLst>
            <a:ext uri="{FF2B5EF4-FFF2-40B4-BE49-F238E27FC236}">
              <a16:creationId xmlns:a16="http://schemas.microsoft.com/office/drawing/2014/main" id="{00000000-0008-0000-3700-00002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8" name="Line 302">
          <a:extLst>
            <a:ext uri="{FF2B5EF4-FFF2-40B4-BE49-F238E27FC236}">
              <a16:creationId xmlns:a16="http://schemas.microsoft.com/office/drawing/2014/main" id="{00000000-0008-0000-3700-00002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9" name="Line 303">
          <a:extLst>
            <a:ext uri="{FF2B5EF4-FFF2-40B4-BE49-F238E27FC236}">
              <a16:creationId xmlns:a16="http://schemas.microsoft.com/office/drawing/2014/main" id="{00000000-0008-0000-3700-00002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0" name="Line 304">
          <a:extLst>
            <a:ext uri="{FF2B5EF4-FFF2-40B4-BE49-F238E27FC236}">
              <a16:creationId xmlns:a16="http://schemas.microsoft.com/office/drawing/2014/main" id="{00000000-0008-0000-3700-00003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1" name="Line 305">
          <a:extLst>
            <a:ext uri="{FF2B5EF4-FFF2-40B4-BE49-F238E27FC236}">
              <a16:creationId xmlns:a16="http://schemas.microsoft.com/office/drawing/2014/main" id="{00000000-0008-0000-3700-00003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2" name="Line 306">
          <a:extLst>
            <a:ext uri="{FF2B5EF4-FFF2-40B4-BE49-F238E27FC236}">
              <a16:creationId xmlns:a16="http://schemas.microsoft.com/office/drawing/2014/main" id="{00000000-0008-0000-3700-00003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3" name="Line 307">
          <a:extLst>
            <a:ext uri="{FF2B5EF4-FFF2-40B4-BE49-F238E27FC236}">
              <a16:creationId xmlns:a16="http://schemas.microsoft.com/office/drawing/2014/main" id="{00000000-0008-0000-3700-00003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4" name="Line 308">
          <a:extLst>
            <a:ext uri="{FF2B5EF4-FFF2-40B4-BE49-F238E27FC236}">
              <a16:creationId xmlns:a16="http://schemas.microsoft.com/office/drawing/2014/main" id="{00000000-0008-0000-3700-00003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5" name="Line 309">
          <a:extLst>
            <a:ext uri="{FF2B5EF4-FFF2-40B4-BE49-F238E27FC236}">
              <a16:creationId xmlns:a16="http://schemas.microsoft.com/office/drawing/2014/main" id="{00000000-0008-0000-3700-00003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6" name="Line 310">
          <a:extLst>
            <a:ext uri="{FF2B5EF4-FFF2-40B4-BE49-F238E27FC236}">
              <a16:creationId xmlns:a16="http://schemas.microsoft.com/office/drawing/2014/main" id="{00000000-0008-0000-3700-00003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7" name="Line 311">
          <a:extLst>
            <a:ext uri="{FF2B5EF4-FFF2-40B4-BE49-F238E27FC236}">
              <a16:creationId xmlns:a16="http://schemas.microsoft.com/office/drawing/2014/main" id="{00000000-0008-0000-3700-00003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8" name="Line 312">
          <a:extLst>
            <a:ext uri="{FF2B5EF4-FFF2-40B4-BE49-F238E27FC236}">
              <a16:creationId xmlns:a16="http://schemas.microsoft.com/office/drawing/2014/main" id="{00000000-0008-0000-3700-00003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9" name="Line 313">
          <a:extLst>
            <a:ext uri="{FF2B5EF4-FFF2-40B4-BE49-F238E27FC236}">
              <a16:creationId xmlns:a16="http://schemas.microsoft.com/office/drawing/2014/main" id="{00000000-0008-0000-3700-00003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0" name="Line 314">
          <a:extLst>
            <a:ext uri="{FF2B5EF4-FFF2-40B4-BE49-F238E27FC236}">
              <a16:creationId xmlns:a16="http://schemas.microsoft.com/office/drawing/2014/main" id="{00000000-0008-0000-3700-00003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1" name="Line 315">
          <a:extLst>
            <a:ext uri="{FF2B5EF4-FFF2-40B4-BE49-F238E27FC236}">
              <a16:creationId xmlns:a16="http://schemas.microsoft.com/office/drawing/2014/main" id="{00000000-0008-0000-3700-00003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2" name="Line 316">
          <a:extLst>
            <a:ext uri="{FF2B5EF4-FFF2-40B4-BE49-F238E27FC236}">
              <a16:creationId xmlns:a16="http://schemas.microsoft.com/office/drawing/2014/main" id="{00000000-0008-0000-3700-00003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3" name="Line 317">
          <a:extLst>
            <a:ext uri="{FF2B5EF4-FFF2-40B4-BE49-F238E27FC236}">
              <a16:creationId xmlns:a16="http://schemas.microsoft.com/office/drawing/2014/main" id="{00000000-0008-0000-3700-00003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4" name="Line 318">
          <a:extLst>
            <a:ext uri="{FF2B5EF4-FFF2-40B4-BE49-F238E27FC236}">
              <a16:creationId xmlns:a16="http://schemas.microsoft.com/office/drawing/2014/main" id="{00000000-0008-0000-3700-00003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5" name="Line 319">
          <a:extLst>
            <a:ext uri="{FF2B5EF4-FFF2-40B4-BE49-F238E27FC236}">
              <a16:creationId xmlns:a16="http://schemas.microsoft.com/office/drawing/2014/main" id="{00000000-0008-0000-3700-00003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6" name="Line 320">
          <a:extLst>
            <a:ext uri="{FF2B5EF4-FFF2-40B4-BE49-F238E27FC236}">
              <a16:creationId xmlns:a16="http://schemas.microsoft.com/office/drawing/2014/main" id="{00000000-0008-0000-3700-00004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7" name="Line 321">
          <a:extLst>
            <a:ext uri="{FF2B5EF4-FFF2-40B4-BE49-F238E27FC236}">
              <a16:creationId xmlns:a16="http://schemas.microsoft.com/office/drawing/2014/main" id="{00000000-0008-0000-3700-00004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8" name="Line 322">
          <a:extLst>
            <a:ext uri="{FF2B5EF4-FFF2-40B4-BE49-F238E27FC236}">
              <a16:creationId xmlns:a16="http://schemas.microsoft.com/office/drawing/2014/main" id="{00000000-0008-0000-3700-00004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9" name="Line 323">
          <a:extLst>
            <a:ext uri="{FF2B5EF4-FFF2-40B4-BE49-F238E27FC236}">
              <a16:creationId xmlns:a16="http://schemas.microsoft.com/office/drawing/2014/main" id="{00000000-0008-0000-3700-00004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0" name="Line 324">
          <a:extLst>
            <a:ext uri="{FF2B5EF4-FFF2-40B4-BE49-F238E27FC236}">
              <a16:creationId xmlns:a16="http://schemas.microsoft.com/office/drawing/2014/main" id="{00000000-0008-0000-3700-00004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1" name="Line 325">
          <a:extLst>
            <a:ext uri="{FF2B5EF4-FFF2-40B4-BE49-F238E27FC236}">
              <a16:creationId xmlns:a16="http://schemas.microsoft.com/office/drawing/2014/main" id="{00000000-0008-0000-3700-00004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2" name="Line 326">
          <a:extLst>
            <a:ext uri="{FF2B5EF4-FFF2-40B4-BE49-F238E27FC236}">
              <a16:creationId xmlns:a16="http://schemas.microsoft.com/office/drawing/2014/main" id="{00000000-0008-0000-3700-00004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3" name="Line 327">
          <a:extLst>
            <a:ext uri="{FF2B5EF4-FFF2-40B4-BE49-F238E27FC236}">
              <a16:creationId xmlns:a16="http://schemas.microsoft.com/office/drawing/2014/main" id="{00000000-0008-0000-3700-00004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4" name="Line 328">
          <a:extLst>
            <a:ext uri="{FF2B5EF4-FFF2-40B4-BE49-F238E27FC236}">
              <a16:creationId xmlns:a16="http://schemas.microsoft.com/office/drawing/2014/main" id="{00000000-0008-0000-3700-00004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5" name="Line 329">
          <a:extLst>
            <a:ext uri="{FF2B5EF4-FFF2-40B4-BE49-F238E27FC236}">
              <a16:creationId xmlns:a16="http://schemas.microsoft.com/office/drawing/2014/main" id="{00000000-0008-0000-3700-00004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6" name="Line 330">
          <a:extLst>
            <a:ext uri="{FF2B5EF4-FFF2-40B4-BE49-F238E27FC236}">
              <a16:creationId xmlns:a16="http://schemas.microsoft.com/office/drawing/2014/main" id="{00000000-0008-0000-3700-00004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7" name="Line 331">
          <a:extLst>
            <a:ext uri="{FF2B5EF4-FFF2-40B4-BE49-F238E27FC236}">
              <a16:creationId xmlns:a16="http://schemas.microsoft.com/office/drawing/2014/main" id="{00000000-0008-0000-3700-00004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8" name="Line 332">
          <a:extLst>
            <a:ext uri="{FF2B5EF4-FFF2-40B4-BE49-F238E27FC236}">
              <a16:creationId xmlns:a16="http://schemas.microsoft.com/office/drawing/2014/main" id="{00000000-0008-0000-3700-00004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9" name="Line 333">
          <a:extLst>
            <a:ext uri="{FF2B5EF4-FFF2-40B4-BE49-F238E27FC236}">
              <a16:creationId xmlns:a16="http://schemas.microsoft.com/office/drawing/2014/main" id="{00000000-0008-0000-3700-00004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0" name="Line 334">
          <a:extLst>
            <a:ext uri="{FF2B5EF4-FFF2-40B4-BE49-F238E27FC236}">
              <a16:creationId xmlns:a16="http://schemas.microsoft.com/office/drawing/2014/main" id="{00000000-0008-0000-3700-00004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1" name="Line 335">
          <a:extLst>
            <a:ext uri="{FF2B5EF4-FFF2-40B4-BE49-F238E27FC236}">
              <a16:creationId xmlns:a16="http://schemas.microsoft.com/office/drawing/2014/main" id="{00000000-0008-0000-3700-00004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2" name="Line 336">
          <a:extLst>
            <a:ext uri="{FF2B5EF4-FFF2-40B4-BE49-F238E27FC236}">
              <a16:creationId xmlns:a16="http://schemas.microsoft.com/office/drawing/2014/main" id="{00000000-0008-0000-3700-00005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3" name="Line 337">
          <a:extLst>
            <a:ext uri="{FF2B5EF4-FFF2-40B4-BE49-F238E27FC236}">
              <a16:creationId xmlns:a16="http://schemas.microsoft.com/office/drawing/2014/main" id="{00000000-0008-0000-3700-00005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4" name="Line 338">
          <a:extLst>
            <a:ext uri="{FF2B5EF4-FFF2-40B4-BE49-F238E27FC236}">
              <a16:creationId xmlns:a16="http://schemas.microsoft.com/office/drawing/2014/main" id="{00000000-0008-0000-3700-00005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5" name="Line 339">
          <a:extLst>
            <a:ext uri="{FF2B5EF4-FFF2-40B4-BE49-F238E27FC236}">
              <a16:creationId xmlns:a16="http://schemas.microsoft.com/office/drawing/2014/main" id="{00000000-0008-0000-3700-00005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6" name="Line 340">
          <a:extLst>
            <a:ext uri="{FF2B5EF4-FFF2-40B4-BE49-F238E27FC236}">
              <a16:creationId xmlns:a16="http://schemas.microsoft.com/office/drawing/2014/main" id="{00000000-0008-0000-3700-00005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7" name="Line 341">
          <a:extLst>
            <a:ext uri="{FF2B5EF4-FFF2-40B4-BE49-F238E27FC236}">
              <a16:creationId xmlns:a16="http://schemas.microsoft.com/office/drawing/2014/main" id="{00000000-0008-0000-3700-00005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8" name="Line 342">
          <a:extLst>
            <a:ext uri="{FF2B5EF4-FFF2-40B4-BE49-F238E27FC236}">
              <a16:creationId xmlns:a16="http://schemas.microsoft.com/office/drawing/2014/main" id="{00000000-0008-0000-3700-00005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9" name="Line 343">
          <a:extLst>
            <a:ext uri="{FF2B5EF4-FFF2-40B4-BE49-F238E27FC236}">
              <a16:creationId xmlns:a16="http://schemas.microsoft.com/office/drawing/2014/main" id="{00000000-0008-0000-3700-00005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0" name="Line 344">
          <a:extLst>
            <a:ext uri="{FF2B5EF4-FFF2-40B4-BE49-F238E27FC236}">
              <a16:creationId xmlns:a16="http://schemas.microsoft.com/office/drawing/2014/main" id="{00000000-0008-0000-3700-00005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1" name="Line 345">
          <a:extLst>
            <a:ext uri="{FF2B5EF4-FFF2-40B4-BE49-F238E27FC236}">
              <a16:creationId xmlns:a16="http://schemas.microsoft.com/office/drawing/2014/main" id="{00000000-0008-0000-3700-00005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2" name="Line 346">
          <a:extLst>
            <a:ext uri="{FF2B5EF4-FFF2-40B4-BE49-F238E27FC236}">
              <a16:creationId xmlns:a16="http://schemas.microsoft.com/office/drawing/2014/main" id="{00000000-0008-0000-3700-00005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3" name="Line 347">
          <a:extLst>
            <a:ext uri="{FF2B5EF4-FFF2-40B4-BE49-F238E27FC236}">
              <a16:creationId xmlns:a16="http://schemas.microsoft.com/office/drawing/2014/main" id="{00000000-0008-0000-3700-00005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4" name="Line 348">
          <a:extLst>
            <a:ext uri="{FF2B5EF4-FFF2-40B4-BE49-F238E27FC236}">
              <a16:creationId xmlns:a16="http://schemas.microsoft.com/office/drawing/2014/main" id="{00000000-0008-0000-3700-00005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5" name="Line 349">
          <a:extLst>
            <a:ext uri="{FF2B5EF4-FFF2-40B4-BE49-F238E27FC236}">
              <a16:creationId xmlns:a16="http://schemas.microsoft.com/office/drawing/2014/main" id="{00000000-0008-0000-3700-00005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6" name="Line 350">
          <a:extLst>
            <a:ext uri="{FF2B5EF4-FFF2-40B4-BE49-F238E27FC236}">
              <a16:creationId xmlns:a16="http://schemas.microsoft.com/office/drawing/2014/main" id="{00000000-0008-0000-3700-00005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7" name="Line 351">
          <a:extLst>
            <a:ext uri="{FF2B5EF4-FFF2-40B4-BE49-F238E27FC236}">
              <a16:creationId xmlns:a16="http://schemas.microsoft.com/office/drawing/2014/main" id="{00000000-0008-0000-3700-00005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8" name="Line 352">
          <a:extLst>
            <a:ext uri="{FF2B5EF4-FFF2-40B4-BE49-F238E27FC236}">
              <a16:creationId xmlns:a16="http://schemas.microsoft.com/office/drawing/2014/main" id="{00000000-0008-0000-3700-00006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9" name="Line 353">
          <a:extLst>
            <a:ext uri="{FF2B5EF4-FFF2-40B4-BE49-F238E27FC236}">
              <a16:creationId xmlns:a16="http://schemas.microsoft.com/office/drawing/2014/main" id="{00000000-0008-0000-3700-00006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0" name="Line 354">
          <a:extLst>
            <a:ext uri="{FF2B5EF4-FFF2-40B4-BE49-F238E27FC236}">
              <a16:creationId xmlns:a16="http://schemas.microsoft.com/office/drawing/2014/main" id="{00000000-0008-0000-3700-00006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1" name="Line 355">
          <a:extLst>
            <a:ext uri="{FF2B5EF4-FFF2-40B4-BE49-F238E27FC236}">
              <a16:creationId xmlns:a16="http://schemas.microsoft.com/office/drawing/2014/main" id="{00000000-0008-0000-3700-00006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2" name="Line 356">
          <a:extLst>
            <a:ext uri="{FF2B5EF4-FFF2-40B4-BE49-F238E27FC236}">
              <a16:creationId xmlns:a16="http://schemas.microsoft.com/office/drawing/2014/main" id="{00000000-0008-0000-3700-00006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3" name="Line 357">
          <a:extLst>
            <a:ext uri="{FF2B5EF4-FFF2-40B4-BE49-F238E27FC236}">
              <a16:creationId xmlns:a16="http://schemas.microsoft.com/office/drawing/2014/main" id="{00000000-0008-0000-3700-00006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4" name="Line 358">
          <a:extLst>
            <a:ext uri="{FF2B5EF4-FFF2-40B4-BE49-F238E27FC236}">
              <a16:creationId xmlns:a16="http://schemas.microsoft.com/office/drawing/2014/main" id="{00000000-0008-0000-3700-00006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5" name="Line 359">
          <a:extLst>
            <a:ext uri="{FF2B5EF4-FFF2-40B4-BE49-F238E27FC236}">
              <a16:creationId xmlns:a16="http://schemas.microsoft.com/office/drawing/2014/main" id="{00000000-0008-0000-3700-00006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6" name="Line 360">
          <a:extLst>
            <a:ext uri="{FF2B5EF4-FFF2-40B4-BE49-F238E27FC236}">
              <a16:creationId xmlns:a16="http://schemas.microsoft.com/office/drawing/2014/main" id="{00000000-0008-0000-3700-00006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7" name="Line 361">
          <a:extLst>
            <a:ext uri="{FF2B5EF4-FFF2-40B4-BE49-F238E27FC236}">
              <a16:creationId xmlns:a16="http://schemas.microsoft.com/office/drawing/2014/main" id="{00000000-0008-0000-3700-00006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8" name="Line 362">
          <a:extLst>
            <a:ext uri="{FF2B5EF4-FFF2-40B4-BE49-F238E27FC236}">
              <a16:creationId xmlns:a16="http://schemas.microsoft.com/office/drawing/2014/main" id="{00000000-0008-0000-3700-00006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9" name="Line 363">
          <a:extLst>
            <a:ext uri="{FF2B5EF4-FFF2-40B4-BE49-F238E27FC236}">
              <a16:creationId xmlns:a16="http://schemas.microsoft.com/office/drawing/2014/main" id="{00000000-0008-0000-3700-00006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0" name="Line 365">
          <a:extLst>
            <a:ext uri="{FF2B5EF4-FFF2-40B4-BE49-F238E27FC236}">
              <a16:creationId xmlns:a16="http://schemas.microsoft.com/office/drawing/2014/main" id="{00000000-0008-0000-3700-00006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1" name="Line 366">
          <a:extLst>
            <a:ext uri="{FF2B5EF4-FFF2-40B4-BE49-F238E27FC236}">
              <a16:creationId xmlns:a16="http://schemas.microsoft.com/office/drawing/2014/main" id="{00000000-0008-0000-3700-00006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2" name="Line 367">
          <a:extLst>
            <a:ext uri="{FF2B5EF4-FFF2-40B4-BE49-F238E27FC236}">
              <a16:creationId xmlns:a16="http://schemas.microsoft.com/office/drawing/2014/main" id="{00000000-0008-0000-3700-00006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3" name="Line 368">
          <a:extLst>
            <a:ext uri="{FF2B5EF4-FFF2-40B4-BE49-F238E27FC236}">
              <a16:creationId xmlns:a16="http://schemas.microsoft.com/office/drawing/2014/main" id="{00000000-0008-0000-3700-00006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4" name="Line 369">
          <a:extLst>
            <a:ext uri="{FF2B5EF4-FFF2-40B4-BE49-F238E27FC236}">
              <a16:creationId xmlns:a16="http://schemas.microsoft.com/office/drawing/2014/main" id="{00000000-0008-0000-3700-00007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5" name="Line 370">
          <a:extLst>
            <a:ext uri="{FF2B5EF4-FFF2-40B4-BE49-F238E27FC236}">
              <a16:creationId xmlns:a16="http://schemas.microsoft.com/office/drawing/2014/main" id="{00000000-0008-0000-3700-00007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6" name="Line 371">
          <a:extLst>
            <a:ext uri="{FF2B5EF4-FFF2-40B4-BE49-F238E27FC236}">
              <a16:creationId xmlns:a16="http://schemas.microsoft.com/office/drawing/2014/main" id="{00000000-0008-0000-3700-00007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7" name="Line 372">
          <a:extLst>
            <a:ext uri="{FF2B5EF4-FFF2-40B4-BE49-F238E27FC236}">
              <a16:creationId xmlns:a16="http://schemas.microsoft.com/office/drawing/2014/main" id="{00000000-0008-0000-3700-00007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8" name="Line 373">
          <a:extLst>
            <a:ext uri="{FF2B5EF4-FFF2-40B4-BE49-F238E27FC236}">
              <a16:creationId xmlns:a16="http://schemas.microsoft.com/office/drawing/2014/main" id="{00000000-0008-0000-3700-00007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9" name="Line 374">
          <a:extLst>
            <a:ext uri="{FF2B5EF4-FFF2-40B4-BE49-F238E27FC236}">
              <a16:creationId xmlns:a16="http://schemas.microsoft.com/office/drawing/2014/main" id="{00000000-0008-0000-3700-00007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0" name="Line 375">
          <a:extLst>
            <a:ext uri="{FF2B5EF4-FFF2-40B4-BE49-F238E27FC236}">
              <a16:creationId xmlns:a16="http://schemas.microsoft.com/office/drawing/2014/main" id="{00000000-0008-0000-3700-00007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1" name="Line 376">
          <a:extLst>
            <a:ext uri="{FF2B5EF4-FFF2-40B4-BE49-F238E27FC236}">
              <a16:creationId xmlns:a16="http://schemas.microsoft.com/office/drawing/2014/main" id="{00000000-0008-0000-3700-00007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2" name="Line 377">
          <a:extLst>
            <a:ext uri="{FF2B5EF4-FFF2-40B4-BE49-F238E27FC236}">
              <a16:creationId xmlns:a16="http://schemas.microsoft.com/office/drawing/2014/main" id="{00000000-0008-0000-3700-00007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3" name="Line 378">
          <a:extLst>
            <a:ext uri="{FF2B5EF4-FFF2-40B4-BE49-F238E27FC236}">
              <a16:creationId xmlns:a16="http://schemas.microsoft.com/office/drawing/2014/main" id="{00000000-0008-0000-3700-00007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4" name="Line 379">
          <a:extLst>
            <a:ext uri="{FF2B5EF4-FFF2-40B4-BE49-F238E27FC236}">
              <a16:creationId xmlns:a16="http://schemas.microsoft.com/office/drawing/2014/main" id="{00000000-0008-0000-3700-00007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5" name="Line 380">
          <a:extLst>
            <a:ext uri="{FF2B5EF4-FFF2-40B4-BE49-F238E27FC236}">
              <a16:creationId xmlns:a16="http://schemas.microsoft.com/office/drawing/2014/main" id="{00000000-0008-0000-3700-00007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6" name="Line 381">
          <a:extLst>
            <a:ext uri="{FF2B5EF4-FFF2-40B4-BE49-F238E27FC236}">
              <a16:creationId xmlns:a16="http://schemas.microsoft.com/office/drawing/2014/main" id="{00000000-0008-0000-3700-00007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7" name="Line 382">
          <a:extLst>
            <a:ext uri="{FF2B5EF4-FFF2-40B4-BE49-F238E27FC236}">
              <a16:creationId xmlns:a16="http://schemas.microsoft.com/office/drawing/2014/main" id="{00000000-0008-0000-3700-00007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8" name="Line 383">
          <a:extLst>
            <a:ext uri="{FF2B5EF4-FFF2-40B4-BE49-F238E27FC236}">
              <a16:creationId xmlns:a16="http://schemas.microsoft.com/office/drawing/2014/main" id="{00000000-0008-0000-3700-00007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9" name="Line 384">
          <a:extLst>
            <a:ext uri="{FF2B5EF4-FFF2-40B4-BE49-F238E27FC236}">
              <a16:creationId xmlns:a16="http://schemas.microsoft.com/office/drawing/2014/main" id="{00000000-0008-0000-3700-00007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0" name="Line 385">
          <a:extLst>
            <a:ext uri="{FF2B5EF4-FFF2-40B4-BE49-F238E27FC236}">
              <a16:creationId xmlns:a16="http://schemas.microsoft.com/office/drawing/2014/main" id="{00000000-0008-0000-3700-00008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1" name="Line 386">
          <a:extLst>
            <a:ext uri="{FF2B5EF4-FFF2-40B4-BE49-F238E27FC236}">
              <a16:creationId xmlns:a16="http://schemas.microsoft.com/office/drawing/2014/main" id="{00000000-0008-0000-3700-00008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2" name="Line 387">
          <a:extLst>
            <a:ext uri="{FF2B5EF4-FFF2-40B4-BE49-F238E27FC236}">
              <a16:creationId xmlns:a16="http://schemas.microsoft.com/office/drawing/2014/main" id="{00000000-0008-0000-3700-00008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3" name="Line 388">
          <a:extLst>
            <a:ext uri="{FF2B5EF4-FFF2-40B4-BE49-F238E27FC236}">
              <a16:creationId xmlns:a16="http://schemas.microsoft.com/office/drawing/2014/main" id="{00000000-0008-0000-3700-00008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4" name="Line 389">
          <a:extLst>
            <a:ext uri="{FF2B5EF4-FFF2-40B4-BE49-F238E27FC236}">
              <a16:creationId xmlns:a16="http://schemas.microsoft.com/office/drawing/2014/main" id="{00000000-0008-0000-3700-00008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5" name="Line 390">
          <a:extLst>
            <a:ext uri="{FF2B5EF4-FFF2-40B4-BE49-F238E27FC236}">
              <a16:creationId xmlns:a16="http://schemas.microsoft.com/office/drawing/2014/main" id="{00000000-0008-0000-3700-00008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6" name="Line 391">
          <a:extLst>
            <a:ext uri="{FF2B5EF4-FFF2-40B4-BE49-F238E27FC236}">
              <a16:creationId xmlns:a16="http://schemas.microsoft.com/office/drawing/2014/main" id="{00000000-0008-0000-3700-00008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7" name="Line 392">
          <a:extLst>
            <a:ext uri="{FF2B5EF4-FFF2-40B4-BE49-F238E27FC236}">
              <a16:creationId xmlns:a16="http://schemas.microsoft.com/office/drawing/2014/main" id="{00000000-0008-0000-3700-00008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8" name="Line 393">
          <a:extLst>
            <a:ext uri="{FF2B5EF4-FFF2-40B4-BE49-F238E27FC236}">
              <a16:creationId xmlns:a16="http://schemas.microsoft.com/office/drawing/2014/main" id="{00000000-0008-0000-3700-00008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9" name="Line 394">
          <a:extLst>
            <a:ext uri="{FF2B5EF4-FFF2-40B4-BE49-F238E27FC236}">
              <a16:creationId xmlns:a16="http://schemas.microsoft.com/office/drawing/2014/main" id="{00000000-0008-0000-3700-00008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0" name="Line 395">
          <a:extLst>
            <a:ext uri="{FF2B5EF4-FFF2-40B4-BE49-F238E27FC236}">
              <a16:creationId xmlns:a16="http://schemas.microsoft.com/office/drawing/2014/main" id="{00000000-0008-0000-3700-00008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1" name="Line 396">
          <a:extLst>
            <a:ext uri="{FF2B5EF4-FFF2-40B4-BE49-F238E27FC236}">
              <a16:creationId xmlns:a16="http://schemas.microsoft.com/office/drawing/2014/main" id="{00000000-0008-0000-3700-00008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2" name="Line 397">
          <a:extLst>
            <a:ext uri="{FF2B5EF4-FFF2-40B4-BE49-F238E27FC236}">
              <a16:creationId xmlns:a16="http://schemas.microsoft.com/office/drawing/2014/main" id="{00000000-0008-0000-3700-00008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3" name="Line 398">
          <a:extLst>
            <a:ext uri="{FF2B5EF4-FFF2-40B4-BE49-F238E27FC236}">
              <a16:creationId xmlns:a16="http://schemas.microsoft.com/office/drawing/2014/main" id="{00000000-0008-0000-3700-00008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4" name="Line 399">
          <a:extLst>
            <a:ext uri="{FF2B5EF4-FFF2-40B4-BE49-F238E27FC236}">
              <a16:creationId xmlns:a16="http://schemas.microsoft.com/office/drawing/2014/main" id="{00000000-0008-0000-3700-00008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9525</xdr:rowOff>
    </xdr:to>
    <xdr:sp macro="" textlink="">
      <xdr:nvSpPr>
        <xdr:cNvPr id="65935" name="Line 400">
          <a:extLst>
            <a:ext uri="{FF2B5EF4-FFF2-40B4-BE49-F238E27FC236}">
              <a16:creationId xmlns:a16="http://schemas.microsoft.com/office/drawing/2014/main" id="{00000000-0008-0000-3700-00008F010100}"/>
            </a:ext>
          </a:extLst>
        </xdr:cNvPr>
        <xdr:cNvSpPr>
          <a:spLocks noChangeShapeType="1"/>
        </xdr:cNvSpPr>
      </xdr:nvSpPr>
      <xdr:spPr bwMode="auto">
        <a:xfrm>
          <a:off x="19050" y="571500"/>
          <a:ext cx="2209800" cy="4953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1628775" cy="371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89" name="Line 1">
          <a:extLst>
            <a:ext uri="{FF2B5EF4-FFF2-40B4-BE49-F238E27FC236}">
              <a16:creationId xmlns:a16="http://schemas.microsoft.com/office/drawing/2014/main" id="{00000000-0008-0000-3800-00000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0" name="Line 2">
          <a:extLst>
            <a:ext uri="{FF2B5EF4-FFF2-40B4-BE49-F238E27FC236}">
              <a16:creationId xmlns:a16="http://schemas.microsoft.com/office/drawing/2014/main" id="{00000000-0008-0000-3800-00000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1" name="Line 3">
          <a:extLst>
            <a:ext uri="{FF2B5EF4-FFF2-40B4-BE49-F238E27FC236}">
              <a16:creationId xmlns:a16="http://schemas.microsoft.com/office/drawing/2014/main" id="{00000000-0008-0000-3800-00000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2" name="Line 4">
          <a:extLst>
            <a:ext uri="{FF2B5EF4-FFF2-40B4-BE49-F238E27FC236}">
              <a16:creationId xmlns:a16="http://schemas.microsoft.com/office/drawing/2014/main" id="{00000000-0008-0000-3800-00000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3" name="Line 5">
          <a:extLst>
            <a:ext uri="{FF2B5EF4-FFF2-40B4-BE49-F238E27FC236}">
              <a16:creationId xmlns:a16="http://schemas.microsoft.com/office/drawing/2014/main" id="{00000000-0008-0000-3800-00000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4" name="Line 6">
          <a:extLst>
            <a:ext uri="{FF2B5EF4-FFF2-40B4-BE49-F238E27FC236}">
              <a16:creationId xmlns:a16="http://schemas.microsoft.com/office/drawing/2014/main" id="{00000000-0008-0000-3800-00000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5" name="Line 7">
          <a:extLst>
            <a:ext uri="{FF2B5EF4-FFF2-40B4-BE49-F238E27FC236}">
              <a16:creationId xmlns:a16="http://schemas.microsoft.com/office/drawing/2014/main" id="{00000000-0008-0000-3800-00000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6" name="Line 8">
          <a:extLst>
            <a:ext uri="{FF2B5EF4-FFF2-40B4-BE49-F238E27FC236}">
              <a16:creationId xmlns:a16="http://schemas.microsoft.com/office/drawing/2014/main" id="{00000000-0008-0000-3800-00000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7" name="Line 9">
          <a:extLst>
            <a:ext uri="{FF2B5EF4-FFF2-40B4-BE49-F238E27FC236}">
              <a16:creationId xmlns:a16="http://schemas.microsoft.com/office/drawing/2014/main" id="{00000000-0008-0000-3800-00000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8" name="Line 10">
          <a:extLst>
            <a:ext uri="{FF2B5EF4-FFF2-40B4-BE49-F238E27FC236}">
              <a16:creationId xmlns:a16="http://schemas.microsoft.com/office/drawing/2014/main" id="{00000000-0008-0000-3800-00000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9" name="Line 11">
          <a:extLst>
            <a:ext uri="{FF2B5EF4-FFF2-40B4-BE49-F238E27FC236}">
              <a16:creationId xmlns:a16="http://schemas.microsoft.com/office/drawing/2014/main" id="{00000000-0008-0000-3800-00000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0" name="Line 12">
          <a:extLst>
            <a:ext uri="{FF2B5EF4-FFF2-40B4-BE49-F238E27FC236}">
              <a16:creationId xmlns:a16="http://schemas.microsoft.com/office/drawing/2014/main" id="{00000000-0008-0000-3800-00000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1" name="Line 13">
          <a:extLst>
            <a:ext uri="{FF2B5EF4-FFF2-40B4-BE49-F238E27FC236}">
              <a16:creationId xmlns:a16="http://schemas.microsoft.com/office/drawing/2014/main" id="{00000000-0008-0000-3800-00000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2" name="Line 14">
          <a:extLst>
            <a:ext uri="{FF2B5EF4-FFF2-40B4-BE49-F238E27FC236}">
              <a16:creationId xmlns:a16="http://schemas.microsoft.com/office/drawing/2014/main" id="{00000000-0008-0000-3800-00000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3" name="Line 15">
          <a:extLst>
            <a:ext uri="{FF2B5EF4-FFF2-40B4-BE49-F238E27FC236}">
              <a16:creationId xmlns:a16="http://schemas.microsoft.com/office/drawing/2014/main" id="{00000000-0008-0000-3800-00000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4" name="Line 16">
          <a:extLst>
            <a:ext uri="{FF2B5EF4-FFF2-40B4-BE49-F238E27FC236}">
              <a16:creationId xmlns:a16="http://schemas.microsoft.com/office/drawing/2014/main" id="{00000000-0008-0000-3800-00001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5" name="Line 17">
          <a:extLst>
            <a:ext uri="{FF2B5EF4-FFF2-40B4-BE49-F238E27FC236}">
              <a16:creationId xmlns:a16="http://schemas.microsoft.com/office/drawing/2014/main" id="{00000000-0008-0000-3800-00001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6" name="Line 18">
          <a:extLst>
            <a:ext uri="{FF2B5EF4-FFF2-40B4-BE49-F238E27FC236}">
              <a16:creationId xmlns:a16="http://schemas.microsoft.com/office/drawing/2014/main" id="{00000000-0008-0000-3800-00001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7" name="Line 19">
          <a:extLst>
            <a:ext uri="{FF2B5EF4-FFF2-40B4-BE49-F238E27FC236}">
              <a16:creationId xmlns:a16="http://schemas.microsoft.com/office/drawing/2014/main" id="{00000000-0008-0000-3800-00001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8" name="Line 20">
          <a:extLst>
            <a:ext uri="{FF2B5EF4-FFF2-40B4-BE49-F238E27FC236}">
              <a16:creationId xmlns:a16="http://schemas.microsoft.com/office/drawing/2014/main" id="{00000000-0008-0000-3800-00001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9" name="Line 21">
          <a:extLst>
            <a:ext uri="{FF2B5EF4-FFF2-40B4-BE49-F238E27FC236}">
              <a16:creationId xmlns:a16="http://schemas.microsoft.com/office/drawing/2014/main" id="{00000000-0008-0000-3800-00001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0" name="Line 22">
          <a:extLst>
            <a:ext uri="{FF2B5EF4-FFF2-40B4-BE49-F238E27FC236}">
              <a16:creationId xmlns:a16="http://schemas.microsoft.com/office/drawing/2014/main" id="{00000000-0008-0000-3800-00001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1" name="Line 23">
          <a:extLst>
            <a:ext uri="{FF2B5EF4-FFF2-40B4-BE49-F238E27FC236}">
              <a16:creationId xmlns:a16="http://schemas.microsoft.com/office/drawing/2014/main" id="{00000000-0008-0000-3800-00001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2" name="Line 24">
          <a:extLst>
            <a:ext uri="{FF2B5EF4-FFF2-40B4-BE49-F238E27FC236}">
              <a16:creationId xmlns:a16="http://schemas.microsoft.com/office/drawing/2014/main" id="{00000000-0008-0000-3800-00001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3" name="Line 25">
          <a:extLst>
            <a:ext uri="{FF2B5EF4-FFF2-40B4-BE49-F238E27FC236}">
              <a16:creationId xmlns:a16="http://schemas.microsoft.com/office/drawing/2014/main" id="{00000000-0008-0000-3800-00001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4" name="Line 26">
          <a:extLst>
            <a:ext uri="{FF2B5EF4-FFF2-40B4-BE49-F238E27FC236}">
              <a16:creationId xmlns:a16="http://schemas.microsoft.com/office/drawing/2014/main" id="{00000000-0008-0000-3800-00001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5" name="Line 27">
          <a:extLst>
            <a:ext uri="{FF2B5EF4-FFF2-40B4-BE49-F238E27FC236}">
              <a16:creationId xmlns:a16="http://schemas.microsoft.com/office/drawing/2014/main" id="{00000000-0008-0000-3800-00001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6" name="Line 28">
          <a:extLst>
            <a:ext uri="{FF2B5EF4-FFF2-40B4-BE49-F238E27FC236}">
              <a16:creationId xmlns:a16="http://schemas.microsoft.com/office/drawing/2014/main" id="{00000000-0008-0000-3800-00001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7" name="Line 29">
          <a:extLst>
            <a:ext uri="{FF2B5EF4-FFF2-40B4-BE49-F238E27FC236}">
              <a16:creationId xmlns:a16="http://schemas.microsoft.com/office/drawing/2014/main" id="{00000000-0008-0000-3800-00001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8" name="Line 30">
          <a:extLst>
            <a:ext uri="{FF2B5EF4-FFF2-40B4-BE49-F238E27FC236}">
              <a16:creationId xmlns:a16="http://schemas.microsoft.com/office/drawing/2014/main" id="{00000000-0008-0000-3800-00001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9" name="Line 31">
          <a:extLst>
            <a:ext uri="{FF2B5EF4-FFF2-40B4-BE49-F238E27FC236}">
              <a16:creationId xmlns:a16="http://schemas.microsoft.com/office/drawing/2014/main" id="{00000000-0008-0000-3800-00001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0" name="Line 32">
          <a:extLst>
            <a:ext uri="{FF2B5EF4-FFF2-40B4-BE49-F238E27FC236}">
              <a16:creationId xmlns:a16="http://schemas.microsoft.com/office/drawing/2014/main" id="{00000000-0008-0000-3800-00002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1" name="Line 33">
          <a:extLst>
            <a:ext uri="{FF2B5EF4-FFF2-40B4-BE49-F238E27FC236}">
              <a16:creationId xmlns:a16="http://schemas.microsoft.com/office/drawing/2014/main" id="{00000000-0008-0000-3800-00002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2" name="Line 34">
          <a:extLst>
            <a:ext uri="{FF2B5EF4-FFF2-40B4-BE49-F238E27FC236}">
              <a16:creationId xmlns:a16="http://schemas.microsoft.com/office/drawing/2014/main" id="{00000000-0008-0000-3800-00002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3" name="Line 35">
          <a:extLst>
            <a:ext uri="{FF2B5EF4-FFF2-40B4-BE49-F238E27FC236}">
              <a16:creationId xmlns:a16="http://schemas.microsoft.com/office/drawing/2014/main" id="{00000000-0008-0000-3800-00002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4" name="Line 36">
          <a:extLst>
            <a:ext uri="{FF2B5EF4-FFF2-40B4-BE49-F238E27FC236}">
              <a16:creationId xmlns:a16="http://schemas.microsoft.com/office/drawing/2014/main" id="{00000000-0008-0000-3800-00002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5" name="Line 37">
          <a:extLst>
            <a:ext uri="{FF2B5EF4-FFF2-40B4-BE49-F238E27FC236}">
              <a16:creationId xmlns:a16="http://schemas.microsoft.com/office/drawing/2014/main" id="{00000000-0008-0000-3800-00002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6" name="Line 38">
          <a:extLst>
            <a:ext uri="{FF2B5EF4-FFF2-40B4-BE49-F238E27FC236}">
              <a16:creationId xmlns:a16="http://schemas.microsoft.com/office/drawing/2014/main" id="{00000000-0008-0000-3800-00002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7" name="Line 39">
          <a:extLst>
            <a:ext uri="{FF2B5EF4-FFF2-40B4-BE49-F238E27FC236}">
              <a16:creationId xmlns:a16="http://schemas.microsoft.com/office/drawing/2014/main" id="{00000000-0008-0000-3800-00002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8" name="Line 40">
          <a:extLst>
            <a:ext uri="{FF2B5EF4-FFF2-40B4-BE49-F238E27FC236}">
              <a16:creationId xmlns:a16="http://schemas.microsoft.com/office/drawing/2014/main" id="{00000000-0008-0000-3800-00002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9" name="Line 41">
          <a:extLst>
            <a:ext uri="{FF2B5EF4-FFF2-40B4-BE49-F238E27FC236}">
              <a16:creationId xmlns:a16="http://schemas.microsoft.com/office/drawing/2014/main" id="{00000000-0008-0000-3800-00002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0" name="Line 42">
          <a:extLst>
            <a:ext uri="{FF2B5EF4-FFF2-40B4-BE49-F238E27FC236}">
              <a16:creationId xmlns:a16="http://schemas.microsoft.com/office/drawing/2014/main" id="{00000000-0008-0000-3800-00002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1" name="Line 43">
          <a:extLst>
            <a:ext uri="{FF2B5EF4-FFF2-40B4-BE49-F238E27FC236}">
              <a16:creationId xmlns:a16="http://schemas.microsoft.com/office/drawing/2014/main" id="{00000000-0008-0000-3800-00002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2" name="Line 44">
          <a:extLst>
            <a:ext uri="{FF2B5EF4-FFF2-40B4-BE49-F238E27FC236}">
              <a16:creationId xmlns:a16="http://schemas.microsoft.com/office/drawing/2014/main" id="{00000000-0008-0000-3800-00002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3" name="Line 45">
          <a:extLst>
            <a:ext uri="{FF2B5EF4-FFF2-40B4-BE49-F238E27FC236}">
              <a16:creationId xmlns:a16="http://schemas.microsoft.com/office/drawing/2014/main" id="{00000000-0008-0000-3800-00002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4" name="Line 46">
          <a:extLst>
            <a:ext uri="{FF2B5EF4-FFF2-40B4-BE49-F238E27FC236}">
              <a16:creationId xmlns:a16="http://schemas.microsoft.com/office/drawing/2014/main" id="{00000000-0008-0000-3800-00002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5" name="Line 47">
          <a:extLst>
            <a:ext uri="{FF2B5EF4-FFF2-40B4-BE49-F238E27FC236}">
              <a16:creationId xmlns:a16="http://schemas.microsoft.com/office/drawing/2014/main" id="{00000000-0008-0000-3800-00002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6" name="Line 48">
          <a:extLst>
            <a:ext uri="{FF2B5EF4-FFF2-40B4-BE49-F238E27FC236}">
              <a16:creationId xmlns:a16="http://schemas.microsoft.com/office/drawing/2014/main" id="{00000000-0008-0000-3800-00003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7" name="Line 49">
          <a:extLst>
            <a:ext uri="{FF2B5EF4-FFF2-40B4-BE49-F238E27FC236}">
              <a16:creationId xmlns:a16="http://schemas.microsoft.com/office/drawing/2014/main" id="{00000000-0008-0000-3800-00003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8" name="Line 50">
          <a:extLst>
            <a:ext uri="{FF2B5EF4-FFF2-40B4-BE49-F238E27FC236}">
              <a16:creationId xmlns:a16="http://schemas.microsoft.com/office/drawing/2014/main" id="{00000000-0008-0000-3800-00003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9" name="Line 51">
          <a:extLst>
            <a:ext uri="{FF2B5EF4-FFF2-40B4-BE49-F238E27FC236}">
              <a16:creationId xmlns:a16="http://schemas.microsoft.com/office/drawing/2014/main" id="{00000000-0008-0000-3800-00003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0" name="Line 52">
          <a:extLst>
            <a:ext uri="{FF2B5EF4-FFF2-40B4-BE49-F238E27FC236}">
              <a16:creationId xmlns:a16="http://schemas.microsoft.com/office/drawing/2014/main" id="{00000000-0008-0000-3800-00003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1" name="Line 53">
          <a:extLst>
            <a:ext uri="{FF2B5EF4-FFF2-40B4-BE49-F238E27FC236}">
              <a16:creationId xmlns:a16="http://schemas.microsoft.com/office/drawing/2014/main" id="{00000000-0008-0000-3800-00003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2" name="Line 54">
          <a:extLst>
            <a:ext uri="{FF2B5EF4-FFF2-40B4-BE49-F238E27FC236}">
              <a16:creationId xmlns:a16="http://schemas.microsoft.com/office/drawing/2014/main" id="{00000000-0008-0000-3800-00003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3" name="Line 55">
          <a:extLst>
            <a:ext uri="{FF2B5EF4-FFF2-40B4-BE49-F238E27FC236}">
              <a16:creationId xmlns:a16="http://schemas.microsoft.com/office/drawing/2014/main" id="{00000000-0008-0000-3800-00003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4" name="Line 56">
          <a:extLst>
            <a:ext uri="{FF2B5EF4-FFF2-40B4-BE49-F238E27FC236}">
              <a16:creationId xmlns:a16="http://schemas.microsoft.com/office/drawing/2014/main" id="{00000000-0008-0000-3800-00003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5" name="Line 57">
          <a:extLst>
            <a:ext uri="{FF2B5EF4-FFF2-40B4-BE49-F238E27FC236}">
              <a16:creationId xmlns:a16="http://schemas.microsoft.com/office/drawing/2014/main" id="{00000000-0008-0000-3800-00003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6" name="Line 58">
          <a:extLst>
            <a:ext uri="{FF2B5EF4-FFF2-40B4-BE49-F238E27FC236}">
              <a16:creationId xmlns:a16="http://schemas.microsoft.com/office/drawing/2014/main" id="{00000000-0008-0000-3800-00003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7" name="Line 59">
          <a:extLst>
            <a:ext uri="{FF2B5EF4-FFF2-40B4-BE49-F238E27FC236}">
              <a16:creationId xmlns:a16="http://schemas.microsoft.com/office/drawing/2014/main" id="{00000000-0008-0000-3800-00003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8" name="Line 60">
          <a:extLst>
            <a:ext uri="{FF2B5EF4-FFF2-40B4-BE49-F238E27FC236}">
              <a16:creationId xmlns:a16="http://schemas.microsoft.com/office/drawing/2014/main" id="{00000000-0008-0000-3800-00003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9" name="Line 61">
          <a:extLst>
            <a:ext uri="{FF2B5EF4-FFF2-40B4-BE49-F238E27FC236}">
              <a16:creationId xmlns:a16="http://schemas.microsoft.com/office/drawing/2014/main" id="{00000000-0008-0000-3800-00003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0" name="Line 62">
          <a:extLst>
            <a:ext uri="{FF2B5EF4-FFF2-40B4-BE49-F238E27FC236}">
              <a16:creationId xmlns:a16="http://schemas.microsoft.com/office/drawing/2014/main" id="{00000000-0008-0000-3800-00003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1" name="Line 63">
          <a:extLst>
            <a:ext uri="{FF2B5EF4-FFF2-40B4-BE49-F238E27FC236}">
              <a16:creationId xmlns:a16="http://schemas.microsoft.com/office/drawing/2014/main" id="{00000000-0008-0000-3800-00003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2" name="Line 64">
          <a:extLst>
            <a:ext uri="{FF2B5EF4-FFF2-40B4-BE49-F238E27FC236}">
              <a16:creationId xmlns:a16="http://schemas.microsoft.com/office/drawing/2014/main" id="{00000000-0008-0000-3800-00004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3" name="Line 65">
          <a:extLst>
            <a:ext uri="{FF2B5EF4-FFF2-40B4-BE49-F238E27FC236}">
              <a16:creationId xmlns:a16="http://schemas.microsoft.com/office/drawing/2014/main" id="{00000000-0008-0000-3800-00004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4" name="Line 66">
          <a:extLst>
            <a:ext uri="{FF2B5EF4-FFF2-40B4-BE49-F238E27FC236}">
              <a16:creationId xmlns:a16="http://schemas.microsoft.com/office/drawing/2014/main" id="{00000000-0008-0000-3800-00004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5" name="Line 67">
          <a:extLst>
            <a:ext uri="{FF2B5EF4-FFF2-40B4-BE49-F238E27FC236}">
              <a16:creationId xmlns:a16="http://schemas.microsoft.com/office/drawing/2014/main" id="{00000000-0008-0000-3800-00004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6" name="Line 68">
          <a:extLst>
            <a:ext uri="{FF2B5EF4-FFF2-40B4-BE49-F238E27FC236}">
              <a16:creationId xmlns:a16="http://schemas.microsoft.com/office/drawing/2014/main" id="{00000000-0008-0000-3800-00004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7" name="Line 69">
          <a:extLst>
            <a:ext uri="{FF2B5EF4-FFF2-40B4-BE49-F238E27FC236}">
              <a16:creationId xmlns:a16="http://schemas.microsoft.com/office/drawing/2014/main" id="{00000000-0008-0000-3800-00004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8" name="Line 70">
          <a:extLst>
            <a:ext uri="{FF2B5EF4-FFF2-40B4-BE49-F238E27FC236}">
              <a16:creationId xmlns:a16="http://schemas.microsoft.com/office/drawing/2014/main" id="{00000000-0008-0000-3800-00004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9" name="Line 71">
          <a:extLst>
            <a:ext uri="{FF2B5EF4-FFF2-40B4-BE49-F238E27FC236}">
              <a16:creationId xmlns:a16="http://schemas.microsoft.com/office/drawing/2014/main" id="{00000000-0008-0000-3800-00004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0" name="Line 72">
          <a:extLst>
            <a:ext uri="{FF2B5EF4-FFF2-40B4-BE49-F238E27FC236}">
              <a16:creationId xmlns:a16="http://schemas.microsoft.com/office/drawing/2014/main" id="{00000000-0008-0000-3800-00004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1" name="Line 73">
          <a:extLst>
            <a:ext uri="{FF2B5EF4-FFF2-40B4-BE49-F238E27FC236}">
              <a16:creationId xmlns:a16="http://schemas.microsoft.com/office/drawing/2014/main" id="{00000000-0008-0000-3800-00004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2" name="Line 74">
          <a:extLst>
            <a:ext uri="{FF2B5EF4-FFF2-40B4-BE49-F238E27FC236}">
              <a16:creationId xmlns:a16="http://schemas.microsoft.com/office/drawing/2014/main" id="{00000000-0008-0000-3800-00004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3" name="Line 75">
          <a:extLst>
            <a:ext uri="{FF2B5EF4-FFF2-40B4-BE49-F238E27FC236}">
              <a16:creationId xmlns:a16="http://schemas.microsoft.com/office/drawing/2014/main" id="{00000000-0008-0000-3800-00004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4" name="Line 76">
          <a:extLst>
            <a:ext uri="{FF2B5EF4-FFF2-40B4-BE49-F238E27FC236}">
              <a16:creationId xmlns:a16="http://schemas.microsoft.com/office/drawing/2014/main" id="{00000000-0008-0000-3800-00004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5" name="Line 77">
          <a:extLst>
            <a:ext uri="{FF2B5EF4-FFF2-40B4-BE49-F238E27FC236}">
              <a16:creationId xmlns:a16="http://schemas.microsoft.com/office/drawing/2014/main" id="{00000000-0008-0000-3800-00004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6" name="Line 78">
          <a:extLst>
            <a:ext uri="{FF2B5EF4-FFF2-40B4-BE49-F238E27FC236}">
              <a16:creationId xmlns:a16="http://schemas.microsoft.com/office/drawing/2014/main" id="{00000000-0008-0000-3800-00004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7" name="Line 79">
          <a:extLst>
            <a:ext uri="{FF2B5EF4-FFF2-40B4-BE49-F238E27FC236}">
              <a16:creationId xmlns:a16="http://schemas.microsoft.com/office/drawing/2014/main" id="{00000000-0008-0000-3800-00004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8" name="Line 80">
          <a:extLst>
            <a:ext uri="{FF2B5EF4-FFF2-40B4-BE49-F238E27FC236}">
              <a16:creationId xmlns:a16="http://schemas.microsoft.com/office/drawing/2014/main" id="{00000000-0008-0000-3800-00005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9" name="Line 81">
          <a:extLst>
            <a:ext uri="{FF2B5EF4-FFF2-40B4-BE49-F238E27FC236}">
              <a16:creationId xmlns:a16="http://schemas.microsoft.com/office/drawing/2014/main" id="{00000000-0008-0000-3800-00005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0" name="Line 82">
          <a:extLst>
            <a:ext uri="{FF2B5EF4-FFF2-40B4-BE49-F238E27FC236}">
              <a16:creationId xmlns:a16="http://schemas.microsoft.com/office/drawing/2014/main" id="{00000000-0008-0000-3800-00005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1" name="Line 83">
          <a:extLst>
            <a:ext uri="{FF2B5EF4-FFF2-40B4-BE49-F238E27FC236}">
              <a16:creationId xmlns:a16="http://schemas.microsoft.com/office/drawing/2014/main" id="{00000000-0008-0000-3800-00005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2" name="Line 84">
          <a:extLst>
            <a:ext uri="{FF2B5EF4-FFF2-40B4-BE49-F238E27FC236}">
              <a16:creationId xmlns:a16="http://schemas.microsoft.com/office/drawing/2014/main" id="{00000000-0008-0000-3800-00005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3" name="Line 85">
          <a:extLst>
            <a:ext uri="{FF2B5EF4-FFF2-40B4-BE49-F238E27FC236}">
              <a16:creationId xmlns:a16="http://schemas.microsoft.com/office/drawing/2014/main" id="{00000000-0008-0000-3800-00005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4" name="Line 86">
          <a:extLst>
            <a:ext uri="{FF2B5EF4-FFF2-40B4-BE49-F238E27FC236}">
              <a16:creationId xmlns:a16="http://schemas.microsoft.com/office/drawing/2014/main" id="{00000000-0008-0000-3800-00005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5" name="Line 87">
          <a:extLst>
            <a:ext uri="{FF2B5EF4-FFF2-40B4-BE49-F238E27FC236}">
              <a16:creationId xmlns:a16="http://schemas.microsoft.com/office/drawing/2014/main" id="{00000000-0008-0000-3800-00005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6" name="Line 88">
          <a:extLst>
            <a:ext uri="{FF2B5EF4-FFF2-40B4-BE49-F238E27FC236}">
              <a16:creationId xmlns:a16="http://schemas.microsoft.com/office/drawing/2014/main" id="{00000000-0008-0000-3800-00005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7" name="Line 89">
          <a:extLst>
            <a:ext uri="{FF2B5EF4-FFF2-40B4-BE49-F238E27FC236}">
              <a16:creationId xmlns:a16="http://schemas.microsoft.com/office/drawing/2014/main" id="{00000000-0008-0000-3800-00005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8" name="Line 90">
          <a:extLst>
            <a:ext uri="{FF2B5EF4-FFF2-40B4-BE49-F238E27FC236}">
              <a16:creationId xmlns:a16="http://schemas.microsoft.com/office/drawing/2014/main" id="{00000000-0008-0000-3800-00005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9" name="Line 91">
          <a:extLst>
            <a:ext uri="{FF2B5EF4-FFF2-40B4-BE49-F238E27FC236}">
              <a16:creationId xmlns:a16="http://schemas.microsoft.com/office/drawing/2014/main" id="{00000000-0008-0000-3800-00005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0" name="Line 92">
          <a:extLst>
            <a:ext uri="{FF2B5EF4-FFF2-40B4-BE49-F238E27FC236}">
              <a16:creationId xmlns:a16="http://schemas.microsoft.com/office/drawing/2014/main" id="{00000000-0008-0000-3800-00005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1" name="Line 93">
          <a:extLst>
            <a:ext uri="{FF2B5EF4-FFF2-40B4-BE49-F238E27FC236}">
              <a16:creationId xmlns:a16="http://schemas.microsoft.com/office/drawing/2014/main" id="{00000000-0008-0000-3800-00005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2" name="Line 94">
          <a:extLst>
            <a:ext uri="{FF2B5EF4-FFF2-40B4-BE49-F238E27FC236}">
              <a16:creationId xmlns:a16="http://schemas.microsoft.com/office/drawing/2014/main" id="{00000000-0008-0000-3800-00005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3" name="Line 95">
          <a:extLst>
            <a:ext uri="{FF2B5EF4-FFF2-40B4-BE49-F238E27FC236}">
              <a16:creationId xmlns:a16="http://schemas.microsoft.com/office/drawing/2014/main" id="{00000000-0008-0000-3800-00005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4" name="Line 96">
          <a:extLst>
            <a:ext uri="{FF2B5EF4-FFF2-40B4-BE49-F238E27FC236}">
              <a16:creationId xmlns:a16="http://schemas.microsoft.com/office/drawing/2014/main" id="{00000000-0008-0000-3800-00006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5" name="Line 97">
          <a:extLst>
            <a:ext uri="{FF2B5EF4-FFF2-40B4-BE49-F238E27FC236}">
              <a16:creationId xmlns:a16="http://schemas.microsoft.com/office/drawing/2014/main" id="{00000000-0008-0000-3800-00006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6" name="Line 98">
          <a:extLst>
            <a:ext uri="{FF2B5EF4-FFF2-40B4-BE49-F238E27FC236}">
              <a16:creationId xmlns:a16="http://schemas.microsoft.com/office/drawing/2014/main" id="{00000000-0008-0000-3800-00006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7" name="Line 99">
          <a:extLst>
            <a:ext uri="{FF2B5EF4-FFF2-40B4-BE49-F238E27FC236}">
              <a16:creationId xmlns:a16="http://schemas.microsoft.com/office/drawing/2014/main" id="{00000000-0008-0000-3800-00006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8" name="Line 100">
          <a:extLst>
            <a:ext uri="{FF2B5EF4-FFF2-40B4-BE49-F238E27FC236}">
              <a16:creationId xmlns:a16="http://schemas.microsoft.com/office/drawing/2014/main" id="{00000000-0008-0000-3800-00006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9" name="Line 101">
          <a:extLst>
            <a:ext uri="{FF2B5EF4-FFF2-40B4-BE49-F238E27FC236}">
              <a16:creationId xmlns:a16="http://schemas.microsoft.com/office/drawing/2014/main" id="{00000000-0008-0000-3800-00006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0" name="Line 102">
          <a:extLst>
            <a:ext uri="{FF2B5EF4-FFF2-40B4-BE49-F238E27FC236}">
              <a16:creationId xmlns:a16="http://schemas.microsoft.com/office/drawing/2014/main" id="{00000000-0008-0000-3800-00006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1" name="Line 103">
          <a:extLst>
            <a:ext uri="{FF2B5EF4-FFF2-40B4-BE49-F238E27FC236}">
              <a16:creationId xmlns:a16="http://schemas.microsoft.com/office/drawing/2014/main" id="{00000000-0008-0000-3800-00006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2" name="Line 104">
          <a:extLst>
            <a:ext uri="{FF2B5EF4-FFF2-40B4-BE49-F238E27FC236}">
              <a16:creationId xmlns:a16="http://schemas.microsoft.com/office/drawing/2014/main" id="{00000000-0008-0000-3800-00006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3" name="Line 105">
          <a:extLst>
            <a:ext uri="{FF2B5EF4-FFF2-40B4-BE49-F238E27FC236}">
              <a16:creationId xmlns:a16="http://schemas.microsoft.com/office/drawing/2014/main" id="{00000000-0008-0000-3800-00006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4" name="Line 106">
          <a:extLst>
            <a:ext uri="{FF2B5EF4-FFF2-40B4-BE49-F238E27FC236}">
              <a16:creationId xmlns:a16="http://schemas.microsoft.com/office/drawing/2014/main" id="{00000000-0008-0000-3800-00006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5" name="Line 107">
          <a:extLst>
            <a:ext uri="{FF2B5EF4-FFF2-40B4-BE49-F238E27FC236}">
              <a16:creationId xmlns:a16="http://schemas.microsoft.com/office/drawing/2014/main" id="{00000000-0008-0000-3800-00006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6" name="Line 108">
          <a:extLst>
            <a:ext uri="{FF2B5EF4-FFF2-40B4-BE49-F238E27FC236}">
              <a16:creationId xmlns:a16="http://schemas.microsoft.com/office/drawing/2014/main" id="{00000000-0008-0000-3800-00006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7" name="Line 109">
          <a:extLst>
            <a:ext uri="{FF2B5EF4-FFF2-40B4-BE49-F238E27FC236}">
              <a16:creationId xmlns:a16="http://schemas.microsoft.com/office/drawing/2014/main" id="{00000000-0008-0000-3800-00006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8" name="Line 110">
          <a:extLst>
            <a:ext uri="{FF2B5EF4-FFF2-40B4-BE49-F238E27FC236}">
              <a16:creationId xmlns:a16="http://schemas.microsoft.com/office/drawing/2014/main" id="{00000000-0008-0000-3800-00006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9" name="Line 111">
          <a:extLst>
            <a:ext uri="{FF2B5EF4-FFF2-40B4-BE49-F238E27FC236}">
              <a16:creationId xmlns:a16="http://schemas.microsoft.com/office/drawing/2014/main" id="{00000000-0008-0000-3800-00006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0" name="Line 112">
          <a:extLst>
            <a:ext uri="{FF2B5EF4-FFF2-40B4-BE49-F238E27FC236}">
              <a16:creationId xmlns:a16="http://schemas.microsoft.com/office/drawing/2014/main" id="{00000000-0008-0000-3800-00007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1" name="Line 113">
          <a:extLst>
            <a:ext uri="{FF2B5EF4-FFF2-40B4-BE49-F238E27FC236}">
              <a16:creationId xmlns:a16="http://schemas.microsoft.com/office/drawing/2014/main" id="{00000000-0008-0000-3800-00007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2" name="Line 114">
          <a:extLst>
            <a:ext uri="{FF2B5EF4-FFF2-40B4-BE49-F238E27FC236}">
              <a16:creationId xmlns:a16="http://schemas.microsoft.com/office/drawing/2014/main" id="{00000000-0008-0000-3800-00007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3" name="Line 115">
          <a:extLst>
            <a:ext uri="{FF2B5EF4-FFF2-40B4-BE49-F238E27FC236}">
              <a16:creationId xmlns:a16="http://schemas.microsoft.com/office/drawing/2014/main" id="{00000000-0008-0000-3800-00007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4" name="Line 116">
          <a:extLst>
            <a:ext uri="{FF2B5EF4-FFF2-40B4-BE49-F238E27FC236}">
              <a16:creationId xmlns:a16="http://schemas.microsoft.com/office/drawing/2014/main" id="{00000000-0008-0000-3800-00007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5" name="Line 117">
          <a:extLst>
            <a:ext uri="{FF2B5EF4-FFF2-40B4-BE49-F238E27FC236}">
              <a16:creationId xmlns:a16="http://schemas.microsoft.com/office/drawing/2014/main" id="{00000000-0008-0000-3800-00007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6" name="Line 118">
          <a:extLst>
            <a:ext uri="{FF2B5EF4-FFF2-40B4-BE49-F238E27FC236}">
              <a16:creationId xmlns:a16="http://schemas.microsoft.com/office/drawing/2014/main" id="{00000000-0008-0000-3800-00007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7" name="Line 119">
          <a:extLst>
            <a:ext uri="{FF2B5EF4-FFF2-40B4-BE49-F238E27FC236}">
              <a16:creationId xmlns:a16="http://schemas.microsoft.com/office/drawing/2014/main" id="{00000000-0008-0000-3800-00007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8" name="Line 120">
          <a:extLst>
            <a:ext uri="{FF2B5EF4-FFF2-40B4-BE49-F238E27FC236}">
              <a16:creationId xmlns:a16="http://schemas.microsoft.com/office/drawing/2014/main" id="{00000000-0008-0000-3800-00007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9" name="Line 121">
          <a:extLst>
            <a:ext uri="{FF2B5EF4-FFF2-40B4-BE49-F238E27FC236}">
              <a16:creationId xmlns:a16="http://schemas.microsoft.com/office/drawing/2014/main" id="{00000000-0008-0000-3800-00007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0" name="Line 122">
          <a:extLst>
            <a:ext uri="{FF2B5EF4-FFF2-40B4-BE49-F238E27FC236}">
              <a16:creationId xmlns:a16="http://schemas.microsoft.com/office/drawing/2014/main" id="{00000000-0008-0000-3800-00007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1" name="Line 123">
          <a:extLst>
            <a:ext uri="{FF2B5EF4-FFF2-40B4-BE49-F238E27FC236}">
              <a16:creationId xmlns:a16="http://schemas.microsoft.com/office/drawing/2014/main" id="{00000000-0008-0000-3800-00007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2" name="Line 124">
          <a:extLst>
            <a:ext uri="{FF2B5EF4-FFF2-40B4-BE49-F238E27FC236}">
              <a16:creationId xmlns:a16="http://schemas.microsoft.com/office/drawing/2014/main" id="{00000000-0008-0000-3800-00007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3" name="Line 125">
          <a:extLst>
            <a:ext uri="{FF2B5EF4-FFF2-40B4-BE49-F238E27FC236}">
              <a16:creationId xmlns:a16="http://schemas.microsoft.com/office/drawing/2014/main" id="{00000000-0008-0000-3800-00007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4" name="Line 126">
          <a:extLst>
            <a:ext uri="{FF2B5EF4-FFF2-40B4-BE49-F238E27FC236}">
              <a16:creationId xmlns:a16="http://schemas.microsoft.com/office/drawing/2014/main" id="{00000000-0008-0000-3800-00007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5" name="Line 127">
          <a:extLst>
            <a:ext uri="{FF2B5EF4-FFF2-40B4-BE49-F238E27FC236}">
              <a16:creationId xmlns:a16="http://schemas.microsoft.com/office/drawing/2014/main" id="{00000000-0008-0000-3800-00007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6" name="Line 128">
          <a:extLst>
            <a:ext uri="{FF2B5EF4-FFF2-40B4-BE49-F238E27FC236}">
              <a16:creationId xmlns:a16="http://schemas.microsoft.com/office/drawing/2014/main" id="{00000000-0008-0000-3800-00008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7" name="Line 129">
          <a:extLst>
            <a:ext uri="{FF2B5EF4-FFF2-40B4-BE49-F238E27FC236}">
              <a16:creationId xmlns:a16="http://schemas.microsoft.com/office/drawing/2014/main" id="{00000000-0008-0000-3800-00008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8" name="Line 130">
          <a:extLst>
            <a:ext uri="{FF2B5EF4-FFF2-40B4-BE49-F238E27FC236}">
              <a16:creationId xmlns:a16="http://schemas.microsoft.com/office/drawing/2014/main" id="{00000000-0008-0000-3800-00008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9" name="Line 131">
          <a:extLst>
            <a:ext uri="{FF2B5EF4-FFF2-40B4-BE49-F238E27FC236}">
              <a16:creationId xmlns:a16="http://schemas.microsoft.com/office/drawing/2014/main" id="{00000000-0008-0000-3800-00008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0" name="Line 132">
          <a:extLst>
            <a:ext uri="{FF2B5EF4-FFF2-40B4-BE49-F238E27FC236}">
              <a16:creationId xmlns:a16="http://schemas.microsoft.com/office/drawing/2014/main" id="{00000000-0008-0000-3800-00008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1" name="Line 133">
          <a:extLst>
            <a:ext uri="{FF2B5EF4-FFF2-40B4-BE49-F238E27FC236}">
              <a16:creationId xmlns:a16="http://schemas.microsoft.com/office/drawing/2014/main" id="{00000000-0008-0000-3800-00008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2" name="Line 134">
          <a:extLst>
            <a:ext uri="{FF2B5EF4-FFF2-40B4-BE49-F238E27FC236}">
              <a16:creationId xmlns:a16="http://schemas.microsoft.com/office/drawing/2014/main" id="{00000000-0008-0000-3800-00008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3" name="Line 135">
          <a:extLst>
            <a:ext uri="{FF2B5EF4-FFF2-40B4-BE49-F238E27FC236}">
              <a16:creationId xmlns:a16="http://schemas.microsoft.com/office/drawing/2014/main" id="{00000000-0008-0000-3800-00008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4" name="Line 136">
          <a:extLst>
            <a:ext uri="{FF2B5EF4-FFF2-40B4-BE49-F238E27FC236}">
              <a16:creationId xmlns:a16="http://schemas.microsoft.com/office/drawing/2014/main" id="{00000000-0008-0000-3800-00008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5" name="Line 137">
          <a:extLst>
            <a:ext uri="{FF2B5EF4-FFF2-40B4-BE49-F238E27FC236}">
              <a16:creationId xmlns:a16="http://schemas.microsoft.com/office/drawing/2014/main" id="{00000000-0008-0000-3800-00008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6" name="Line 138">
          <a:extLst>
            <a:ext uri="{FF2B5EF4-FFF2-40B4-BE49-F238E27FC236}">
              <a16:creationId xmlns:a16="http://schemas.microsoft.com/office/drawing/2014/main" id="{00000000-0008-0000-3800-00008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7" name="Line 139">
          <a:extLst>
            <a:ext uri="{FF2B5EF4-FFF2-40B4-BE49-F238E27FC236}">
              <a16:creationId xmlns:a16="http://schemas.microsoft.com/office/drawing/2014/main" id="{00000000-0008-0000-3800-00008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8" name="Line 140">
          <a:extLst>
            <a:ext uri="{FF2B5EF4-FFF2-40B4-BE49-F238E27FC236}">
              <a16:creationId xmlns:a16="http://schemas.microsoft.com/office/drawing/2014/main" id="{00000000-0008-0000-3800-00008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9" name="Line 141">
          <a:extLst>
            <a:ext uri="{FF2B5EF4-FFF2-40B4-BE49-F238E27FC236}">
              <a16:creationId xmlns:a16="http://schemas.microsoft.com/office/drawing/2014/main" id="{00000000-0008-0000-3800-00008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0" name="Line 142">
          <a:extLst>
            <a:ext uri="{FF2B5EF4-FFF2-40B4-BE49-F238E27FC236}">
              <a16:creationId xmlns:a16="http://schemas.microsoft.com/office/drawing/2014/main" id="{00000000-0008-0000-3800-00008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1" name="Line 143">
          <a:extLst>
            <a:ext uri="{FF2B5EF4-FFF2-40B4-BE49-F238E27FC236}">
              <a16:creationId xmlns:a16="http://schemas.microsoft.com/office/drawing/2014/main" id="{00000000-0008-0000-3800-00008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2" name="Line 144">
          <a:extLst>
            <a:ext uri="{FF2B5EF4-FFF2-40B4-BE49-F238E27FC236}">
              <a16:creationId xmlns:a16="http://schemas.microsoft.com/office/drawing/2014/main" id="{00000000-0008-0000-3800-00009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3" name="Line 145">
          <a:extLst>
            <a:ext uri="{FF2B5EF4-FFF2-40B4-BE49-F238E27FC236}">
              <a16:creationId xmlns:a16="http://schemas.microsoft.com/office/drawing/2014/main" id="{00000000-0008-0000-3800-00009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4" name="Line 146">
          <a:extLst>
            <a:ext uri="{FF2B5EF4-FFF2-40B4-BE49-F238E27FC236}">
              <a16:creationId xmlns:a16="http://schemas.microsoft.com/office/drawing/2014/main" id="{00000000-0008-0000-3800-00009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5" name="Line 147">
          <a:extLst>
            <a:ext uri="{FF2B5EF4-FFF2-40B4-BE49-F238E27FC236}">
              <a16:creationId xmlns:a16="http://schemas.microsoft.com/office/drawing/2014/main" id="{00000000-0008-0000-3800-00009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6" name="Line 148">
          <a:extLst>
            <a:ext uri="{FF2B5EF4-FFF2-40B4-BE49-F238E27FC236}">
              <a16:creationId xmlns:a16="http://schemas.microsoft.com/office/drawing/2014/main" id="{00000000-0008-0000-3800-00009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7" name="Line 149">
          <a:extLst>
            <a:ext uri="{FF2B5EF4-FFF2-40B4-BE49-F238E27FC236}">
              <a16:creationId xmlns:a16="http://schemas.microsoft.com/office/drawing/2014/main" id="{00000000-0008-0000-3800-00009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8" name="Line 150">
          <a:extLst>
            <a:ext uri="{FF2B5EF4-FFF2-40B4-BE49-F238E27FC236}">
              <a16:creationId xmlns:a16="http://schemas.microsoft.com/office/drawing/2014/main" id="{00000000-0008-0000-3800-00009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9" name="Line 151">
          <a:extLst>
            <a:ext uri="{FF2B5EF4-FFF2-40B4-BE49-F238E27FC236}">
              <a16:creationId xmlns:a16="http://schemas.microsoft.com/office/drawing/2014/main" id="{00000000-0008-0000-3800-00009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0" name="Line 152">
          <a:extLst>
            <a:ext uri="{FF2B5EF4-FFF2-40B4-BE49-F238E27FC236}">
              <a16:creationId xmlns:a16="http://schemas.microsoft.com/office/drawing/2014/main" id="{00000000-0008-0000-3800-00009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1" name="Line 153">
          <a:extLst>
            <a:ext uri="{FF2B5EF4-FFF2-40B4-BE49-F238E27FC236}">
              <a16:creationId xmlns:a16="http://schemas.microsoft.com/office/drawing/2014/main" id="{00000000-0008-0000-3800-00009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2" name="Line 154">
          <a:extLst>
            <a:ext uri="{FF2B5EF4-FFF2-40B4-BE49-F238E27FC236}">
              <a16:creationId xmlns:a16="http://schemas.microsoft.com/office/drawing/2014/main" id="{00000000-0008-0000-3800-00009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3" name="Line 155">
          <a:extLst>
            <a:ext uri="{FF2B5EF4-FFF2-40B4-BE49-F238E27FC236}">
              <a16:creationId xmlns:a16="http://schemas.microsoft.com/office/drawing/2014/main" id="{00000000-0008-0000-3800-00009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4" name="Line 156">
          <a:extLst>
            <a:ext uri="{FF2B5EF4-FFF2-40B4-BE49-F238E27FC236}">
              <a16:creationId xmlns:a16="http://schemas.microsoft.com/office/drawing/2014/main" id="{00000000-0008-0000-3800-00009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5" name="Line 157">
          <a:extLst>
            <a:ext uri="{FF2B5EF4-FFF2-40B4-BE49-F238E27FC236}">
              <a16:creationId xmlns:a16="http://schemas.microsoft.com/office/drawing/2014/main" id="{00000000-0008-0000-3800-00009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6" name="Line 158">
          <a:extLst>
            <a:ext uri="{FF2B5EF4-FFF2-40B4-BE49-F238E27FC236}">
              <a16:creationId xmlns:a16="http://schemas.microsoft.com/office/drawing/2014/main" id="{00000000-0008-0000-3800-00009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7" name="Line 159">
          <a:extLst>
            <a:ext uri="{FF2B5EF4-FFF2-40B4-BE49-F238E27FC236}">
              <a16:creationId xmlns:a16="http://schemas.microsoft.com/office/drawing/2014/main" id="{00000000-0008-0000-3800-00009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8" name="Line 160">
          <a:extLst>
            <a:ext uri="{FF2B5EF4-FFF2-40B4-BE49-F238E27FC236}">
              <a16:creationId xmlns:a16="http://schemas.microsoft.com/office/drawing/2014/main" id="{00000000-0008-0000-3800-0000A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9" name="Line 161">
          <a:extLst>
            <a:ext uri="{FF2B5EF4-FFF2-40B4-BE49-F238E27FC236}">
              <a16:creationId xmlns:a16="http://schemas.microsoft.com/office/drawing/2014/main" id="{00000000-0008-0000-3800-0000A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0" name="Line 162">
          <a:extLst>
            <a:ext uri="{FF2B5EF4-FFF2-40B4-BE49-F238E27FC236}">
              <a16:creationId xmlns:a16="http://schemas.microsoft.com/office/drawing/2014/main" id="{00000000-0008-0000-3800-0000A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1" name="Line 163">
          <a:extLst>
            <a:ext uri="{FF2B5EF4-FFF2-40B4-BE49-F238E27FC236}">
              <a16:creationId xmlns:a16="http://schemas.microsoft.com/office/drawing/2014/main" id="{00000000-0008-0000-3800-0000A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2" name="Line 164">
          <a:extLst>
            <a:ext uri="{FF2B5EF4-FFF2-40B4-BE49-F238E27FC236}">
              <a16:creationId xmlns:a16="http://schemas.microsoft.com/office/drawing/2014/main" id="{00000000-0008-0000-3800-0000A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3" name="Line 165">
          <a:extLst>
            <a:ext uri="{FF2B5EF4-FFF2-40B4-BE49-F238E27FC236}">
              <a16:creationId xmlns:a16="http://schemas.microsoft.com/office/drawing/2014/main" id="{00000000-0008-0000-3800-0000A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4" name="Line 166">
          <a:extLst>
            <a:ext uri="{FF2B5EF4-FFF2-40B4-BE49-F238E27FC236}">
              <a16:creationId xmlns:a16="http://schemas.microsoft.com/office/drawing/2014/main" id="{00000000-0008-0000-3800-0000A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5" name="Line 167">
          <a:extLst>
            <a:ext uri="{FF2B5EF4-FFF2-40B4-BE49-F238E27FC236}">
              <a16:creationId xmlns:a16="http://schemas.microsoft.com/office/drawing/2014/main" id="{00000000-0008-0000-3800-0000A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6" name="Line 168">
          <a:extLst>
            <a:ext uri="{FF2B5EF4-FFF2-40B4-BE49-F238E27FC236}">
              <a16:creationId xmlns:a16="http://schemas.microsoft.com/office/drawing/2014/main" id="{00000000-0008-0000-3800-0000A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7" name="Line 169">
          <a:extLst>
            <a:ext uri="{FF2B5EF4-FFF2-40B4-BE49-F238E27FC236}">
              <a16:creationId xmlns:a16="http://schemas.microsoft.com/office/drawing/2014/main" id="{00000000-0008-0000-3800-0000A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8" name="Line 170">
          <a:extLst>
            <a:ext uri="{FF2B5EF4-FFF2-40B4-BE49-F238E27FC236}">
              <a16:creationId xmlns:a16="http://schemas.microsoft.com/office/drawing/2014/main" id="{00000000-0008-0000-3800-0000A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9" name="Line 171">
          <a:extLst>
            <a:ext uri="{FF2B5EF4-FFF2-40B4-BE49-F238E27FC236}">
              <a16:creationId xmlns:a16="http://schemas.microsoft.com/office/drawing/2014/main" id="{00000000-0008-0000-3800-0000A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0" name="Line 172">
          <a:extLst>
            <a:ext uri="{FF2B5EF4-FFF2-40B4-BE49-F238E27FC236}">
              <a16:creationId xmlns:a16="http://schemas.microsoft.com/office/drawing/2014/main" id="{00000000-0008-0000-3800-0000A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1" name="Line 173">
          <a:extLst>
            <a:ext uri="{FF2B5EF4-FFF2-40B4-BE49-F238E27FC236}">
              <a16:creationId xmlns:a16="http://schemas.microsoft.com/office/drawing/2014/main" id="{00000000-0008-0000-3800-0000A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2" name="Line 174">
          <a:extLst>
            <a:ext uri="{FF2B5EF4-FFF2-40B4-BE49-F238E27FC236}">
              <a16:creationId xmlns:a16="http://schemas.microsoft.com/office/drawing/2014/main" id="{00000000-0008-0000-3800-0000A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3" name="Line 175">
          <a:extLst>
            <a:ext uri="{FF2B5EF4-FFF2-40B4-BE49-F238E27FC236}">
              <a16:creationId xmlns:a16="http://schemas.microsoft.com/office/drawing/2014/main" id="{00000000-0008-0000-3800-0000A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4" name="Line 176">
          <a:extLst>
            <a:ext uri="{FF2B5EF4-FFF2-40B4-BE49-F238E27FC236}">
              <a16:creationId xmlns:a16="http://schemas.microsoft.com/office/drawing/2014/main" id="{00000000-0008-0000-3800-0000B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5" name="Line 177">
          <a:extLst>
            <a:ext uri="{FF2B5EF4-FFF2-40B4-BE49-F238E27FC236}">
              <a16:creationId xmlns:a16="http://schemas.microsoft.com/office/drawing/2014/main" id="{00000000-0008-0000-3800-0000B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6" name="Line 178">
          <a:extLst>
            <a:ext uri="{FF2B5EF4-FFF2-40B4-BE49-F238E27FC236}">
              <a16:creationId xmlns:a16="http://schemas.microsoft.com/office/drawing/2014/main" id="{00000000-0008-0000-3800-0000B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7" name="Line 179">
          <a:extLst>
            <a:ext uri="{FF2B5EF4-FFF2-40B4-BE49-F238E27FC236}">
              <a16:creationId xmlns:a16="http://schemas.microsoft.com/office/drawing/2014/main" id="{00000000-0008-0000-3800-0000B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8" name="Line 180">
          <a:extLst>
            <a:ext uri="{FF2B5EF4-FFF2-40B4-BE49-F238E27FC236}">
              <a16:creationId xmlns:a16="http://schemas.microsoft.com/office/drawing/2014/main" id="{00000000-0008-0000-3800-0000B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9" name="Line 181">
          <a:extLst>
            <a:ext uri="{FF2B5EF4-FFF2-40B4-BE49-F238E27FC236}">
              <a16:creationId xmlns:a16="http://schemas.microsoft.com/office/drawing/2014/main" id="{00000000-0008-0000-3800-0000B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0" name="Line 182">
          <a:extLst>
            <a:ext uri="{FF2B5EF4-FFF2-40B4-BE49-F238E27FC236}">
              <a16:creationId xmlns:a16="http://schemas.microsoft.com/office/drawing/2014/main" id="{00000000-0008-0000-3800-0000B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1" name="Line 183">
          <a:extLst>
            <a:ext uri="{FF2B5EF4-FFF2-40B4-BE49-F238E27FC236}">
              <a16:creationId xmlns:a16="http://schemas.microsoft.com/office/drawing/2014/main" id="{00000000-0008-0000-3800-0000B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2" name="Line 184">
          <a:extLst>
            <a:ext uri="{FF2B5EF4-FFF2-40B4-BE49-F238E27FC236}">
              <a16:creationId xmlns:a16="http://schemas.microsoft.com/office/drawing/2014/main" id="{00000000-0008-0000-3800-0000B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3" name="Line 185">
          <a:extLst>
            <a:ext uri="{FF2B5EF4-FFF2-40B4-BE49-F238E27FC236}">
              <a16:creationId xmlns:a16="http://schemas.microsoft.com/office/drawing/2014/main" id="{00000000-0008-0000-3800-0000B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4" name="Line 186">
          <a:extLst>
            <a:ext uri="{FF2B5EF4-FFF2-40B4-BE49-F238E27FC236}">
              <a16:creationId xmlns:a16="http://schemas.microsoft.com/office/drawing/2014/main" id="{00000000-0008-0000-3800-0000B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5" name="Line 187">
          <a:extLst>
            <a:ext uri="{FF2B5EF4-FFF2-40B4-BE49-F238E27FC236}">
              <a16:creationId xmlns:a16="http://schemas.microsoft.com/office/drawing/2014/main" id="{00000000-0008-0000-3800-0000B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6" name="Line 188">
          <a:extLst>
            <a:ext uri="{FF2B5EF4-FFF2-40B4-BE49-F238E27FC236}">
              <a16:creationId xmlns:a16="http://schemas.microsoft.com/office/drawing/2014/main" id="{00000000-0008-0000-3800-0000B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7" name="Line 189">
          <a:extLst>
            <a:ext uri="{FF2B5EF4-FFF2-40B4-BE49-F238E27FC236}">
              <a16:creationId xmlns:a16="http://schemas.microsoft.com/office/drawing/2014/main" id="{00000000-0008-0000-3800-0000B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8" name="Line 190">
          <a:extLst>
            <a:ext uri="{FF2B5EF4-FFF2-40B4-BE49-F238E27FC236}">
              <a16:creationId xmlns:a16="http://schemas.microsoft.com/office/drawing/2014/main" id="{00000000-0008-0000-3800-0000B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9" name="Line 191">
          <a:extLst>
            <a:ext uri="{FF2B5EF4-FFF2-40B4-BE49-F238E27FC236}">
              <a16:creationId xmlns:a16="http://schemas.microsoft.com/office/drawing/2014/main" id="{00000000-0008-0000-3800-0000B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0" name="Line 192">
          <a:extLst>
            <a:ext uri="{FF2B5EF4-FFF2-40B4-BE49-F238E27FC236}">
              <a16:creationId xmlns:a16="http://schemas.microsoft.com/office/drawing/2014/main" id="{00000000-0008-0000-3800-0000C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1" name="Line 193">
          <a:extLst>
            <a:ext uri="{FF2B5EF4-FFF2-40B4-BE49-F238E27FC236}">
              <a16:creationId xmlns:a16="http://schemas.microsoft.com/office/drawing/2014/main" id="{00000000-0008-0000-3800-0000C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2" name="Line 194">
          <a:extLst>
            <a:ext uri="{FF2B5EF4-FFF2-40B4-BE49-F238E27FC236}">
              <a16:creationId xmlns:a16="http://schemas.microsoft.com/office/drawing/2014/main" id="{00000000-0008-0000-3800-0000C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3" name="Line 195">
          <a:extLst>
            <a:ext uri="{FF2B5EF4-FFF2-40B4-BE49-F238E27FC236}">
              <a16:creationId xmlns:a16="http://schemas.microsoft.com/office/drawing/2014/main" id="{00000000-0008-0000-3800-0000C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4" name="Line 196">
          <a:extLst>
            <a:ext uri="{FF2B5EF4-FFF2-40B4-BE49-F238E27FC236}">
              <a16:creationId xmlns:a16="http://schemas.microsoft.com/office/drawing/2014/main" id="{00000000-0008-0000-3800-0000C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5" name="Line 197">
          <a:extLst>
            <a:ext uri="{FF2B5EF4-FFF2-40B4-BE49-F238E27FC236}">
              <a16:creationId xmlns:a16="http://schemas.microsoft.com/office/drawing/2014/main" id="{00000000-0008-0000-3800-0000C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6" name="Line 198">
          <a:extLst>
            <a:ext uri="{FF2B5EF4-FFF2-40B4-BE49-F238E27FC236}">
              <a16:creationId xmlns:a16="http://schemas.microsoft.com/office/drawing/2014/main" id="{00000000-0008-0000-3800-0000C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7" name="Line 199">
          <a:extLst>
            <a:ext uri="{FF2B5EF4-FFF2-40B4-BE49-F238E27FC236}">
              <a16:creationId xmlns:a16="http://schemas.microsoft.com/office/drawing/2014/main" id="{00000000-0008-0000-3800-0000C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8" name="Line 200">
          <a:extLst>
            <a:ext uri="{FF2B5EF4-FFF2-40B4-BE49-F238E27FC236}">
              <a16:creationId xmlns:a16="http://schemas.microsoft.com/office/drawing/2014/main" id="{00000000-0008-0000-3800-0000C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9" name="Line 201">
          <a:extLst>
            <a:ext uri="{FF2B5EF4-FFF2-40B4-BE49-F238E27FC236}">
              <a16:creationId xmlns:a16="http://schemas.microsoft.com/office/drawing/2014/main" id="{00000000-0008-0000-3800-0000C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0" name="Line 202">
          <a:extLst>
            <a:ext uri="{FF2B5EF4-FFF2-40B4-BE49-F238E27FC236}">
              <a16:creationId xmlns:a16="http://schemas.microsoft.com/office/drawing/2014/main" id="{00000000-0008-0000-3800-0000C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1" name="Line 203">
          <a:extLst>
            <a:ext uri="{FF2B5EF4-FFF2-40B4-BE49-F238E27FC236}">
              <a16:creationId xmlns:a16="http://schemas.microsoft.com/office/drawing/2014/main" id="{00000000-0008-0000-3800-0000C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2" name="Line 204">
          <a:extLst>
            <a:ext uri="{FF2B5EF4-FFF2-40B4-BE49-F238E27FC236}">
              <a16:creationId xmlns:a16="http://schemas.microsoft.com/office/drawing/2014/main" id="{00000000-0008-0000-3800-0000C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3" name="Line 205">
          <a:extLst>
            <a:ext uri="{FF2B5EF4-FFF2-40B4-BE49-F238E27FC236}">
              <a16:creationId xmlns:a16="http://schemas.microsoft.com/office/drawing/2014/main" id="{00000000-0008-0000-3800-0000C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4" name="Line 206">
          <a:extLst>
            <a:ext uri="{FF2B5EF4-FFF2-40B4-BE49-F238E27FC236}">
              <a16:creationId xmlns:a16="http://schemas.microsoft.com/office/drawing/2014/main" id="{00000000-0008-0000-3800-0000C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5" name="Line 207">
          <a:extLst>
            <a:ext uri="{FF2B5EF4-FFF2-40B4-BE49-F238E27FC236}">
              <a16:creationId xmlns:a16="http://schemas.microsoft.com/office/drawing/2014/main" id="{00000000-0008-0000-3800-0000C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6" name="Line 208">
          <a:extLst>
            <a:ext uri="{FF2B5EF4-FFF2-40B4-BE49-F238E27FC236}">
              <a16:creationId xmlns:a16="http://schemas.microsoft.com/office/drawing/2014/main" id="{00000000-0008-0000-3800-0000D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7" name="Line 209">
          <a:extLst>
            <a:ext uri="{FF2B5EF4-FFF2-40B4-BE49-F238E27FC236}">
              <a16:creationId xmlns:a16="http://schemas.microsoft.com/office/drawing/2014/main" id="{00000000-0008-0000-3800-0000D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8" name="Line 210">
          <a:extLst>
            <a:ext uri="{FF2B5EF4-FFF2-40B4-BE49-F238E27FC236}">
              <a16:creationId xmlns:a16="http://schemas.microsoft.com/office/drawing/2014/main" id="{00000000-0008-0000-3800-0000D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9" name="Line 211">
          <a:extLst>
            <a:ext uri="{FF2B5EF4-FFF2-40B4-BE49-F238E27FC236}">
              <a16:creationId xmlns:a16="http://schemas.microsoft.com/office/drawing/2014/main" id="{00000000-0008-0000-3800-0000D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0" name="Line 212">
          <a:extLst>
            <a:ext uri="{FF2B5EF4-FFF2-40B4-BE49-F238E27FC236}">
              <a16:creationId xmlns:a16="http://schemas.microsoft.com/office/drawing/2014/main" id="{00000000-0008-0000-3800-0000D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1" name="Line 213">
          <a:extLst>
            <a:ext uri="{FF2B5EF4-FFF2-40B4-BE49-F238E27FC236}">
              <a16:creationId xmlns:a16="http://schemas.microsoft.com/office/drawing/2014/main" id="{00000000-0008-0000-3800-0000D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2" name="Line 214">
          <a:extLst>
            <a:ext uri="{FF2B5EF4-FFF2-40B4-BE49-F238E27FC236}">
              <a16:creationId xmlns:a16="http://schemas.microsoft.com/office/drawing/2014/main" id="{00000000-0008-0000-3800-0000D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3" name="Line 215">
          <a:extLst>
            <a:ext uri="{FF2B5EF4-FFF2-40B4-BE49-F238E27FC236}">
              <a16:creationId xmlns:a16="http://schemas.microsoft.com/office/drawing/2014/main" id="{00000000-0008-0000-3800-0000D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4" name="Line 216">
          <a:extLst>
            <a:ext uri="{FF2B5EF4-FFF2-40B4-BE49-F238E27FC236}">
              <a16:creationId xmlns:a16="http://schemas.microsoft.com/office/drawing/2014/main" id="{00000000-0008-0000-3800-0000D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5" name="Line 217">
          <a:extLst>
            <a:ext uri="{FF2B5EF4-FFF2-40B4-BE49-F238E27FC236}">
              <a16:creationId xmlns:a16="http://schemas.microsoft.com/office/drawing/2014/main" id="{00000000-0008-0000-3800-0000D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6" name="Line 218">
          <a:extLst>
            <a:ext uri="{FF2B5EF4-FFF2-40B4-BE49-F238E27FC236}">
              <a16:creationId xmlns:a16="http://schemas.microsoft.com/office/drawing/2014/main" id="{00000000-0008-0000-3800-0000D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7" name="Line 219">
          <a:extLst>
            <a:ext uri="{FF2B5EF4-FFF2-40B4-BE49-F238E27FC236}">
              <a16:creationId xmlns:a16="http://schemas.microsoft.com/office/drawing/2014/main" id="{00000000-0008-0000-3800-0000D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8" name="Line 220">
          <a:extLst>
            <a:ext uri="{FF2B5EF4-FFF2-40B4-BE49-F238E27FC236}">
              <a16:creationId xmlns:a16="http://schemas.microsoft.com/office/drawing/2014/main" id="{00000000-0008-0000-3800-0000D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9" name="Line 221">
          <a:extLst>
            <a:ext uri="{FF2B5EF4-FFF2-40B4-BE49-F238E27FC236}">
              <a16:creationId xmlns:a16="http://schemas.microsoft.com/office/drawing/2014/main" id="{00000000-0008-0000-3800-0000D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0" name="Line 222">
          <a:extLst>
            <a:ext uri="{FF2B5EF4-FFF2-40B4-BE49-F238E27FC236}">
              <a16:creationId xmlns:a16="http://schemas.microsoft.com/office/drawing/2014/main" id="{00000000-0008-0000-3800-0000D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1" name="Line 223">
          <a:extLst>
            <a:ext uri="{FF2B5EF4-FFF2-40B4-BE49-F238E27FC236}">
              <a16:creationId xmlns:a16="http://schemas.microsoft.com/office/drawing/2014/main" id="{00000000-0008-0000-3800-0000D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2" name="Line 224">
          <a:extLst>
            <a:ext uri="{FF2B5EF4-FFF2-40B4-BE49-F238E27FC236}">
              <a16:creationId xmlns:a16="http://schemas.microsoft.com/office/drawing/2014/main" id="{00000000-0008-0000-3800-0000E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3" name="Line 225">
          <a:extLst>
            <a:ext uri="{FF2B5EF4-FFF2-40B4-BE49-F238E27FC236}">
              <a16:creationId xmlns:a16="http://schemas.microsoft.com/office/drawing/2014/main" id="{00000000-0008-0000-3800-0000E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4" name="Line 226">
          <a:extLst>
            <a:ext uri="{FF2B5EF4-FFF2-40B4-BE49-F238E27FC236}">
              <a16:creationId xmlns:a16="http://schemas.microsoft.com/office/drawing/2014/main" id="{00000000-0008-0000-3800-0000E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5" name="Line 227">
          <a:extLst>
            <a:ext uri="{FF2B5EF4-FFF2-40B4-BE49-F238E27FC236}">
              <a16:creationId xmlns:a16="http://schemas.microsoft.com/office/drawing/2014/main" id="{00000000-0008-0000-3800-0000E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6" name="Line 228">
          <a:extLst>
            <a:ext uri="{FF2B5EF4-FFF2-40B4-BE49-F238E27FC236}">
              <a16:creationId xmlns:a16="http://schemas.microsoft.com/office/drawing/2014/main" id="{00000000-0008-0000-3800-0000E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7" name="Line 229">
          <a:extLst>
            <a:ext uri="{FF2B5EF4-FFF2-40B4-BE49-F238E27FC236}">
              <a16:creationId xmlns:a16="http://schemas.microsoft.com/office/drawing/2014/main" id="{00000000-0008-0000-3800-0000E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8" name="Line 230">
          <a:extLst>
            <a:ext uri="{FF2B5EF4-FFF2-40B4-BE49-F238E27FC236}">
              <a16:creationId xmlns:a16="http://schemas.microsoft.com/office/drawing/2014/main" id="{00000000-0008-0000-3800-0000E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9" name="Line 231">
          <a:extLst>
            <a:ext uri="{FF2B5EF4-FFF2-40B4-BE49-F238E27FC236}">
              <a16:creationId xmlns:a16="http://schemas.microsoft.com/office/drawing/2014/main" id="{00000000-0008-0000-3800-0000E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0" name="Line 232">
          <a:extLst>
            <a:ext uri="{FF2B5EF4-FFF2-40B4-BE49-F238E27FC236}">
              <a16:creationId xmlns:a16="http://schemas.microsoft.com/office/drawing/2014/main" id="{00000000-0008-0000-3800-0000E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1" name="Line 233">
          <a:extLst>
            <a:ext uri="{FF2B5EF4-FFF2-40B4-BE49-F238E27FC236}">
              <a16:creationId xmlns:a16="http://schemas.microsoft.com/office/drawing/2014/main" id="{00000000-0008-0000-3800-0000E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2" name="Line 234">
          <a:extLst>
            <a:ext uri="{FF2B5EF4-FFF2-40B4-BE49-F238E27FC236}">
              <a16:creationId xmlns:a16="http://schemas.microsoft.com/office/drawing/2014/main" id="{00000000-0008-0000-3800-0000E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3" name="Line 235">
          <a:extLst>
            <a:ext uri="{FF2B5EF4-FFF2-40B4-BE49-F238E27FC236}">
              <a16:creationId xmlns:a16="http://schemas.microsoft.com/office/drawing/2014/main" id="{00000000-0008-0000-3800-0000E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4" name="Line 236">
          <a:extLst>
            <a:ext uri="{FF2B5EF4-FFF2-40B4-BE49-F238E27FC236}">
              <a16:creationId xmlns:a16="http://schemas.microsoft.com/office/drawing/2014/main" id="{00000000-0008-0000-3800-0000E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5" name="Line 237">
          <a:extLst>
            <a:ext uri="{FF2B5EF4-FFF2-40B4-BE49-F238E27FC236}">
              <a16:creationId xmlns:a16="http://schemas.microsoft.com/office/drawing/2014/main" id="{00000000-0008-0000-3800-0000E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6" name="Line 238">
          <a:extLst>
            <a:ext uri="{FF2B5EF4-FFF2-40B4-BE49-F238E27FC236}">
              <a16:creationId xmlns:a16="http://schemas.microsoft.com/office/drawing/2014/main" id="{00000000-0008-0000-3800-0000E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7" name="Line 239">
          <a:extLst>
            <a:ext uri="{FF2B5EF4-FFF2-40B4-BE49-F238E27FC236}">
              <a16:creationId xmlns:a16="http://schemas.microsoft.com/office/drawing/2014/main" id="{00000000-0008-0000-3800-0000E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8" name="Line 240">
          <a:extLst>
            <a:ext uri="{FF2B5EF4-FFF2-40B4-BE49-F238E27FC236}">
              <a16:creationId xmlns:a16="http://schemas.microsoft.com/office/drawing/2014/main" id="{00000000-0008-0000-3800-0000F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9" name="Line 241">
          <a:extLst>
            <a:ext uri="{FF2B5EF4-FFF2-40B4-BE49-F238E27FC236}">
              <a16:creationId xmlns:a16="http://schemas.microsoft.com/office/drawing/2014/main" id="{00000000-0008-0000-3800-0000F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0" name="Line 242">
          <a:extLst>
            <a:ext uri="{FF2B5EF4-FFF2-40B4-BE49-F238E27FC236}">
              <a16:creationId xmlns:a16="http://schemas.microsoft.com/office/drawing/2014/main" id="{00000000-0008-0000-3800-0000F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1" name="Line 243">
          <a:extLst>
            <a:ext uri="{FF2B5EF4-FFF2-40B4-BE49-F238E27FC236}">
              <a16:creationId xmlns:a16="http://schemas.microsoft.com/office/drawing/2014/main" id="{00000000-0008-0000-3800-0000F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2" name="Line 244">
          <a:extLst>
            <a:ext uri="{FF2B5EF4-FFF2-40B4-BE49-F238E27FC236}">
              <a16:creationId xmlns:a16="http://schemas.microsoft.com/office/drawing/2014/main" id="{00000000-0008-0000-3800-0000F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3" name="Line 245">
          <a:extLst>
            <a:ext uri="{FF2B5EF4-FFF2-40B4-BE49-F238E27FC236}">
              <a16:creationId xmlns:a16="http://schemas.microsoft.com/office/drawing/2014/main" id="{00000000-0008-0000-3800-0000F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4" name="Line 246">
          <a:extLst>
            <a:ext uri="{FF2B5EF4-FFF2-40B4-BE49-F238E27FC236}">
              <a16:creationId xmlns:a16="http://schemas.microsoft.com/office/drawing/2014/main" id="{00000000-0008-0000-3800-0000F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5" name="Line 247">
          <a:extLst>
            <a:ext uri="{FF2B5EF4-FFF2-40B4-BE49-F238E27FC236}">
              <a16:creationId xmlns:a16="http://schemas.microsoft.com/office/drawing/2014/main" id="{00000000-0008-0000-3800-0000F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6" name="Line 248">
          <a:extLst>
            <a:ext uri="{FF2B5EF4-FFF2-40B4-BE49-F238E27FC236}">
              <a16:creationId xmlns:a16="http://schemas.microsoft.com/office/drawing/2014/main" id="{00000000-0008-0000-3800-0000F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7" name="Line 249">
          <a:extLst>
            <a:ext uri="{FF2B5EF4-FFF2-40B4-BE49-F238E27FC236}">
              <a16:creationId xmlns:a16="http://schemas.microsoft.com/office/drawing/2014/main" id="{00000000-0008-0000-3800-0000F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8" name="Line 250">
          <a:extLst>
            <a:ext uri="{FF2B5EF4-FFF2-40B4-BE49-F238E27FC236}">
              <a16:creationId xmlns:a16="http://schemas.microsoft.com/office/drawing/2014/main" id="{00000000-0008-0000-3800-0000F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9" name="Line 251">
          <a:extLst>
            <a:ext uri="{FF2B5EF4-FFF2-40B4-BE49-F238E27FC236}">
              <a16:creationId xmlns:a16="http://schemas.microsoft.com/office/drawing/2014/main" id="{00000000-0008-0000-3800-0000F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0" name="Line 252">
          <a:extLst>
            <a:ext uri="{FF2B5EF4-FFF2-40B4-BE49-F238E27FC236}">
              <a16:creationId xmlns:a16="http://schemas.microsoft.com/office/drawing/2014/main" id="{00000000-0008-0000-3800-0000F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1" name="Line 253">
          <a:extLst>
            <a:ext uri="{FF2B5EF4-FFF2-40B4-BE49-F238E27FC236}">
              <a16:creationId xmlns:a16="http://schemas.microsoft.com/office/drawing/2014/main" id="{00000000-0008-0000-3800-0000F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2" name="Line 254">
          <a:extLst>
            <a:ext uri="{FF2B5EF4-FFF2-40B4-BE49-F238E27FC236}">
              <a16:creationId xmlns:a16="http://schemas.microsoft.com/office/drawing/2014/main" id="{00000000-0008-0000-3800-0000F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3" name="Line 255">
          <a:extLst>
            <a:ext uri="{FF2B5EF4-FFF2-40B4-BE49-F238E27FC236}">
              <a16:creationId xmlns:a16="http://schemas.microsoft.com/office/drawing/2014/main" id="{00000000-0008-0000-3800-0000F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4" name="Line 256">
          <a:extLst>
            <a:ext uri="{FF2B5EF4-FFF2-40B4-BE49-F238E27FC236}">
              <a16:creationId xmlns:a16="http://schemas.microsoft.com/office/drawing/2014/main" id="{00000000-0008-0000-3800-000000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5" name="Line 257">
          <a:extLst>
            <a:ext uri="{FF2B5EF4-FFF2-40B4-BE49-F238E27FC236}">
              <a16:creationId xmlns:a16="http://schemas.microsoft.com/office/drawing/2014/main" id="{00000000-0008-0000-3800-000001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6" name="Line 258">
          <a:extLst>
            <a:ext uri="{FF2B5EF4-FFF2-40B4-BE49-F238E27FC236}">
              <a16:creationId xmlns:a16="http://schemas.microsoft.com/office/drawing/2014/main" id="{00000000-0008-0000-3800-000002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7" name="Line 259">
          <a:extLst>
            <a:ext uri="{FF2B5EF4-FFF2-40B4-BE49-F238E27FC236}">
              <a16:creationId xmlns:a16="http://schemas.microsoft.com/office/drawing/2014/main" id="{00000000-0008-0000-3800-000003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8" name="Line 260">
          <a:extLst>
            <a:ext uri="{FF2B5EF4-FFF2-40B4-BE49-F238E27FC236}">
              <a16:creationId xmlns:a16="http://schemas.microsoft.com/office/drawing/2014/main" id="{00000000-0008-0000-3800-000004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63749" name="Line 261">
          <a:extLst>
            <a:ext uri="{FF2B5EF4-FFF2-40B4-BE49-F238E27FC236}">
              <a16:creationId xmlns:a16="http://schemas.microsoft.com/office/drawing/2014/main" id="{00000000-0008-0000-3800-000005F90000}"/>
            </a:ext>
          </a:extLst>
        </xdr:cNvPr>
        <xdr:cNvSpPr>
          <a:spLocks noChangeShapeType="1"/>
        </xdr:cNvSpPr>
      </xdr:nvSpPr>
      <xdr:spPr bwMode="auto">
        <a:xfrm>
          <a:off x="9525" y="552450"/>
          <a:ext cx="981075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1" name="Line 1">
          <a:extLst>
            <a:ext uri="{FF2B5EF4-FFF2-40B4-BE49-F238E27FC236}">
              <a16:creationId xmlns:a16="http://schemas.microsoft.com/office/drawing/2014/main" id="{00000000-0008-0000-3900-00000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2" name="Line 2">
          <a:extLst>
            <a:ext uri="{FF2B5EF4-FFF2-40B4-BE49-F238E27FC236}">
              <a16:creationId xmlns:a16="http://schemas.microsoft.com/office/drawing/2014/main" id="{00000000-0008-0000-3900-00000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3" name="Line 3">
          <a:extLst>
            <a:ext uri="{FF2B5EF4-FFF2-40B4-BE49-F238E27FC236}">
              <a16:creationId xmlns:a16="http://schemas.microsoft.com/office/drawing/2014/main" id="{00000000-0008-0000-3900-00000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4" name="Line 4">
          <a:extLst>
            <a:ext uri="{FF2B5EF4-FFF2-40B4-BE49-F238E27FC236}">
              <a16:creationId xmlns:a16="http://schemas.microsoft.com/office/drawing/2014/main" id="{00000000-0008-0000-3900-000004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5" name="Line 5">
          <a:extLst>
            <a:ext uri="{FF2B5EF4-FFF2-40B4-BE49-F238E27FC236}">
              <a16:creationId xmlns:a16="http://schemas.microsoft.com/office/drawing/2014/main" id="{00000000-0008-0000-3900-000005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6" name="Line 6">
          <a:extLst>
            <a:ext uri="{FF2B5EF4-FFF2-40B4-BE49-F238E27FC236}">
              <a16:creationId xmlns:a16="http://schemas.microsoft.com/office/drawing/2014/main" id="{00000000-0008-0000-3900-000006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7" name="Line 7">
          <a:extLst>
            <a:ext uri="{FF2B5EF4-FFF2-40B4-BE49-F238E27FC236}">
              <a16:creationId xmlns:a16="http://schemas.microsoft.com/office/drawing/2014/main" id="{00000000-0008-0000-3900-000007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8" name="Line 8">
          <a:extLst>
            <a:ext uri="{FF2B5EF4-FFF2-40B4-BE49-F238E27FC236}">
              <a16:creationId xmlns:a16="http://schemas.microsoft.com/office/drawing/2014/main" id="{00000000-0008-0000-3900-000008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9" name="Line 9">
          <a:extLst>
            <a:ext uri="{FF2B5EF4-FFF2-40B4-BE49-F238E27FC236}">
              <a16:creationId xmlns:a16="http://schemas.microsoft.com/office/drawing/2014/main" id="{00000000-0008-0000-3900-000009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0" name="Line 10">
          <a:extLst>
            <a:ext uri="{FF2B5EF4-FFF2-40B4-BE49-F238E27FC236}">
              <a16:creationId xmlns:a16="http://schemas.microsoft.com/office/drawing/2014/main" id="{00000000-0008-0000-3900-00000A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1" name="Line 11">
          <a:extLst>
            <a:ext uri="{FF2B5EF4-FFF2-40B4-BE49-F238E27FC236}">
              <a16:creationId xmlns:a16="http://schemas.microsoft.com/office/drawing/2014/main" id="{00000000-0008-0000-3900-00000B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2" name="Line 12">
          <a:extLst>
            <a:ext uri="{FF2B5EF4-FFF2-40B4-BE49-F238E27FC236}">
              <a16:creationId xmlns:a16="http://schemas.microsoft.com/office/drawing/2014/main" id="{00000000-0008-0000-3900-00000C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3" name="Line 13">
          <a:extLst>
            <a:ext uri="{FF2B5EF4-FFF2-40B4-BE49-F238E27FC236}">
              <a16:creationId xmlns:a16="http://schemas.microsoft.com/office/drawing/2014/main" id="{00000000-0008-0000-3900-00000D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4" name="Line 14">
          <a:extLst>
            <a:ext uri="{FF2B5EF4-FFF2-40B4-BE49-F238E27FC236}">
              <a16:creationId xmlns:a16="http://schemas.microsoft.com/office/drawing/2014/main" id="{00000000-0008-0000-3900-00000E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5" name="Line 15">
          <a:extLst>
            <a:ext uri="{FF2B5EF4-FFF2-40B4-BE49-F238E27FC236}">
              <a16:creationId xmlns:a16="http://schemas.microsoft.com/office/drawing/2014/main" id="{00000000-0008-0000-3900-00000F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6" name="Line 16">
          <a:extLst>
            <a:ext uri="{FF2B5EF4-FFF2-40B4-BE49-F238E27FC236}">
              <a16:creationId xmlns:a16="http://schemas.microsoft.com/office/drawing/2014/main" id="{00000000-0008-0000-3900-000010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7" name="Line 17">
          <a:extLst>
            <a:ext uri="{FF2B5EF4-FFF2-40B4-BE49-F238E27FC236}">
              <a16:creationId xmlns:a16="http://schemas.microsoft.com/office/drawing/2014/main" id="{00000000-0008-0000-3900-00001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8" name="Line 18">
          <a:extLst>
            <a:ext uri="{FF2B5EF4-FFF2-40B4-BE49-F238E27FC236}">
              <a16:creationId xmlns:a16="http://schemas.microsoft.com/office/drawing/2014/main" id="{00000000-0008-0000-3900-00001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9" name="Line 19">
          <a:extLst>
            <a:ext uri="{FF2B5EF4-FFF2-40B4-BE49-F238E27FC236}">
              <a16:creationId xmlns:a16="http://schemas.microsoft.com/office/drawing/2014/main" id="{00000000-0008-0000-3900-00001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0" name="Line 20">
          <a:extLst>
            <a:ext uri="{FF2B5EF4-FFF2-40B4-BE49-F238E27FC236}">
              <a16:creationId xmlns:a16="http://schemas.microsoft.com/office/drawing/2014/main" id="{00000000-0008-0000-3900-000014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1" name="Line 21">
          <a:extLst>
            <a:ext uri="{FF2B5EF4-FFF2-40B4-BE49-F238E27FC236}">
              <a16:creationId xmlns:a16="http://schemas.microsoft.com/office/drawing/2014/main" id="{00000000-0008-0000-3900-000015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2" name="Line 22">
          <a:extLst>
            <a:ext uri="{FF2B5EF4-FFF2-40B4-BE49-F238E27FC236}">
              <a16:creationId xmlns:a16="http://schemas.microsoft.com/office/drawing/2014/main" id="{00000000-0008-0000-3900-000016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3" name="Line 23">
          <a:extLst>
            <a:ext uri="{FF2B5EF4-FFF2-40B4-BE49-F238E27FC236}">
              <a16:creationId xmlns:a16="http://schemas.microsoft.com/office/drawing/2014/main" id="{00000000-0008-0000-3900-000017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4" name="Line 24">
          <a:extLst>
            <a:ext uri="{FF2B5EF4-FFF2-40B4-BE49-F238E27FC236}">
              <a16:creationId xmlns:a16="http://schemas.microsoft.com/office/drawing/2014/main" id="{00000000-0008-0000-3900-000018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5" name="Line 25">
          <a:extLst>
            <a:ext uri="{FF2B5EF4-FFF2-40B4-BE49-F238E27FC236}">
              <a16:creationId xmlns:a16="http://schemas.microsoft.com/office/drawing/2014/main" id="{00000000-0008-0000-3900-000019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6" name="Line 26">
          <a:extLst>
            <a:ext uri="{FF2B5EF4-FFF2-40B4-BE49-F238E27FC236}">
              <a16:creationId xmlns:a16="http://schemas.microsoft.com/office/drawing/2014/main" id="{00000000-0008-0000-3900-00001A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7" name="Line 27">
          <a:extLst>
            <a:ext uri="{FF2B5EF4-FFF2-40B4-BE49-F238E27FC236}">
              <a16:creationId xmlns:a16="http://schemas.microsoft.com/office/drawing/2014/main" id="{00000000-0008-0000-3900-00001B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8" name="Line 28">
          <a:extLst>
            <a:ext uri="{FF2B5EF4-FFF2-40B4-BE49-F238E27FC236}">
              <a16:creationId xmlns:a16="http://schemas.microsoft.com/office/drawing/2014/main" id="{00000000-0008-0000-3900-00001C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9" name="Line 29">
          <a:extLst>
            <a:ext uri="{FF2B5EF4-FFF2-40B4-BE49-F238E27FC236}">
              <a16:creationId xmlns:a16="http://schemas.microsoft.com/office/drawing/2014/main" id="{00000000-0008-0000-3900-00001D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0" name="Line 30">
          <a:extLst>
            <a:ext uri="{FF2B5EF4-FFF2-40B4-BE49-F238E27FC236}">
              <a16:creationId xmlns:a16="http://schemas.microsoft.com/office/drawing/2014/main" id="{00000000-0008-0000-3900-00001E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1" name="Line 31">
          <a:extLst>
            <a:ext uri="{FF2B5EF4-FFF2-40B4-BE49-F238E27FC236}">
              <a16:creationId xmlns:a16="http://schemas.microsoft.com/office/drawing/2014/main" id="{00000000-0008-0000-3900-00001F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2" name="Line 32">
          <a:extLst>
            <a:ext uri="{FF2B5EF4-FFF2-40B4-BE49-F238E27FC236}">
              <a16:creationId xmlns:a16="http://schemas.microsoft.com/office/drawing/2014/main" id="{00000000-0008-0000-3900-000020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3" name="Line 33">
          <a:extLst>
            <a:ext uri="{FF2B5EF4-FFF2-40B4-BE49-F238E27FC236}">
              <a16:creationId xmlns:a16="http://schemas.microsoft.com/office/drawing/2014/main" id="{00000000-0008-0000-3900-00002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4" name="Line 34">
          <a:extLst>
            <a:ext uri="{FF2B5EF4-FFF2-40B4-BE49-F238E27FC236}">
              <a16:creationId xmlns:a16="http://schemas.microsoft.com/office/drawing/2014/main" id="{00000000-0008-0000-3900-00002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5" name="Line 35">
          <a:extLst>
            <a:ext uri="{FF2B5EF4-FFF2-40B4-BE49-F238E27FC236}">
              <a16:creationId xmlns:a16="http://schemas.microsoft.com/office/drawing/2014/main" id="{00000000-0008-0000-3900-00002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6" name="Line 36">
          <a:extLst>
            <a:ext uri="{FF2B5EF4-FFF2-40B4-BE49-F238E27FC236}">
              <a16:creationId xmlns:a16="http://schemas.microsoft.com/office/drawing/2014/main" id="{00000000-0008-0000-3900-00002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7" name="Line 37">
          <a:extLst>
            <a:ext uri="{FF2B5EF4-FFF2-40B4-BE49-F238E27FC236}">
              <a16:creationId xmlns:a16="http://schemas.microsoft.com/office/drawing/2014/main" id="{00000000-0008-0000-3900-00002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8" name="Line 38">
          <a:extLst>
            <a:ext uri="{FF2B5EF4-FFF2-40B4-BE49-F238E27FC236}">
              <a16:creationId xmlns:a16="http://schemas.microsoft.com/office/drawing/2014/main" id="{00000000-0008-0000-3900-00002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9" name="Line 39">
          <a:extLst>
            <a:ext uri="{FF2B5EF4-FFF2-40B4-BE49-F238E27FC236}">
              <a16:creationId xmlns:a16="http://schemas.microsoft.com/office/drawing/2014/main" id="{00000000-0008-0000-3900-00002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0" name="Line 40">
          <a:extLst>
            <a:ext uri="{FF2B5EF4-FFF2-40B4-BE49-F238E27FC236}">
              <a16:creationId xmlns:a16="http://schemas.microsoft.com/office/drawing/2014/main" id="{00000000-0008-0000-3900-00002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1" name="Line 41">
          <a:extLst>
            <a:ext uri="{FF2B5EF4-FFF2-40B4-BE49-F238E27FC236}">
              <a16:creationId xmlns:a16="http://schemas.microsoft.com/office/drawing/2014/main" id="{00000000-0008-0000-3900-00002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2" name="Line 42">
          <a:extLst>
            <a:ext uri="{FF2B5EF4-FFF2-40B4-BE49-F238E27FC236}">
              <a16:creationId xmlns:a16="http://schemas.microsoft.com/office/drawing/2014/main" id="{00000000-0008-0000-3900-00002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3" name="Line 43">
          <a:extLst>
            <a:ext uri="{FF2B5EF4-FFF2-40B4-BE49-F238E27FC236}">
              <a16:creationId xmlns:a16="http://schemas.microsoft.com/office/drawing/2014/main" id="{00000000-0008-0000-3900-00002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4" name="Line 44">
          <a:extLst>
            <a:ext uri="{FF2B5EF4-FFF2-40B4-BE49-F238E27FC236}">
              <a16:creationId xmlns:a16="http://schemas.microsoft.com/office/drawing/2014/main" id="{00000000-0008-0000-3900-00002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5" name="Line 45">
          <a:extLst>
            <a:ext uri="{FF2B5EF4-FFF2-40B4-BE49-F238E27FC236}">
              <a16:creationId xmlns:a16="http://schemas.microsoft.com/office/drawing/2014/main" id="{00000000-0008-0000-3900-00002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6" name="Line 46">
          <a:extLst>
            <a:ext uri="{FF2B5EF4-FFF2-40B4-BE49-F238E27FC236}">
              <a16:creationId xmlns:a16="http://schemas.microsoft.com/office/drawing/2014/main" id="{00000000-0008-0000-3900-00002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7" name="Line 47">
          <a:extLst>
            <a:ext uri="{FF2B5EF4-FFF2-40B4-BE49-F238E27FC236}">
              <a16:creationId xmlns:a16="http://schemas.microsoft.com/office/drawing/2014/main" id="{00000000-0008-0000-3900-00002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8" name="Line 48">
          <a:extLst>
            <a:ext uri="{FF2B5EF4-FFF2-40B4-BE49-F238E27FC236}">
              <a16:creationId xmlns:a16="http://schemas.microsoft.com/office/drawing/2014/main" id="{00000000-0008-0000-3900-00003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9" name="Line 49">
          <a:extLst>
            <a:ext uri="{FF2B5EF4-FFF2-40B4-BE49-F238E27FC236}">
              <a16:creationId xmlns:a16="http://schemas.microsoft.com/office/drawing/2014/main" id="{00000000-0008-0000-3900-00003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0" name="Line 50">
          <a:extLst>
            <a:ext uri="{FF2B5EF4-FFF2-40B4-BE49-F238E27FC236}">
              <a16:creationId xmlns:a16="http://schemas.microsoft.com/office/drawing/2014/main" id="{00000000-0008-0000-3900-00003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1" name="Line 51">
          <a:extLst>
            <a:ext uri="{FF2B5EF4-FFF2-40B4-BE49-F238E27FC236}">
              <a16:creationId xmlns:a16="http://schemas.microsoft.com/office/drawing/2014/main" id="{00000000-0008-0000-3900-00003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2" name="Line 52">
          <a:extLst>
            <a:ext uri="{FF2B5EF4-FFF2-40B4-BE49-F238E27FC236}">
              <a16:creationId xmlns:a16="http://schemas.microsoft.com/office/drawing/2014/main" id="{00000000-0008-0000-3900-00003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3" name="Line 53">
          <a:extLst>
            <a:ext uri="{FF2B5EF4-FFF2-40B4-BE49-F238E27FC236}">
              <a16:creationId xmlns:a16="http://schemas.microsoft.com/office/drawing/2014/main" id="{00000000-0008-0000-3900-00003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4" name="Line 54">
          <a:extLst>
            <a:ext uri="{FF2B5EF4-FFF2-40B4-BE49-F238E27FC236}">
              <a16:creationId xmlns:a16="http://schemas.microsoft.com/office/drawing/2014/main" id="{00000000-0008-0000-3900-00003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5" name="Line 55">
          <a:extLst>
            <a:ext uri="{FF2B5EF4-FFF2-40B4-BE49-F238E27FC236}">
              <a16:creationId xmlns:a16="http://schemas.microsoft.com/office/drawing/2014/main" id="{00000000-0008-0000-3900-00003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6" name="Line 56">
          <a:extLst>
            <a:ext uri="{FF2B5EF4-FFF2-40B4-BE49-F238E27FC236}">
              <a16:creationId xmlns:a16="http://schemas.microsoft.com/office/drawing/2014/main" id="{00000000-0008-0000-3900-00003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7" name="Line 57">
          <a:extLst>
            <a:ext uri="{FF2B5EF4-FFF2-40B4-BE49-F238E27FC236}">
              <a16:creationId xmlns:a16="http://schemas.microsoft.com/office/drawing/2014/main" id="{00000000-0008-0000-3900-00003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8" name="Line 58">
          <a:extLst>
            <a:ext uri="{FF2B5EF4-FFF2-40B4-BE49-F238E27FC236}">
              <a16:creationId xmlns:a16="http://schemas.microsoft.com/office/drawing/2014/main" id="{00000000-0008-0000-3900-00003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9" name="Line 59">
          <a:extLst>
            <a:ext uri="{FF2B5EF4-FFF2-40B4-BE49-F238E27FC236}">
              <a16:creationId xmlns:a16="http://schemas.microsoft.com/office/drawing/2014/main" id="{00000000-0008-0000-3900-00003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0" name="Line 60">
          <a:extLst>
            <a:ext uri="{FF2B5EF4-FFF2-40B4-BE49-F238E27FC236}">
              <a16:creationId xmlns:a16="http://schemas.microsoft.com/office/drawing/2014/main" id="{00000000-0008-0000-3900-00003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1" name="Line 61">
          <a:extLst>
            <a:ext uri="{FF2B5EF4-FFF2-40B4-BE49-F238E27FC236}">
              <a16:creationId xmlns:a16="http://schemas.microsoft.com/office/drawing/2014/main" id="{00000000-0008-0000-3900-00003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2" name="Line 62">
          <a:extLst>
            <a:ext uri="{FF2B5EF4-FFF2-40B4-BE49-F238E27FC236}">
              <a16:creationId xmlns:a16="http://schemas.microsoft.com/office/drawing/2014/main" id="{00000000-0008-0000-3900-00003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3" name="Line 63">
          <a:extLst>
            <a:ext uri="{FF2B5EF4-FFF2-40B4-BE49-F238E27FC236}">
              <a16:creationId xmlns:a16="http://schemas.microsoft.com/office/drawing/2014/main" id="{00000000-0008-0000-3900-00003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4" name="Line 64">
          <a:extLst>
            <a:ext uri="{FF2B5EF4-FFF2-40B4-BE49-F238E27FC236}">
              <a16:creationId xmlns:a16="http://schemas.microsoft.com/office/drawing/2014/main" id="{00000000-0008-0000-3900-00004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5" name="Line 65">
          <a:extLst>
            <a:ext uri="{FF2B5EF4-FFF2-40B4-BE49-F238E27FC236}">
              <a16:creationId xmlns:a16="http://schemas.microsoft.com/office/drawing/2014/main" id="{00000000-0008-0000-3900-00004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6" name="Line 66">
          <a:extLst>
            <a:ext uri="{FF2B5EF4-FFF2-40B4-BE49-F238E27FC236}">
              <a16:creationId xmlns:a16="http://schemas.microsoft.com/office/drawing/2014/main" id="{00000000-0008-0000-3900-00004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7" name="Line 67">
          <a:extLst>
            <a:ext uri="{FF2B5EF4-FFF2-40B4-BE49-F238E27FC236}">
              <a16:creationId xmlns:a16="http://schemas.microsoft.com/office/drawing/2014/main" id="{00000000-0008-0000-3900-00004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8" name="Line 68">
          <a:extLst>
            <a:ext uri="{FF2B5EF4-FFF2-40B4-BE49-F238E27FC236}">
              <a16:creationId xmlns:a16="http://schemas.microsoft.com/office/drawing/2014/main" id="{00000000-0008-0000-3900-00004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9" name="Line 69">
          <a:extLst>
            <a:ext uri="{FF2B5EF4-FFF2-40B4-BE49-F238E27FC236}">
              <a16:creationId xmlns:a16="http://schemas.microsoft.com/office/drawing/2014/main" id="{00000000-0008-0000-3900-00004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0" name="Line 70">
          <a:extLst>
            <a:ext uri="{FF2B5EF4-FFF2-40B4-BE49-F238E27FC236}">
              <a16:creationId xmlns:a16="http://schemas.microsoft.com/office/drawing/2014/main" id="{00000000-0008-0000-3900-00004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1" name="Line 71">
          <a:extLst>
            <a:ext uri="{FF2B5EF4-FFF2-40B4-BE49-F238E27FC236}">
              <a16:creationId xmlns:a16="http://schemas.microsoft.com/office/drawing/2014/main" id="{00000000-0008-0000-3900-00004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2" name="Line 72">
          <a:extLst>
            <a:ext uri="{FF2B5EF4-FFF2-40B4-BE49-F238E27FC236}">
              <a16:creationId xmlns:a16="http://schemas.microsoft.com/office/drawing/2014/main" id="{00000000-0008-0000-3900-00004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3" name="Line 73">
          <a:extLst>
            <a:ext uri="{FF2B5EF4-FFF2-40B4-BE49-F238E27FC236}">
              <a16:creationId xmlns:a16="http://schemas.microsoft.com/office/drawing/2014/main" id="{00000000-0008-0000-3900-00004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4" name="Line 74">
          <a:extLst>
            <a:ext uri="{FF2B5EF4-FFF2-40B4-BE49-F238E27FC236}">
              <a16:creationId xmlns:a16="http://schemas.microsoft.com/office/drawing/2014/main" id="{00000000-0008-0000-3900-00004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5" name="Line 75">
          <a:extLst>
            <a:ext uri="{FF2B5EF4-FFF2-40B4-BE49-F238E27FC236}">
              <a16:creationId xmlns:a16="http://schemas.microsoft.com/office/drawing/2014/main" id="{00000000-0008-0000-3900-00004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6" name="Line 76">
          <a:extLst>
            <a:ext uri="{FF2B5EF4-FFF2-40B4-BE49-F238E27FC236}">
              <a16:creationId xmlns:a16="http://schemas.microsoft.com/office/drawing/2014/main" id="{00000000-0008-0000-3900-00004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7" name="Line 77">
          <a:extLst>
            <a:ext uri="{FF2B5EF4-FFF2-40B4-BE49-F238E27FC236}">
              <a16:creationId xmlns:a16="http://schemas.microsoft.com/office/drawing/2014/main" id="{00000000-0008-0000-3900-00004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8" name="Line 78">
          <a:extLst>
            <a:ext uri="{FF2B5EF4-FFF2-40B4-BE49-F238E27FC236}">
              <a16:creationId xmlns:a16="http://schemas.microsoft.com/office/drawing/2014/main" id="{00000000-0008-0000-3900-00004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9" name="Line 79">
          <a:extLst>
            <a:ext uri="{FF2B5EF4-FFF2-40B4-BE49-F238E27FC236}">
              <a16:creationId xmlns:a16="http://schemas.microsoft.com/office/drawing/2014/main" id="{00000000-0008-0000-3900-00004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0" name="Line 80">
          <a:extLst>
            <a:ext uri="{FF2B5EF4-FFF2-40B4-BE49-F238E27FC236}">
              <a16:creationId xmlns:a16="http://schemas.microsoft.com/office/drawing/2014/main" id="{00000000-0008-0000-3900-00005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1" name="Line 81">
          <a:extLst>
            <a:ext uri="{FF2B5EF4-FFF2-40B4-BE49-F238E27FC236}">
              <a16:creationId xmlns:a16="http://schemas.microsoft.com/office/drawing/2014/main" id="{00000000-0008-0000-3900-00005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2" name="Line 82">
          <a:extLst>
            <a:ext uri="{FF2B5EF4-FFF2-40B4-BE49-F238E27FC236}">
              <a16:creationId xmlns:a16="http://schemas.microsoft.com/office/drawing/2014/main" id="{00000000-0008-0000-3900-00005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3" name="Line 83">
          <a:extLst>
            <a:ext uri="{FF2B5EF4-FFF2-40B4-BE49-F238E27FC236}">
              <a16:creationId xmlns:a16="http://schemas.microsoft.com/office/drawing/2014/main" id="{00000000-0008-0000-3900-00005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4" name="Line 84">
          <a:extLst>
            <a:ext uri="{FF2B5EF4-FFF2-40B4-BE49-F238E27FC236}">
              <a16:creationId xmlns:a16="http://schemas.microsoft.com/office/drawing/2014/main" id="{00000000-0008-0000-3900-00005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5" name="Line 85">
          <a:extLst>
            <a:ext uri="{FF2B5EF4-FFF2-40B4-BE49-F238E27FC236}">
              <a16:creationId xmlns:a16="http://schemas.microsoft.com/office/drawing/2014/main" id="{00000000-0008-0000-3900-00005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6" name="Line 86">
          <a:extLst>
            <a:ext uri="{FF2B5EF4-FFF2-40B4-BE49-F238E27FC236}">
              <a16:creationId xmlns:a16="http://schemas.microsoft.com/office/drawing/2014/main" id="{00000000-0008-0000-3900-00005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7" name="Line 87">
          <a:extLst>
            <a:ext uri="{FF2B5EF4-FFF2-40B4-BE49-F238E27FC236}">
              <a16:creationId xmlns:a16="http://schemas.microsoft.com/office/drawing/2014/main" id="{00000000-0008-0000-3900-00005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8" name="Line 88">
          <a:extLst>
            <a:ext uri="{FF2B5EF4-FFF2-40B4-BE49-F238E27FC236}">
              <a16:creationId xmlns:a16="http://schemas.microsoft.com/office/drawing/2014/main" id="{00000000-0008-0000-3900-00005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9" name="Line 89">
          <a:extLst>
            <a:ext uri="{FF2B5EF4-FFF2-40B4-BE49-F238E27FC236}">
              <a16:creationId xmlns:a16="http://schemas.microsoft.com/office/drawing/2014/main" id="{00000000-0008-0000-3900-00005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0" name="Line 90">
          <a:extLst>
            <a:ext uri="{FF2B5EF4-FFF2-40B4-BE49-F238E27FC236}">
              <a16:creationId xmlns:a16="http://schemas.microsoft.com/office/drawing/2014/main" id="{00000000-0008-0000-3900-00005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1" name="Line 91">
          <a:extLst>
            <a:ext uri="{FF2B5EF4-FFF2-40B4-BE49-F238E27FC236}">
              <a16:creationId xmlns:a16="http://schemas.microsoft.com/office/drawing/2014/main" id="{00000000-0008-0000-3900-00005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2" name="Line 92">
          <a:extLst>
            <a:ext uri="{FF2B5EF4-FFF2-40B4-BE49-F238E27FC236}">
              <a16:creationId xmlns:a16="http://schemas.microsoft.com/office/drawing/2014/main" id="{00000000-0008-0000-3900-00005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3" name="Line 93">
          <a:extLst>
            <a:ext uri="{FF2B5EF4-FFF2-40B4-BE49-F238E27FC236}">
              <a16:creationId xmlns:a16="http://schemas.microsoft.com/office/drawing/2014/main" id="{00000000-0008-0000-3900-00005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4" name="Line 94">
          <a:extLst>
            <a:ext uri="{FF2B5EF4-FFF2-40B4-BE49-F238E27FC236}">
              <a16:creationId xmlns:a16="http://schemas.microsoft.com/office/drawing/2014/main" id="{00000000-0008-0000-3900-00005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5" name="Line 95">
          <a:extLst>
            <a:ext uri="{FF2B5EF4-FFF2-40B4-BE49-F238E27FC236}">
              <a16:creationId xmlns:a16="http://schemas.microsoft.com/office/drawing/2014/main" id="{00000000-0008-0000-3900-00005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6" name="Line 96">
          <a:extLst>
            <a:ext uri="{FF2B5EF4-FFF2-40B4-BE49-F238E27FC236}">
              <a16:creationId xmlns:a16="http://schemas.microsoft.com/office/drawing/2014/main" id="{00000000-0008-0000-3900-00006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7" name="Line 97">
          <a:extLst>
            <a:ext uri="{FF2B5EF4-FFF2-40B4-BE49-F238E27FC236}">
              <a16:creationId xmlns:a16="http://schemas.microsoft.com/office/drawing/2014/main" id="{00000000-0008-0000-3900-00006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8" name="Line 98">
          <a:extLst>
            <a:ext uri="{FF2B5EF4-FFF2-40B4-BE49-F238E27FC236}">
              <a16:creationId xmlns:a16="http://schemas.microsoft.com/office/drawing/2014/main" id="{00000000-0008-0000-3900-00006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9" name="Line 99">
          <a:extLst>
            <a:ext uri="{FF2B5EF4-FFF2-40B4-BE49-F238E27FC236}">
              <a16:creationId xmlns:a16="http://schemas.microsoft.com/office/drawing/2014/main" id="{00000000-0008-0000-3900-00006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0" name="Line 100">
          <a:extLst>
            <a:ext uri="{FF2B5EF4-FFF2-40B4-BE49-F238E27FC236}">
              <a16:creationId xmlns:a16="http://schemas.microsoft.com/office/drawing/2014/main" id="{00000000-0008-0000-3900-00006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1" name="Line 101">
          <a:extLst>
            <a:ext uri="{FF2B5EF4-FFF2-40B4-BE49-F238E27FC236}">
              <a16:creationId xmlns:a16="http://schemas.microsoft.com/office/drawing/2014/main" id="{00000000-0008-0000-3900-00006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2" name="Line 102">
          <a:extLst>
            <a:ext uri="{FF2B5EF4-FFF2-40B4-BE49-F238E27FC236}">
              <a16:creationId xmlns:a16="http://schemas.microsoft.com/office/drawing/2014/main" id="{00000000-0008-0000-3900-00006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3" name="Line 103">
          <a:extLst>
            <a:ext uri="{FF2B5EF4-FFF2-40B4-BE49-F238E27FC236}">
              <a16:creationId xmlns:a16="http://schemas.microsoft.com/office/drawing/2014/main" id="{00000000-0008-0000-3900-00006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4" name="Line 104">
          <a:extLst>
            <a:ext uri="{FF2B5EF4-FFF2-40B4-BE49-F238E27FC236}">
              <a16:creationId xmlns:a16="http://schemas.microsoft.com/office/drawing/2014/main" id="{00000000-0008-0000-3900-00006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5" name="Line 105">
          <a:extLst>
            <a:ext uri="{FF2B5EF4-FFF2-40B4-BE49-F238E27FC236}">
              <a16:creationId xmlns:a16="http://schemas.microsoft.com/office/drawing/2014/main" id="{00000000-0008-0000-3900-00006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6" name="Line 106">
          <a:extLst>
            <a:ext uri="{FF2B5EF4-FFF2-40B4-BE49-F238E27FC236}">
              <a16:creationId xmlns:a16="http://schemas.microsoft.com/office/drawing/2014/main" id="{00000000-0008-0000-3900-00006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7" name="Line 107">
          <a:extLst>
            <a:ext uri="{FF2B5EF4-FFF2-40B4-BE49-F238E27FC236}">
              <a16:creationId xmlns:a16="http://schemas.microsoft.com/office/drawing/2014/main" id="{00000000-0008-0000-3900-00006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8" name="Line 108">
          <a:extLst>
            <a:ext uri="{FF2B5EF4-FFF2-40B4-BE49-F238E27FC236}">
              <a16:creationId xmlns:a16="http://schemas.microsoft.com/office/drawing/2014/main" id="{00000000-0008-0000-3900-00006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9" name="Line 109">
          <a:extLst>
            <a:ext uri="{FF2B5EF4-FFF2-40B4-BE49-F238E27FC236}">
              <a16:creationId xmlns:a16="http://schemas.microsoft.com/office/drawing/2014/main" id="{00000000-0008-0000-3900-00006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0" name="Line 110">
          <a:extLst>
            <a:ext uri="{FF2B5EF4-FFF2-40B4-BE49-F238E27FC236}">
              <a16:creationId xmlns:a16="http://schemas.microsoft.com/office/drawing/2014/main" id="{00000000-0008-0000-3900-00006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1" name="Line 111">
          <a:extLst>
            <a:ext uri="{FF2B5EF4-FFF2-40B4-BE49-F238E27FC236}">
              <a16:creationId xmlns:a16="http://schemas.microsoft.com/office/drawing/2014/main" id="{00000000-0008-0000-3900-00006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2" name="Line 112">
          <a:extLst>
            <a:ext uri="{FF2B5EF4-FFF2-40B4-BE49-F238E27FC236}">
              <a16:creationId xmlns:a16="http://schemas.microsoft.com/office/drawing/2014/main" id="{00000000-0008-0000-3900-00007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3" name="Line 113">
          <a:extLst>
            <a:ext uri="{FF2B5EF4-FFF2-40B4-BE49-F238E27FC236}">
              <a16:creationId xmlns:a16="http://schemas.microsoft.com/office/drawing/2014/main" id="{00000000-0008-0000-3900-00007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4" name="Line 114">
          <a:extLst>
            <a:ext uri="{FF2B5EF4-FFF2-40B4-BE49-F238E27FC236}">
              <a16:creationId xmlns:a16="http://schemas.microsoft.com/office/drawing/2014/main" id="{00000000-0008-0000-3900-00007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5" name="Line 115">
          <a:extLst>
            <a:ext uri="{FF2B5EF4-FFF2-40B4-BE49-F238E27FC236}">
              <a16:creationId xmlns:a16="http://schemas.microsoft.com/office/drawing/2014/main" id="{00000000-0008-0000-3900-00007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6" name="Line 116">
          <a:extLst>
            <a:ext uri="{FF2B5EF4-FFF2-40B4-BE49-F238E27FC236}">
              <a16:creationId xmlns:a16="http://schemas.microsoft.com/office/drawing/2014/main" id="{00000000-0008-0000-3900-00007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7" name="Line 117">
          <a:extLst>
            <a:ext uri="{FF2B5EF4-FFF2-40B4-BE49-F238E27FC236}">
              <a16:creationId xmlns:a16="http://schemas.microsoft.com/office/drawing/2014/main" id="{00000000-0008-0000-3900-00007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8" name="Line 118">
          <a:extLst>
            <a:ext uri="{FF2B5EF4-FFF2-40B4-BE49-F238E27FC236}">
              <a16:creationId xmlns:a16="http://schemas.microsoft.com/office/drawing/2014/main" id="{00000000-0008-0000-3900-00007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9" name="Line 119">
          <a:extLst>
            <a:ext uri="{FF2B5EF4-FFF2-40B4-BE49-F238E27FC236}">
              <a16:creationId xmlns:a16="http://schemas.microsoft.com/office/drawing/2014/main" id="{00000000-0008-0000-3900-00007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0" name="Line 120">
          <a:extLst>
            <a:ext uri="{FF2B5EF4-FFF2-40B4-BE49-F238E27FC236}">
              <a16:creationId xmlns:a16="http://schemas.microsoft.com/office/drawing/2014/main" id="{00000000-0008-0000-3900-00007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1" name="Line 121">
          <a:extLst>
            <a:ext uri="{FF2B5EF4-FFF2-40B4-BE49-F238E27FC236}">
              <a16:creationId xmlns:a16="http://schemas.microsoft.com/office/drawing/2014/main" id="{00000000-0008-0000-3900-00007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2" name="Line 122">
          <a:extLst>
            <a:ext uri="{FF2B5EF4-FFF2-40B4-BE49-F238E27FC236}">
              <a16:creationId xmlns:a16="http://schemas.microsoft.com/office/drawing/2014/main" id="{00000000-0008-0000-3900-00007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3" name="Line 123">
          <a:extLst>
            <a:ext uri="{FF2B5EF4-FFF2-40B4-BE49-F238E27FC236}">
              <a16:creationId xmlns:a16="http://schemas.microsoft.com/office/drawing/2014/main" id="{00000000-0008-0000-3900-00007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4" name="Line 124">
          <a:extLst>
            <a:ext uri="{FF2B5EF4-FFF2-40B4-BE49-F238E27FC236}">
              <a16:creationId xmlns:a16="http://schemas.microsoft.com/office/drawing/2014/main" id="{00000000-0008-0000-3900-00007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5" name="Line 125">
          <a:extLst>
            <a:ext uri="{FF2B5EF4-FFF2-40B4-BE49-F238E27FC236}">
              <a16:creationId xmlns:a16="http://schemas.microsoft.com/office/drawing/2014/main" id="{00000000-0008-0000-3900-00007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6" name="Line 126">
          <a:extLst>
            <a:ext uri="{FF2B5EF4-FFF2-40B4-BE49-F238E27FC236}">
              <a16:creationId xmlns:a16="http://schemas.microsoft.com/office/drawing/2014/main" id="{00000000-0008-0000-3900-00007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7" name="Line 127">
          <a:extLst>
            <a:ext uri="{FF2B5EF4-FFF2-40B4-BE49-F238E27FC236}">
              <a16:creationId xmlns:a16="http://schemas.microsoft.com/office/drawing/2014/main" id="{00000000-0008-0000-3900-00007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8" name="Line 128">
          <a:extLst>
            <a:ext uri="{FF2B5EF4-FFF2-40B4-BE49-F238E27FC236}">
              <a16:creationId xmlns:a16="http://schemas.microsoft.com/office/drawing/2014/main" id="{00000000-0008-0000-3900-00008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9" name="Line 129">
          <a:extLst>
            <a:ext uri="{FF2B5EF4-FFF2-40B4-BE49-F238E27FC236}">
              <a16:creationId xmlns:a16="http://schemas.microsoft.com/office/drawing/2014/main" id="{00000000-0008-0000-3900-00008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0" name="Line 130">
          <a:extLst>
            <a:ext uri="{FF2B5EF4-FFF2-40B4-BE49-F238E27FC236}">
              <a16:creationId xmlns:a16="http://schemas.microsoft.com/office/drawing/2014/main" id="{00000000-0008-0000-3900-00008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1" name="Line 131">
          <a:extLst>
            <a:ext uri="{FF2B5EF4-FFF2-40B4-BE49-F238E27FC236}">
              <a16:creationId xmlns:a16="http://schemas.microsoft.com/office/drawing/2014/main" id="{00000000-0008-0000-3900-00008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2" name="Line 132">
          <a:extLst>
            <a:ext uri="{FF2B5EF4-FFF2-40B4-BE49-F238E27FC236}">
              <a16:creationId xmlns:a16="http://schemas.microsoft.com/office/drawing/2014/main" id="{00000000-0008-0000-3900-00008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3" name="Line 133">
          <a:extLst>
            <a:ext uri="{FF2B5EF4-FFF2-40B4-BE49-F238E27FC236}">
              <a16:creationId xmlns:a16="http://schemas.microsoft.com/office/drawing/2014/main" id="{00000000-0008-0000-3900-00008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4" name="Line 134">
          <a:extLst>
            <a:ext uri="{FF2B5EF4-FFF2-40B4-BE49-F238E27FC236}">
              <a16:creationId xmlns:a16="http://schemas.microsoft.com/office/drawing/2014/main" id="{00000000-0008-0000-3900-00008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5" name="Line 135">
          <a:extLst>
            <a:ext uri="{FF2B5EF4-FFF2-40B4-BE49-F238E27FC236}">
              <a16:creationId xmlns:a16="http://schemas.microsoft.com/office/drawing/2014/main" id="{00000000-0008-0000-3900-00008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6" name="Line 136">
          <a:extLst>
            <a:ext uri="{FF2B5EF4-FFF2-40B4-BE49-F238E27FC236}">
              <a16:creationId xmlns:a16="http://schemas.microsoft.com/office/drawing/2014/main" id="{00000000-0008-0000-3900-00008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7" name="Line 137">
          <a:extLst>
            <a:ext uri="{FF2B5EF4-FFF2-40B4-BE49-F238E27FC236}">
              <a16:creationId xmlns:a16="http://schemas.microsoft.com/office/drawing/2014/main" id="{00000000-0008-0000-3900-00008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8" name="Line 138">
          <a:extLst>
            <a:ext uri="{FF2B5EF4-FFF2-40B4-BE49-F238E27FC236}">
              <a16:creationId xmlns:a16="http://schemas.microsoft.com/office/drawing/2014/main" id="{00000000-0008-0000-3900-00008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9" name="Line 139">
          <a:extLst>
            <a:ext uri="{FF2B5EF4-FFF2-40B4-BE49-F238E27FC236}">
              <a16:creationId xmlns:a16="http://schemas.microsoft.com/office/drawing/2014/main" id="{00000000-0008-0000-3900-00008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0" name="Line 140">
          <a:extLst>
            <a:ext uri="{FF2B5EF4-FFF2-40B4-BE49-F238E27FC236}">
              <a16:creationId xmlns:a16="http://schemas.microsoft.com/office/drawing/2014/main" id="{00000000-0008-0000-3900-00008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1" name="Line 141">
          <a:extLst>
            <a:ext uri="{FF2B5EF4-FFF2-40B4-BE49-F238E27FC236}">
              <a16:creationId xmlns:a16="http://schemas.microsoft.com/office/drawing/2014/main" id="{00000000-0008-0000-3900-00008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2" name="Line 142">
          <a:extLst>
            <a:ext uri="{FF2B5EF4-FFF2-40B4-BE49-F238E27FC236}">
              <a16:creationId xmlns:a16="http://schemas.microsoft.com/office/drawing/2014/main" id="{00000000-0008-0000-3900-00008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3" name="Line 143">
          <a:extLst>
            <a:ext uri="{FF2B5EF4-FFF2-40B4-BE49-F238E27FC236}">
              <a16:creationId xmlns:a16="http://schemas.microsoft.com/office/drawing/2014/main" id="{00000000-0008-0000-3900-00008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4" name="Line 144">
          <a:extLst>
            <a:ext uri="{FF2B5EF4-FFF2-40B4-BE49-F238E27FC236}">
              <a16:creationId xmlns:a16="http://schemas.microsoft.com/office/drawing/2014/main" id="{00000000-0008-0000-3900-00009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5" name="Line 145">
          <a:extLst>
            <a:ext uri="{FF2B5EF4-FFF2-40B4-BE49-F238E27FC236}">
              <a16:creationId xmlns:a16="http://schemas.microsoft.com/office/drawing/2014/main" id="{00000000-0008-0000-3900-00009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6" name="Line 146">
          <a:extLst>
            <a:ext uri="{FF2B5EF4-FFF2-40B4-BE49-F238E27FC236}">
              <a16:creationId xmlns:a16="http://schemas.microsoft.com/office/drawing/2014/main" id="{00000000-0008-0000-3900-00009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7" name="Line 147">
          <a:extLst>
            <a:ext uri="{FF2B5EF4-FFF2-40B4-BE49-F238E27FC236}">
              <a16:creationId xmlns:a16="http://schemas.microsoft.com/office/drawing/2014/main" id="{00000000-0008-0000-3900-00009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8" name="Line 148">
          <a:extLst>
            <a:ext uri="{FF2B5EF4-FFF2-40B4-BE49-F238E27FC236}">
              <a16:creationId xmlns:a16="http://schemas.microsoft.com/office/drawing/2014/main" id="{00000000-0008-0000-3900-00009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9" name="Line 149">
          <a:extLst>
            <a:ext uri="{FF2B5EF4-FFF2-40B4-BE49-F238E27FC236}">
              <a16:creationId xmlns:a16="http://schemas.microsoft.com/office/drawing/2014/main" id="{00000000-0008-0000-3900-00009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0" name="Line 150">
          <a:extLst>
            <a:ext uri="{FF2B5EF4-FFF2-40B4-BE49-F238E27FC236}">
              <a16:creationId xmlns:a16="http://schemas.microsoft.com/office/drawing/2014/main" id="{00000000-0008-0000-3900-00009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1" name="Line 151">
          <a:extLst>
            <a:ext uri="{FF2B5EF4-FFF2-40B4-BE49-F238E27FC236}">
              <a16:creationId xmlns:a16="http://schemas.microsoft.com/office/drawing/2014/main" id="{00000000-0008-0000-3900-00009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2" name="Line 152">
          <a:extLst>
            <a:ext uri="{FF2B5EF4-FFF2-40B4-BE49-F238E27FC236}">
              <a16:creationId xmlns:a16="http://schemas.microsoft.com/office/drawing/2014/main" id="{00000000-0008-0000-3900-00009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3" name="Line 153">
          <a:extLst>
            <a:ext uri="{FF2B5EF4-FFF2-40B4-BE49-F238E27FC236}">
              <a16:creationId xmlns:a16="http://schemas.microsoft.com/office/drawing/2014/main" id="{00000000-0008-0000-3900-00009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4" name="Line 154">
          <a:extLst>
            <a:ext uri="{FF2B5EF4-FFF2-40B4-BE49-F238E27FC236}">
              <a16:creationId xmlns:a16="http://schemas.microsoft.com/office/drawing/2014/main" id="{00000000-0008-0000-3900-00009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5" name="Line 155">
          <a:extLst>
            <a:ext uri="{FF2B5EF4-FFF2-40B4-BE49-F238E27FC236}">
              <a16:creationId xmlns:a16="http://schemas.microsoft.com/office/drawing/2014/main" id="{00000000-0008-0000-3900-00009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6" name="Line 156">
          <a:extLst>
            <a:ext uri="{FF2B5EF4-FFF2-40B4-BE49-F238E27FC236}">
              <a16:creationId xmlns:a16="http://schemas.microsoft.com/office/drawing/2014/main" id="{00000000-0008-0000-3900-00009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7" name="Line 157">
          <a:extLst>
            <a:ext uri="{FF2B5EF4-FFF2-40B4-BE49-F238E27FC236}">
              <a16:creationId xmlns:a16="http://schemas.microsoft.com/office/drawing/2014/main" id="{00000000-0008-0000-3900-00009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8" name="Line 158">
          <a:extLst>
            <a:ext uri="{FF2B5EF4-FFF2-40B4-BE49-F238E27FC236}">
              <a16:creationId xmlns:a16="http://schemas.microsoft.com/office/drawing/2014/main" id="{00000000-0008-0000-3900-00009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9" name="Line 159">
          <a:extLst>
            <a:ext uri="{FF2B5EF4-FFF2-40B4-BE49-F238E27FC236}">
              <a16:creationId xmlns:a16="http://schemas.microsoft.com/office/drawing/2014/main" id="{00000000-0008-0000-3900-00009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0" name="Line 160">
          <a:extLst>
            <a:ext uri="{FF2B5EF4-FFF2-40B4-BE49-F238E27FC236}">
              <a16:creationId xmlns:a16="http://schemas.microsoft.com/office/drawing/2014/main" id="{00000000-0008-0000-3900-0000A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1" name="Line 161">
          <a:extLst>
            <a:ext uri="{FF2B5EF4-FFF2-40B4-BE49-F238E27FC236}">
              <a16:creationId xmlns:a16="http://schemas.microsoft.com/office/drawing/2014/main" id="{00000000-0008-0000-3900-0000A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2" name="Line 162">
          <a:extLst>
            <a:ext uri="{FF2B5EF4-FFF2-40B4-BE49-F238E27FC236}">
              <a16:creationId xmlns:a16="http://schemas.microsoft.com/office/drawing/2014/main" id="{00000000-0008-0000-3900-0000A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3" name="Line 163">
          <a:extLst>
            <a:ext uri="{FF2B5EF4-FFF2-40B4-BE49-F238E27FC236}">
              <a16:creationId xmlns:a16="http://schemas.microsoft.com/office/drawing/2014/main" id="{00000000-0008-0000-3900-0000A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4" name="Line 164">
          <a:extLst>
            <a:ext uri="{FF2B5EF4-FFF2-40B4-BE49-F238E27FC236}">
              <a16:creationId xmlns:a16="http://schemas.microsoft.com/office/drawing/2014/main" id="{00000000-0008-0000-3900-0000A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5" name="Line 165">
          <a:extLst>
            <a:ext uri="{FF2B5EF4-FFF2-40B4-BE49-F238E27FC236}">
              <a16:creationId xmlns:a16="http://schemas.microsoft.com/office/drawing/2014/main" id="{00000000-0008-0000-3900-0000A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6" name="Line 166">
          <a:extLst>
            <a:ext uri="{FF2B5EF4-FFF2-40B4-BE49-F238E27FC236}">
              <a16:creationId xmlns:a16="http://schemas.microsoft.com/office/drawing/2014/main" id="{00000000-0008-0000-3900-0000A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7" name="Line 167">
          <a:extLst>
            <a:ext uri="{FF2B5EF4-FFF2-40B4-BE49-F238E27FC236}">
              <a16:creationId xmlns:a16="http://schemas.microsoft.com/office/drawing/2014/main" id="{00000000-0008-0000-3900-0000A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8" name="Line 168">
          <a:extLst>
            <a:ext uri="{FF2B5EF4-FFF2-40B4-BE49-F238E27FC236}">
              <a16:creationId xmlns:a16="http://schemas.microsoft.com/office/drawing/2014/main" id="{00000000-0008-0000-3900-0000A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9" name="Line 169">
          <a:extLst>
            <a:ext uri="{FF2B5EF4-FFF2-40B4-BE49-F238E27FC236}">
              <a16:creationId xmlns:a16="http://schemas.microsoft.com/office/drawing/2014/main" id="{00000000-0008-0000-3900-0000A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0" name="Line 170">
          <a:extLst>
            <a:ext uri="{FF2B5EF4-FFF2-40B4-BE49-F238E27FC236}">
              <a16:creationId xmlns:a16="http://schemas.microsoft.com/office/drawing/2014/main" id="{00000000-0008-0000-3900-0000A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1" name="Line 171">
          <a:extLst>
            <a:ext uri="{FF2B5EF4-FFF2-40B4-BE49-F238E27FC236}">
              <a16:creationId xmlns:a16="http://schemas.microsoft.com/office/drawing/2014/main" id="{00000000-0008-0000-3900-0000A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2" name="Line 172">
          <a:extLst>
            <a:ext uri="{FF2B5EF4-FFF2-40B4-BE49-F238E27FC236}">
              <a16:creationId xmlns:a16="http://schemas.microsoft.com/office/drawing/2014/main" id="{00000000-0008-0000-3900-0000A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3" name="Line 173">
          <a:extLst>
            <a:ext uri="{FF2B5EF4-FFF2-40B4-BE49-F238E27FC236}">
              <a16:creationId xmlns:a16="http://schemas.microsoft.com/office/drawing/2014/main" id="{00000000-0008-0000-3900-0000A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4" name="Line 174">
          <a:extLst>
            <a:ext uri="{FF2B5EF4-FFF2-40B4-BE49-F238E27FC236}">
              <a16:creationId xmlns:a16="http://schemas.microsoft.com/office/drawing/2014/main" id="{00000000-0008-0000-3900-0000A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5" name="Line 175">
          <a:extLst>
            <a:ext uri="{FF2B5EF4-FFF2-40B4-BE49-F238E27FC236}">
              <a16:creationId xmlns:a16="http://schemas.microsoft.com/office/drawing/2014/main" id="{00000000-0008-0000-3900-0000A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56496" name="Line 176">
          <a:extLst>
            <a:ext uri="{FF2B5EF4-FFF2-40B4-BE49-F238E27FC236}">
              <a16:creationId xmlns:a16="http://schemas.microsoft.com/office/drawing/2014/main" id="{00000000-0008-0000-3900-0000B0DC0000}"/>
            </a:ext>
          </a:extLst>
        </xdr:cNvPr>
        <xdr:cNvSpPr>
          <a:spLocks noChangeShapeType="1"/>
        </xdr:cNvSpPr>
      </xdr:nvSpPr>
      <xdr:spPr bwMode="auto">
        <a:xfrm>
          <a:off x="0" y="2429446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56497" name="Line 177">
          <a:extLst>
            <a:ext uri="{FF2B5EF4-FFF2-40B4-BE49-F238E27FC236}">
              <a16:creationId xmlns:a16="http://schemas.microsoft.com/office/drawing/2014/main" id="{00000000-0008-0000-3900-0000B1DC0000}"/>
            </a:ext>
          </a:extLst>
        </xdr:cNvPr>
        <xdr:cNvSpPr>
          <a:spLocks noChangeShapeType="1"/>
        </xdr:cNvSpPr>
      </xdr:nvSpPr>
      <xdr:spPr bwMode="auto">
        <a:xfrm>
          <a:off x="0" y="2550604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56498" name="Line 178">
          <a:extLst>
            <a:ext uri="{FF2B5EF4-FFF2-40B4-BE49-F238E27FC236}">
              <a16:creationId xmlns:a16="http://schemas.microsoft.com/office/drawing/2014/main" id="{00000000-0008-0000-3900-0000B2DC0000}"/>
            </a:ext>
          </a:extLst>
        </xdr:cNvPr>
        <xdr:cNvSpPr>
          <a:spLocks noChangeShapeType="1"/>
        </xdr:cNvSpPr>
      </xdr:nvSpPr>
      <xdr:spPr bwMode="auto">
        <a:xfrm>
          <a:off x="0" y="2671762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56499" name="Line 179">
          <a:extLst>
            <a:ext uri="{FF2B5EF4-FFF2-40B4-BE49-F238E27FC236}">
              <a16:creationId xmlns:a16="http://schemas.microsoft.com/office/drawing/2014/main" id="{00000000-0008-0000-3900-0000B3DC0000}"/>
            </a:ext>
          </a:extLst>
        </xdr:cNvPr>
        <xdr:cNvSpPr>
          <a:spLocks noChangeShapeType="1"/>
        </xdr:cNvSpPr>
      </xdr:nvSpPr>
      <xdr:spPr bwMode="auto">
        <a:xfrm>
          <a:off x="0" y="2793873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56500" name="Line 180">
          <a:extLst>
            <a:ext uri="{FF2B5EF4-FFF2-40B4-BE49-F238E27FC236}">
              <a16:creationId xmlns:a16="http://schemas.microsoft.com/office/drawing/2014/main" id="{00000000-0008-0000-3900-0000B4DC0000}"/>
            </a:ext>
          </a:extLst>
        </xdr:cNvPr>
        <xdr:cNvSpPr>
          <a:spLocks noChangeShapeType="1"/>
        </xdr:cNvSpPr>
      </xdr:nvSpPr>
      <xdr:spPr bwMode="auto">
        <a:xfrm>
          <a:off x="0" y="2915031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56501" name="Line 181">
          <a:extLst>
            <a:ext uri="{FF2B5EF4-FFF2-40B4-BE49-F238E27FC236}">
              <a16:creationId xmlns:a16="http://schemas.microsoft.com/office/drawing/2014/main" id="{00000000-0008-0000-3900-0000B5DC0000}"/>
            </a:ext>
          </a:extLst>
        </xdr:cNvPr>
        <xdr:cNvSpPr>
          <a:spLocks noChangeShapeType="1"/>
        </xdr:cNvSpPr>
      </xdr:nvSpPr>
      <xdr:spPr bwMode="auto">
        <a:xfrm>
          <a:off x="0" y="3036189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2" name="Line 182">
          <a:extLst>
            <a:ext uri="{FF2B5EF4-FFF2-40B4-BE49-F238E27FC236}">
              <a16:creationId xmlns:a16="http://schemas.microsoft.com/office/drawing/2014/main" id="{00000000-0008-0000-3900-0000B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3" name="Line 183">
          <a:extLst>
            <a:ext uri="{FF2B5EF4-FFF2-40B4-BE49-F238E27FC236}">
              <a16:creationId xmlns:a16="http://schemas.microsoft.com/office/drawing/2014/main" id="{00000000-0008-0000-3900-0000B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4" name="Line 184">
          <a:extLst>
            <a:ext uri="{FF2B5EF4-FFF2-40B4-BE49-F238E27FC236}">
              <a16:creationId xmlns:a16="http://schemas.microsoft.com/office/drawing/2014/main" id="{00000000-0008-0000-3900-0000B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5" name="Line 185">
          <a:extLst>
            <a:ext uri="{FF2B5EF4-FFF2-40B4-BE49-F238E27FC236}">
              <a16:creationId xmlns:a16="http://schemas.microsoft.com/office/drawing/2014/main" id="{00000000-0008-0000-3900-0000B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6" name="Line 186">
          <a:extLst>
            <a:ext uri="{FF2B5EF4-FFF2-40B4-BE49-F238E27FC236}">
              <a16:creationId xmlns:a16="http://schemas.microsoft.com/office/drawing/2014/main" id="{00000000-0008-0000-3900-0000B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7" name="Line 187">
          <a:extLst>
            <a:ext uri="{FF2B5EF4-FFF2-40B4-BE49-F238E27FC236}">
              <a16:creationId xmlns:a16="http://schemas.microsoft.com/office/drawing/2014/main" id="{00000000-0008-0000-3900-0000B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8" name="Line 188">
          <a:extLst>
            <a:ext uri="{FF2B5EF4-FFF2-40B4-BE49-F238E27FC236}">
              <a16:creationId xmlns:a16="http://schemas.microsoft.com/office/drawing/2014/main" id="{00000000-0008-0000-3900-0000B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9" name="Line 189">
          <a:extLst>
            <a:ext uri="{FF2B5EF4-FFF2-40B4-BE49-F238E27FC236}">
              <a16:creationId xmlns:a16="http://schemas.microsoft.com/office/drawing/2014/main" id="{00000000-0008-0000-3900-0000B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0" name="Line 190">
          <a:extLst>
            <a:ext uri="{FF2B5EF4-FFF2-40B4-BE49-F238E27FC236}">
              <a16:creationId xmlns:a16="http://schemas.microsoft.com/office/drawing/2014/main" id="{00000000-0008-0000-3900-0000B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1" name="Line 191">
          <a:extLst>
            <a:ext uri="{FF2B5EF4-FFF2-40B4-BE49-F238E27FC236}">
              <a16:creationId xmlns:a16="http://schemas.microsoft.com/office/drawing/2014/main" id="{00000000-0008-0000-3900-0000B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2" name="Line 192">
          <a:extLst>
            <a:ext uri="{FF2B5EF4-FFF2-40B4-BE49-F238E27FC236}">
              <a16:creationId xmlns:a16="http://schemas.microsoft.com/office/drawing/2014/main" id="{00000000-0008-0000-3900-0000C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3" name="Line 193">
          <a:extLst>
            <a:ext uri="{FF2B5EF4-FFF2-40B4-BE49-F238E27FC236}">
              <a16:creationId xmlns:a16="http://schemas.microsoft.com/office/drawing/2014/main" id="{00000000-0008-0000-3900-0000C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4" name="Line 194">
          <a:extLst>
            <a:ext uri="{FF2B5EF4-FFF2-40B4-BE49-F238E27FC236}">
              <a16:creationId xmlns:a16="http://schemas.microsoft.com/office/drawing/2014/main" id="{00000000-0008-0000-3900-0000C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5" name="Line 195">
          <a:extLst>
            <a:ext uri="{FF2B5EF4-FFF2-40B4-BE49-F238E27FC236}">
              <a16:creationId xmlns:a16="http://schemas.microsoft.com/office/drawing/2014/main" id="{00000000-0008-0000-3900-0000C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6" name="Line 196">
          <a:extLst>
            <a:ext uri="{FF2B5EF4-FFF2-40B4-BE49-F238E27FC236}">
              <a16:creationId xmlns:a16="http://schemas.microsoft.com/office/drawing/2014/main" id="{00000000-0008-0000-3900-0000C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7" name="Line 197">
          <a:extLst>
            <a:ext uri="{FF2B5EF4-FFF2-40B4-BE49-F238E27FC236}">
              <a16:creationId xmlns:a16="http://schemas.microsoft.com/office/drawing/2014/main" id="{00000000-0008-0000-3900-0000C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8" name="Line 198">
          <a:extLst>
            <a:ext uri="{FF2B5EF4-FFF2-40B4-BE49-F238E27FC236}">
              <a16:creationId xmlns:a16="http://schemas.microsoft.com/office/drawing/2014/main" id="{00000000-0008-0000-3900-0000C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9" name="Line 199">
          <a:extLst>
            <a:ext uri="{FF2B5EF4-FFF2-40B4-BE49-F238E27FC236}">
              <a16:creationId xmlns:a16="http://schemas.microsoft.com/office/drawing/2014/main" id="{00000000-0008-0000-3900-0000C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0" name="Line 200">
          <a:extLst>
            <a:ext uri="{FF2B5EF4-FFF2-40B4-BE49-F238E27FC236}">
              <a16:creationId xmlns:a16="http://schemas.microsoft.com/office/drawing/2014/main" id="{00000000-0008-0000-3900-0000C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1" name="Line 201">
          <a:extLst>
            <a:ext uri="{FF2B5EF4-FFF2-40B4-BE49-F238E27FC236}">
              <a16:creationId xmlns:a16="http://schemas.microsoft.com/office/drawing/2014/main" id="{00000000-0008-0000-3900-0000C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2" name="Line 202">
          <a:extLst>
            <a:ext uri="{FF2B5EF4-FFF2-40B4-BE49-F238E27FC236}">
              <a16:creationId xmlns:a16="http://schemas.microsoft.com/office/drawing/2014/main" id="{00000000-0008-0000-3900-0000C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3" name="Line 203">
          <a:extLst>
            <a:ext uri="{FF2B5EF4-FFF2-40B4-BE49-F238E27FC236}">
              <a16:creationId xmlns:a16="http://schemas.microsoft.com/office/drawing/2014/main" id="{00000000-0008-0000-3900-0000C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4" name="Line 204">
          <a:extLst>
            <a:ext uri="{FF2B5EF4-FFF2-40B4-BE49-F238E27FC236}">
              <a16:creationId xmlns:a16="http://schemas.microsoft.com/office/drawing/2014/main" id="{00000000-0008-0000-3900-0000C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5" name="Line 205">
          <a:extLst>
            <a:ext uri="{FF2B5EF4-FFF2-40B4-BE49-F238E27FC236}">
              <a16:creationId xmlns:a16="http://schemas.microsoft.com/office/drawing/2014/main" id="{00000000-0008-0000-3900-0000C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6" name="Line 206">
          <a:extLst>
            <a:ext uri="{FF2B5EF4-FFF2-40B4-BE49-F238E27FC236}">
              <a16:creationId xmlns:a16="http://schemas.microsoft.com/office/drawing/2014/main" id="{00000000-0008-0000-3900-0000C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7" name="Line 207">
          <a:extLst>
            <a:ext uri="{FF2B5EF4-FFF2-40B4-BE49-F238E27FC236}">
              <a16:creationId xmlns:a16="http://schemas.microsoft.com/office/drawing/2014/main" id="{00000000-0008-0000-3900-0000C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8" name="Line 208">
          <a:extLst>
            <a:ext uri="{FF2B5EF4-FFF2-40B4-BE49-F238E27FC236}">
              <a16:creationId xmlns:a16="http://schemas.microsoft.com/office/drawing/2014/main" id="{00000000-0008-0000-3900-0000D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9" name="Line 209">
          <a:extLst>
            <a:ext uri="{FF2B5EF4-FFF2-40B4-BE49-F238E27FC236}">
              <a16:creationId xmlns:a16="http://schemas.microsoft.com/office/drawing/2014/main" id="{00000000-0008-0000-3900-0000D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0" name="Line 210">
          <a:extLst>
            <a:ext uri="{FF2B5EF4-FFF2-40B4-BE49-F238E27FC236}">
              <a16:creationId xmlns:a16="http://schemas.microsoft.com/office/drawing/2014/main" id="{00000000-0008-0000-3900-0000D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1" name="Line 211">
          <a:extLst>
            <a:ext uri="{FF2B5EF4-FFF2-40B4-BE49-F238E27FC236}">
              <a16:creationId xmlns:a16="http://schemas.microsoft.com/office/drawing/2014/main" id="{00000000-0008-0000-3900-0000D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2" name="Line 212">
          <a:extLst>
            <a:ext uri="{FF2B5EF4-FFF2-40B4-BE49-F238E27FC236}">
              <a16:creationId xmlns:a16="http://schemas.microsoft.com/office/drawing/2014/main" id="{00000000-0008-0000-3900-0000D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3" name="Line 213">
          <a:extLst>
            <a:ext uri="{FF2B5EF4-FFF2-40B4-BE49-F238E27FC236}">
              <a16:creationId xmlns:a16="http://schemas.microsoft.com/office/drawing/2014/main" id="{00000000-0008-0000-3900-0000D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4" name="Line 214">
          <a:extLst>
            <a:ext uri="{FF2B5EF4-FFF2-40B4-BE49-F238E27FC236}">
              <a16:creationId xmlns:a16="http://schemas.microsoft.com/office/drawing/2014/main" id="{00000000-0008-0000-3900-0000D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5" name="Line 215">
          <a:extLst>
            <a:ext uri="{FF2B5EF4-FFF2-40B4-BE49-F238E27FC236}">
              <a16:creationId xmlns:a16="http://schemas.microsoft.com/office/drawing/2014/main" id="{00000000-0008-0000-3900-0000D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6" name="Line 216">
          <a:extLst>
            <a:ext uri="{FF2B5EF4-FFF2-40B4-BE49-F238E27FC236}">
              <a16:creationId xmlns:a16="http://schemas.microsoft.com/office/drawing/2014/main" id="{00000000-0008-0000-3900-0000D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7" name="Line 217">
          <a:extLst>
            <a:ext uri="{FF2B5EF4-FFF2-40B4-BE49-F238E27FC236}">
              <a16:creationId xmlns:a16="http://schemas.microsoft.com/office/drawing/2014/main" id="{00000000-0008-0000-3900-0000D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8" name="Line 218">
          <a:extLst>
            <a:ext uri="{FF2B5EF4-FFF2-40B4-BE49-F238E27FC236}">
              <a16:creationId xmlns:a16="http://schemas.microsoft.com/office/drawing/2014/main" id="{00000000-0008-0000-3900-0000D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9" name="Line 219">
          <a:extLst>
            <a:ext uri="{FF2B5EF4-FFF2-40B4-BE49-F238E27FC236}">
              <a16:creationId xmlns:a16="http://schemas.microsoft.com/office/drawing/2014/main" id="{00000000-0008-0000-3900-0000D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0" name="Line 220">
          <a:extLst>
            <a:ext uri="{FF2B5EF4-FFF2-40B4-BE49-F238E27FC236}">
              <a16:creationId xmlns:a16="http://schemas.microsoft.com/office/drawing/2014/main" id="{00000000-0008-0000-3900-0000D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1" name="Line 221">
          <a:extLst>
            <a:ext uri="{FF2B5EF4-FFF2-40B4-BE49-F238E27FC236}">
              <a16:creationId xmlns:a16="http://schemas.microsoft.com/office/drawing/2014/main" id="{00000000-0008-0000-3900-0000D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2" name="Line 222">
          <a:extLst>
            <a:ext uri="{FF2B5EF4-FFF2-40B4-BE49-F238E27FC236}">
              <a16:creationId xmlns:a16="http://schemas.microsoft.com/office/drawing/2014/main" id="{00000000-0008-0000-3900-0000D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3" name="Line 223">
          <a:extLst>
            <a:ext uri="{FF2B5EF4-FFF2-40B4-BE49-F238E27FC236}">
              <a16:creationId xmlns:a16="http://schemas.microsoft.com/office/drawing/2014/main" id="{00000000-0008-0000-3900-0000D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4" name="Line 224">
          <a:extLst>
            <a:ext uri="{FF2B5EF4-FFF2-40B4-BE49-F238E27FC236}">
              <a16:creationId xmlns:a16="http://schemas.microsoft.com/office/drawing/2014/main" id="{00000000-0008-0000-3900-0000E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5" name="Line 225">
          <a:extLst>
            <a:ext uri="{FF2B5EF4-FFF2-40B4-BE49-F238E27FC236}">
              <a16:creationId xmlns:a16="http://schemas.microsoft.com/office/drawing/2014/main" id="{00000000-0008-0000-3900-0000E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6" name="Line 226">
          <a:extLst>
            <a:ext uri="{FF2B5EF4-FFF2-40B4-BE49-F238E27FC236}">
              <a16:creationId xmlns:a16="http://schemas.microsoft.com/office/drawing/2014/main" id="{00000000-0008-0000-3900-0000E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7" name="Line 227">
          <a:extLst>
            <a:ext uri="{FF2B5EF4-FFF2-40B4-BE49-F238E27FC236}">
              <a16:creationId xmlns:a16="http://schemas.microsoft.com/office/drawing/2014/main" id="{00000000-0008-0000-3900-0000E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8" name="Line 228">
          <a:extLst>
            <a:ext uri="{FF2B5EF4-FFF2-40B4-BE49-F238E27FC236}">
              <a16:creationId xmlns:a16="http://schemas.microsoft.com/office/drawing/2014/main" id="{00000000-0008-0000-3900-0000E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9" name="Line 229">
          <a:extLst>
            <a:ext uri="{FF2B5EF4-FFF2-40B4-BE49-F238E27FC236}">
              <a16:creationId xmlns:a16="http://schemas.microsoft.com/office/drawing/2014/main" id="{00000000-0008-0000-3900-0000E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0" name="Line 230">
          <a:extLst>
            <a:ext uri="{FF2B5EF4-FFF2-40B4-BE49-F238E27FC236}">
              <a16:creationId xmlns:a16="http://schemas.microsoft.com/office/drawing/2014/main" id="{00000000-0008-0000-3900-0000E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1" name="Line 231">
          <a:extLst>
            <a:ext uri="{FF2B5EF4-FFF2-40B4-BE49-F238E27FC236}">
              <a16:creationId xmlns:a16="http://schemas.microsoft.com/office/drawing/2014/main" id="{00000000-0008-0000-3900-0000E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2" name="Line 232">
          <a:extLst>
            <a:ext uri="{FF2B5EF4-FFF2-40B4-BE49-F238E27FC236}">
              <a16:creationId xmlns:a16="http://schemas.microsoft.com/office/drawing/2014/main" id="{00000000-0008-0000-3900-0000E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3" name="Line 233">
          <a:extLst>
            <a:ext uri="{FF2B5EF4-FFF2-40B4-BE49-F238E27FC236}">
              <a16:creationId xmlns:a16="http://schemas.microsoft.com/office/drawing/2014/main" id="{00000000-0008-0000-3900-0000E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4" name="Line 234">
          <a:extLst>
            <a:ext uri="{FF2B5EF4-FFF2-40B4-BE49-F238E27FC236}">
              <a16:creationId xmlns:a16="http://schemas.microsoft.com/office/drawing/2014/main" id="{00000000-0008-0000-3900-0000E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5" name="Line 235">
          <a:extLst>
            <a:ext uri="{FF2B5EF4-FFF2-40B4-BE49-F238E27FC236}">
              <a16:creationId xmlns:a16="http://schemas.microsoft.com/office/drawing/2014/main" id="{00000000-0008-0000-3900-0000E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6" name="Line 236">
          <a:extLst>
            <a:ext uri="{FF2B5EF4-FFF2-40B4-BE49-F238E27FC236}">
              <a16:creationId xmlns:a16="http://schemas.microsoft.com/office/drawing/2014/main" id="{00000000-0008-0000-3900-0000E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7" name="Line 237">
          <a:extLst>
            <a:ext uri="{FF2B5EF4-FFF2-40B4-BE49-F238E27FC236}">
              <a16:creationId xmlns:a16="http://schemas.microsoft.com/office/drawing/2014/main" id="{00000000-0008-0000-3900-0000E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8" name="Line 238">
          <a:extLst>
            <a:ext uri="{FF2B5EF4-FFF2-40B4-BE49-F238E27FC236}">
              <a16:creationId xmlns:a16="http://schemas.microsoft.com/office/drawing/2014/main" id="{00000000-0008-0000-3900-0000E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9" name="Line 239">
          <a:extLst>
            <a:ext uri="{FF2B5EF4-FFF2-40B4-BE49-F238E27FC236}">
              <a16:creationId xmlns:a16="http://schemas.microsoft.com/office/drawing/2014/main" id="{00000000-0008-0000-3900-0000E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0" name="Line 240">
          <a:extLst>
            <a:ext uri="{FF2B5EF4-FFF2-40B4-BE49-F238E27FC236}">
              <a16:creationId xmlns:a16="http://schemas.microsoft.com/office/drawing/2014/main" id="{00000000-0008-0000-3900-0000F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1" name="Line 241">
          <a:extLst>
            <a:ext uri="{FF2B5EF4-FFF2-40B4-BE49-F238E27FC236}">
              <a16:creationId xmlns:a16="http://schemas.microsoft.com/office/drawing/2014/main" id="{00000000-0008-0000-3900-0000F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2" name="Line 242">
          <a:extLst>
            <a:ext uri="{FF2B5EF4-FFF2-40B4-BE49-F238E27FC236}">
              <a16:creationId xmlns:a16="http://schemas.microsoft.com/office/drawing/2014/main" id="{00000000-0008-0000-3900-0000F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3" name="Line 243">
          <a:extLst>
            <a:ext uri="{FF2B5EF4-FFF2-40B4-BE49-F238E27FC236}">
              <a16:creationId xmlns:a16="http://schemas.microsoft.com/office/drawing/2014/main" id="{00000000-0008-0000-3900-0000F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4" name="Line 244">
          <a:extLst>
            <a:ext uri="{FF2B5EF4-FFF2-40B4-BE49-F238E27FC236}">
              <a16:creationId xmlns:a16="http://schemas.microsoft.com/office/drawing/2014/main" id="{00000000-0008-0000-3900-0000F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5" name="Line 245">
          <a:extLst>
            <a:ext uri="{FF2B5EF4-FFF2-40B4-BE49-F238E27FC236}">
              <a16:creationId xmlns:a16="http://schemas.microsoft.com/office/drawing/2014/main" id="{00000000-0008-0000-3900-0000F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6" name="Line 246">
          <a:extLst>
            <a:ext uri="{FF2B5EF4-FFF2-40B4-BE49-F238E27FC236}">
              <a16:creationId xmlns:a16="http://schemas.microsoft.com/office/drawing/2014/main" id="{00000000-0008-0000-3900-0000F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7" name="Line 247">
          <a:extLst>
            <a:ext uri="{FF2B5EF4-FFF2-40B4-BE49-F238E27FC236}">
              <a16:creationId xmlns:a16="http://schemas.microsoft.com/office/drawing/2014/main" id="{00000000-0008-0000-3900-0000F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8" name="Line 248">
          <a:extLst>
            <a:ext uri="{FF2B5EF4-FFF2-40B4-BE49-F238E27FC236}">
              <a16:creationId xmlns:a16="http://schemas.microsoft.com/office/drawing/2014/main" id="{00000000-0008-0000-3900-0000F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9" name="Line 249">
          <a:extLst>
            <a:ext uri="{FF2B5EF4-FFF2-40B4-BE49-F238E27FC236}">
              <a16:creationId xmlns:a16="http://schemas.microsoft.com/office/drawing/2014/main" id="{00000000-0008-0000-3900-0000F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0" name="Line 250">
          <a:extLst>
            <a:ext uri="{FF2B5EF4-FFF2-40B4-BE49-F238E27FC236}">
              <a16:creationId xmlns:a16="http://schemas.microsoft.com/office/drawing/2014/main" id="{00000000-0008-0000-3900-0000F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1" name="Line 251">
          <a:extLst>
            <a:ext uri="{FF2B5EF4-FFF2-40B4-BE49-F238E27FC236}">
              <a16:creationId xmlns:a16="http://schemas.microsoft.com/office/drawing/2014/main" id="{00000000-0008-0000-3900-0000F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2" name="Line 252">
          <a:extLst>
            <a:ext uri="{FF2B5EF4-FFF2-40B4-BE49-F238E27FC236}">
              <a16:creationId xmlns:a16="http://schemas.microsoft.com/office/drawing/2014/main" id="{00000000-0008-0000-3900-0000F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3" name="Line 253">
          <a:extLst>
            <a:ext uri="{FF2B5EF4-FFF2-40B4-BE49-F238E27FC236}">
              <a16:creationId xmlns:a16="http://schemas.microsoft.com/office/drawing/2014/main" id="{00000000-0008-0000-3900-0000F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4" name="Line 254">
          <a:extLst>
            <a:ext uri="{FF2B5EF4-FFF2-40B4-BE49-F238E27FC236}">
              <a16:creationId xmlns:a16="http://schemas.microsoft.com/office/drawing/2014/main" id="{00000000-0008-0000-3900-0000F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5" name="Line 255">
          <a:extLst>
            <a:ext uri="{FF2B5EF4-FFF2-40B4-BE49-F238E27FC236}">
              <a16:creationId xmlns:a16="http://schemas.microsoft.com/office/drawing/2014/main" id="{00000000-0008-0000-3900-0000F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6" name="Line 256">
          <a:extLst>
            <a:ext uri="{FF2B5EF4-FFF2-40B4-BE49-F238E27FC236}">
              <a16:creationId xmlns:a16="http://schemas.microsoft.com/office/drawing/2014/main" id="{00000000-0008-0000-3900-00000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7" name="Line 257">
          <a:extLst>
            <a:ext uri="{FF2B5EF4-FFF2-40B4-BE49-F238E27FC236}">
              <a16:creationId xmlns:a16="http://schemas.microsoft.com/office/drawing/2014/main" id="{00000000-0008-0000-3900-00000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8" name="Line 258">
          <a:extLst>
            <a:ext uri="{FF2B5EF4-FFF2-40B4-BE49-F238E27FC236}">
              <a16:creationId xmlns:a16="http://schemas.microsoft.com/office/drawing/2014/main" id="{00000000-0008-0000-3900-00000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9" name="Line 259">
          <a:extLst>
            <a:ext uri="{FF2B5EF4-FFF2-40B4-BE49-F238E27FC236}">
              <a16:creationId xmlns:a16="http://schemas.microsoft.com/office/drawing/2014/main" id="{00000000-0008-0000-3900-00000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0" name="Line 260">
          <a:extLst>
            <a:ext uri="{FF2B5EF4-FFF2-40B4-BE49-F238E27FC236}">
              <a16:creationId xmlns:a16="http://schemas.microsoft.com/office/drawing/2014/main" id="{00000000-0008-0000-3900-00000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1" name="Line 261">
          <a:extLst>
            <a:ext uri="{FF2B5EF4-FFF2-40B4-BE49-F238E27FC236}">
              <a16:creationId xmlns:a16="http://schemas.microsoft.com/office/drawing/2014/main" id="{00000000-0008-0000-3900-00000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2" name="Line 262">
          <a:extLst>
            <a:ext uri="{FF2B5EF4-FFF2-40B4-BE49-F238E27FC236}">
              <a16:creationId xmlns:a16="http://schemas.microsoft.com/office/drawing/2014/main" id="{00000000-0008-0000-3900-00000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3" name="Line 263">
          <a:extLst>
            <a:ext uri="{FF2B5EF4-FFF2-40B4-BE49-F238E27FC236}">
              <a16:creationId xmlns:a16="http://schemas.microsoft.com/office/drawing/2014/main" id="{00000000-0008-0000-3900-00000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4" name="Line 264">
          <a:extLst>
            <a:ext uri="{FF2B5EF4-FFF2-40B4-BE49-F238E27FC236}">
              <a16:creationId xmlns:a16="http://schemas.microsoft.com/office/drawing/2014/main" id="{00000000-0008-0000-3900-00000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5" name="Line 265">
          <a:extLst>
            <a:ext uri="{FF2B5EF4-FFF2-40B4-BE49-F238E27FC236}">
              <a16:creationId xmlns:a16="http://schemas.microsoft.com/office/drawing/2014/main" id="{00000000-0008-0000-3900-00000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6" name="Line 266">
          <a:extLst>
            <a:ext uri="{FF2B5EF4-FFF2-40B4-BE49-F238E27FC236}">
              <a16:creationId xmlns:a16="http://schemas.microsoft.com/office/drawing/2014/main" id="{00000000-0008-0000-3900-00000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7" name="Line 267">
          <a:extLst>
            <a:ext uri="{FF2B5EF4-FFF2-40B4-BE49-F238E27FC236}">
              <a16:creationId xmlns:a16="http://schemas.microsoft.com/office/drawing/2014/main" id="{00000000-0008-0000-3900-00000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8" name="Line 268">
          <a:extLst>
            <a:ext uri="{FF2B5EF4-FFF2-40B4-BE49-F238E27FC236}">
              <a16:creationId xmlns:a16="http://schemas.microsoft.com/office/drawing/2014/main" id="{00000000-0008-0000-3900-00000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9" name="Line 269">
          <a:extLst>
            <a:ext uri="{FF2B5EF4-FFF2-40B4-BE49-F238E27FC236}">
              <a16:creationId xmlns:a16="http://schemas.microsoft.com/office/drawing/2014/main" id="{00000000-0008-0000-3900-00000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0" name="Line 270">
          <a:extLst>
            <a:ext uri="{FF2B5EF4-FFF2-40B4-BE49-F238E27FC236}">
              <a16:creationId xmlns:a16="http://schemas.microsoft.com/office/drawing/2014/main" id="{00000000-0008-0000-3900-00000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1" name="Line 271">
          <a:extLst>
            <a:ext uri="{FF2B5EF4-FFF2-40B4-BE49-F238E27FC236}">
              <a16:creationId xmlns:a16="http://schemas.microsoft.com/office/drawing/2014/main" id="{00000000-0008-0000-3900-00000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2" name="Line 272">
          <a:extLst>
            <a:ext uri="{FF2B5EF4-FFF2-40B4-BE49-F238E27FC236}">
              <a16:creationId xmlns:a16="http://schemas.microsoft.com/office/drawing/2014/main" id="{00000000-0008-0000-3900-00001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3" name="Line 273">
          <a:extLst>
            <a:ext uri="{FF2B5EF4-FFF2-40B4-BE49-F238E27FC236}">
              <a16:creationId xmlns:a16="http://schemas.microsoft.com/office/drawing/2014/main" id="{00000000-0008-0000-3900-00001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4" name="Line 274">
          <a:extLst>
            <a:ext uri="{FF2B5EF4-FFF2-40B4-BE49-F238E27FC236}">
              <a16:creationId xmlns:a16="http://schemas.microsoft.com/office/drawing/2014/main" id="{00000000-0008-0000-3900-00001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5" name="Line 275">
          <a:extLst>
            <a:ext uri="{FF2B5EF4-FFF2-40B4-BE49-F238E27FC236}">
              <a16:creationId xmlns:a16="http://schemas.microsoft.com/office/drawing/2014/main" id="{00000000-0008-0000-3900-00001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6" name="Line 276">
          <a:extLst>
            <a:ext uri="{FF2B5EF4-FFF2-40B4-BE49-F238E27FC236}">
              <a16:creationId xmlns:a16="http://schemas.microsoft.com/office/drawing/2014/main" id="{00000000-0008-0000-3900-00001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7" name="Line 277">
          <a:extLst>
            <a:ext uri="{FF2B5EF4-FFF2-40B4-BE49-F238E27FC236}">
              <a16:creationId xmlns:a16="http://schemas.microsoft.com/office/drawing/2014/main" id="{00000000-0008-0000-3900-00001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8" name="Line 278">
          <a:extLst>
            <a:ext uri="{FF2B5EF4-FFF2-40B4-BE49-F238E27FC236}">
              <a16:creationId xmlns:a16="http://schemas.microsoft.com/office/drawing/2014/main" id="{00000000-0008-0000-3900-00001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9" name="Line 279">
          <a:extLst>
            <a:ext uri="{FF2B5EF4-FFF2-40B4-BE49-F238E27FC236}">
              <a16:creationId xmlns:a16="http://schemas.microsoft.com/office/drawing/2014/main" id="{00000000-0008-0000-3900-00001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0" name="Line 280">
          <a:extLst>
            <a:ext uri="{FF2B5EF4-FFF2-40B4-BE49-F238E27FC236}">
              <a16:creationId xmlns:a16="http://schemas.microsoft.com/office/drawing/2014/main" id="{00000000-0008-0000-3900-00001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1" name="Line 281">
          <a:extLst>
            <a:ext uri="{FF2B5EF4-FFF2-40B4-BE49-F238E27FC236}">
              <a16:creationId xmlns:a16="http://schemas.microsoft.com/office/drawing/2014/main" id="{00000000-0008-0000-3900-00001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2" name="Line 282">
          <a:extLst>
            <a:ext uri="{FF2B5EF4-FFF2-40B4-BE49-F238E27FC236}">
              <a16:creationId xmlns:a16="http://schemas.microsoft.com/office/drawing/2014/main" id="{00000000-0008-0000-3900-00001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3" name="Line 283">
          <a:extLst>
            <a:ext uri="{FF2B5EF4-FFF2-40B4-BE49-F238E27FC236}">
              <a16:creationId xmlns:a16="http://schemas.microsoft.com/office/drawing/2014/main" id="{00000000-0008-0000-3900-00001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4" name="Line 284">
          <a:extLst>
            <a:ext uri="{FF2B5EF4-FFF2-40B4-BE49-F238E27FC236}">
              <a16:creationId xmlns:a16="http://schemas.microsoft.com/office/drawing/2014/main" id="{00000000-0008-0000-3900-00001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5" name="Line 285">
          <a:extLst>
            <a:ext uri="{FF2B5EF4-FFF2-40B4-BE49-F238E27FC236}">
              <a16:creationId xmlns:a16="http://schemas.microsoft.com/office/drawing/2014/main" id="{00000000-0008-0000-3900-00001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6" name="Line 286">
          <a:extLst>
            <a:ext uri="{FF2B5EF4-FFF2-40B4-BE49-F238E27FC236}">
              <a16:creationId xmlns:a16="http://schemas.microsoft.com/office/drawing/2014/main" id="{00000000-0008-0000-3900-00001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7" name="Line 287">
          <a:extLst>
            <a:ext uri="{FF2B5EF4-FFF2-40B4-BE49-F238E27FC236}">
              <a16:creationId xmlns:a16="http://schemas.microsoft.com/office/drawing/2014/main" id="{00000000-0008-0000-3900-00001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8" name="Line 288">
          <a:extLst>
            <a:ext uri="{FF2B5EF4-FFF2-40B4-BE49-F238E27FC236}">
              <a16:creationId xmlns:a16="http://schemas.microsoft.com/office/drawing/2014/main" id="{00000000-0008-0000-3900-00002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9" name="Line 289">
          <a:extLst>
            <a:ext uri="{FF2B5EF4-FFF2-40B4-BE49-F238E27FC236}">
              <a16:creationId xmlns:a16="http://schemas.microsoft.com/office/drawing/2014/main" id="{00000000-0008-0000-3900-00002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0" name="Line 290">
          <a:extLst>
            <a:ext uri="{FF2B5EF4-FFF2-40B4-BE49-F238E27FC236}">
              <a16:creationId xmlns:a16="http://schemas.microsoft.com/office/drawing/2014/main" id="{00000000-0008-0000-3900-00002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1" name="Line 291">
          <a:extLst>
            <a:ext uri="{FF2B5EF4-FFF2-40B4-BE49-F238E27FC236}">
              <a16:creationId xmlns:a16="http://schemas.microsoft.com/office/drawing/2014/main" id="{00000000-0008-0000-3900-00002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2" name="Line 292">
          <a:extLst>
            <a:ext uri="{FF2B5EF4-FFF2-40B4-BE49-F238E27FC236}">
              <a16:creationId xmlns:a16="http://schemas.microsoft.com/office/drawing/2014/main" id="{00000000-0008-0000-3900-00002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3" name="Line 293">
          <a:extLst>
            <a:ext uri="{FF2B5EF4-FFF2-40B4-BE49-F238E27FC236}">
              <a16:creationId xmlns:a16="http://schemas.microsoft.com/office/drawing/2014/main" id="{00000000-0008-0000-3900-00002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4" name="Line 294">
          <a:extLst>
            <a:ext uri="{FF2B5EF4-FFF2-40B4-BE49-F238E27FC236}">
              <a16:creationId xmlns:a16="http://schemas.microsoft.com/office/drawing/2014/main" id="{00000000-0008-0000-3900-00002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5" name="Line 295">
          <a:extLst>
            <a:ext uri="{FF2B5EF4-FFF2-40B4-BE49-F238E27FC236}">
              <a16:creationId xmlns:a16="http://schemas.microsoft.com/office/drawing/2014/main" id="{00000000-0008-0000-3900-00002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6" name="Line 296">
          <a:extLst>
            <a:ext uri="{FF2B5EF4-FFF2-40B4-BE49-F238E27FC236}">
              <a16:creationId xmlns:a16="http://schemas.microsoft.com/office/drawing/2014/main" id="{00000000-0008-0000-3900-00002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7" name="Line 297">
          <a:extLst>
            <a:ext uri="{FF2B5EF4-FFF2-40B4-BE49-F238E27FC236}">
              <a16:creationId xmlns:a16="http://schemas.microsoft.com/office/drawing/2014/main" id="{00000000-0008-0000-3900-00002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8" name="Line 298">
          <a:extLst>
            <a:ext uri="{FF2B5EF4-FFF2-40B4-BE49-F238E27FC236}">
              <a16:creationId xmlns:a16="http://schemas.microsoft.com/office/drawing/2014/main" id="{00000000-0008-0000-3900-00002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9" name="Line 299">
          <a:extLst>
            <a:ext uri="{FF2B5EF4-FFF2-40B4-BE49-F238E27FC236}">
              <a16:creationId xmlns:a16="http://schemas.microsoft.com/office/drawing/2014/main" id="{00000000-0008-0000-3900-00002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0" name="Line 300">
          <a:extLst>
            <a:ext uri="{FF2B5EF4-FFF2-40B4-BE49-F238E27FC236}">
              <a16:creationId xmlns:a16="http://schemas.microsoft.com/office/drawing/2014/main" id="{00000000-0008-0000-3900-00002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1" name="Line 301">
          <a:extLst>
            <a:ext uri="{FF2B5EF4-FFF2-40B4-BE49-F238E27FC236}">
              <a16:creationId xmlns:a16="http://schemas.microsoft.com/office/drawing/2014/main" id="{00000000-0008-0000-3900-00002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2" name="Line 302">
          <a:extLst>
            <a:ext uri="{FF2B5EF4-FFF2-40B4-BE49-F238E27FC236}">
              <a16:creationId xmlns:a16="http://schemas.microsoft.com/office/drawing/2014/main" id="{00000000-0008-0000-3900-00002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3" name="Line 303">
          <a:extLst>
            <a:ext uri="{FF2B5EF4-FFF2-40B4-BE49-F238E27FC236}">
              <a16:creationId xmlns:a16="http://schemas.microsoft.com/office/drawing/2014/main" id="{00000000-0008-0000-3900-00002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4" name="Line 304">
          <a:extLst>
            <a:ext uri="{FF2B5EF4-FFF2-40B4-BE49-F238E27FC236}">
              <a16:creationId xmlns:a16="http://schemas.microsoft.com/office/drawing/2014/main" id="{00000000-0008-0000-3900-00003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5" name="Line 305">
          <a:extLst>
            <a:ext uri="{FF2B5EF4-FFF2-40B4-BE49-F238E27FC236}">
              <a16:creationId xmlns:a16="http://schemas.microsoft.com/office/drawing/2014/main" id="{00000000-0008-0000-3900-00003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6" name="Line 306">
          <a:extLst>
            <a:ext uri="{FF2B5EF4-FFF2-40B4-BE49-F238E27FC236}">
              <a16:creationId xmlns:a16="http://schemas.microsoft.com/office/drawing/2014/main" id="{00000000-0008-0000-3900-00003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7" name="Line 307">
          <a:extLst>
            <a:ext uri="{FF2B5EF4-FFF2-40B4-BE49-F238E27FC236}">
              <a16:creationId xmlns:a16="http://schemas.microsoft.com/office/drawing/2014/main" id="{00000000-0008-0000-3900-00003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8" name="Line 308">
          <a:extLst>
            <a:ext uri="{FF2B5EF4-FFF2-40B4-BE49-F238E27FC236}">
              <a16:creationId xmlns:a16="http://schemas.microsoft.com/office/drawing/2014/main" id="{00000000-0008-0000-3900-00003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9" name="Line 309">
          <a:extLst>
            <a:ext uri="{FF2B5EF4-FFF2-40B4-BE49-F238E27FC236}">
              <a16:creationId xmlns:a16="http://schemas.microsoft.com/office/drawing/2014/main" id="{00000000-0008-0000-3900-00003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0" name="Line 310">
          <a:extLst>
            <a:ext uri="{FF2B5EF4-FFF2-40B4-BE49-F238E27FC236}">
              <a16:creationId xmlns:a16="http://schemas.microsoft.com/office/drawing/2014/main" id="{00000000-0008-0000-3900-00003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1" name="Line 311">
          <a:extLst>
            <a:ext uri="{FF2B5EF4-FFF2-40B4-BE49-F238E27FC236}">
              <a16:creationId xmlns:a16="http://schemas.microsoft.com/office/drawing/2014/main" id="{00000000-0008-0000-3900-00003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2" name="Line 312">
          <a:extLst>
            <a:ext uri="{FF2B5EF4-FFF2-40B4-BE49-F238E27FC236}">
              <a16:creationId xmlns:a16="http://schemas.microsoft.com/office/drawing/2014/main" id="{00000000-0008-0000-3900-00003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3" name="Line 313">
          <a:extLst>
            <a:ext uri="{FF2B5EF4-FFF2-40B4-BE49-F238E27FC236}">
              <a16:creationId xmlns:a16="http://schemas.microsoft.com/office/drawing/2014/main" id="{00000000-0008-0000-3900-00003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4" name="Line 314">
          <a:extLst>
            <a:ext uri="{FF2B5EF4-FFF2-40B4-BE49-F238E27FC236}">
              <a16:creationId xmlns:a16="http://schemas.microsoft.com/office/drawing/2014/main" id="{00000000-0008-0000-3900-00003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5" name="Line 315">
          <a:extLst>
            <a:ext uri="{FF2B5EF4-FFF2-40B4-BE49-F238E27FC236}">
              <a16:creationId xmlns:a16="http://schemas.microsoft.com/office/drawing/2014/main" id="{00000000-0008-0000-3900-00003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6" name="Line 316">
          <a:extLst>
            <a:ext uri="{FF2B5EF4-FFF2-40B4-BE49-F238E27FC236}">
              <a16:creationId xmlns:a16="http://schemas.microsoft.com/office/drawing/2014/main" id="{00000000-0008-0000-3900-00003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7" name="Line 317">
          <a:extLst>
            <a:ext uri="{FF2B5EF4-FFF2-40B4-BE49-F238E27FC236}">
              <a16:creationId xmlns:a16="http://schemas.microsoft.com/office/drawing/2014/main" id="{00000000-0008-0000-3900-00003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8" name="Line 318">
          <a:extLst>
            <a:ext uri="{FF2B5EF4-FFF2-40B4-BE49-F238E27FC236}">
              <a16:creationId xmlns:a16="http://schemas.microsoft.com/office/drawing/2014/main" id="{00000000-0008-0000-3900-00003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9" name="Line 319">
          <a:extLst>
            <a:ext uri="{FF2B5EF4-FFF2-40B4-BE49-F238E27FC236}">
              <a16:creationId xmlns:a16="http://schemas.microsoft.com/office/drawing/2014/main" id="{00000000-0008-0000-3900-00003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0" name="Line 320">
          <a:extLst>
            <a:ext uri="{FF2B5EF4-FFF2-40B4-BE49-F238E27FC236}">
              <a16:creationId xmlns:a16="http://schemas.microsoft.com/office/drawing/2014/main" id="{00000000-0008-0000-3900-00004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1" name="Line 321">
          <a:extLst>
            <a:ext uri="{FF2B5EF4-FFF2-40B4-BE49-F238E27FC236}">
              <a16:creationId xmlns:a16="http://schemas.microsoft.com/office/drawing/2014/main" id="{00000000-0008-0000-3900-00004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2" name="Line 322">
          <a:extLst>
            <a:ext uri="{FF2B5EF4-FFF2-40B4-BE49-F238E27FC236}">
              <a16:creationId xmlns:a16="http://schemas.microsoft.com/office/drawing/2014/main" id="{00000000-0008-0000-3900-00004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3" name="Line 323">
          <a:extLst>
            <a:ext uri="{FF2B5EF4-FFF2-40B4-BE49-F238E27FC236}">
              <a16:creationId xmlns:a16="http://schemas.microsoft.com/office/drawing/2014/main" id="{00000000-0008-0000-3900-00004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4" name="Line 324">
          <a:extLst>
            <a:ext uri="{FF2B5EF4-FFF2-40B4-BE49-F238E27FC236}">
              <a16:creationId xmlns:a16="http://schemas.microsoft.com/office/drawing/2014/main" id="{00000000-0008-0000-3900-00004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5" name="Line 325">
          <a:extLst>
            <a:ext uri="{FF2B5EF4-FFF2-40B4-BE49-F238E27FC236}">
              <a16:creationId xmlns:a16="http://schemas.microsoft.com/office/drawing/2014/main" id="{00000000-0008-0000-3900-00004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6" name="Line 326">
          <a:extLst>
            <a:ext uri="{FF2B5EF4-FFF2-40B4-BE49-F238E27FC236}">
              <a16:creationId xmlns:a16="http://schemas.microsoft.com/office/drawing/2014/main" id="{00000000-0008-0000-3900-00004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7" name="Line 327">
          <a:extLst>
            <a:ext uri="{FF2B5EF4-FFF2-40B4-BE49-F238E27FC236}">
              <a16:creationId xmlns:a16="http://schemas.microsoft.com/office/drawing/2014/main" id="{00000000-0008-0000-3900-00004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8" name="Line 328">
          <a:extLst>
            <a:ext uri="{FF2B5EF4-FFF2-40B4-BE49-F238E27FC236}">
              <a16:creationId xmlns:a16="http://schemas.microsoft.com/office/drawing/2014/main" id="{00000000-0008-0000-3900-00004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9" name="Line 329">
          <a:extLst>
            <a:ext uri="{FF2B5EF4-FFF2-40B4-BE49-F238E27FC236}">
              <a16:creationId xmlns:a16="http://schemas.microsoft.com/office/drawing/2014/main" id="{00000000-0008-0000-3900-00004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0" name="Line 330">
          <a:extLst>
            <a:ext uri="{FF2B5EF4-FFF2-40B4-BE49-F238E27FC236}">
              <a16:creationId xmlns:a16="http://schemas.microsoft.com/office/drawing/2014/main" id="{00000000-0008-0000-3900-00004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1" name="Line 331">
          <a:extLst>
            <a:ext uri="{FF2B5EF4-FFF2-40B4-BE49-F238E27FC236}">
              <a16:creationId xmlns:a16="http://schemas.microsoft.com/office/drawing/2014/main" id="{00000000-0008-0000-3900-00004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2" name="Line 332">
          <a:extLst>
            <a:ext uri="{FF2B5EF4-FFF2-40B4-BE49-F238E27FC236}">
              <a16:creationId xmlns:a16="http://schemas.microsoft.com/office/drawing/2014/main" id="{00000000-0008-0000-3900-00004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3" name="Line 333">
          <a:extLst>
            <a:ext uri="{FF2B5EF4-FFF2-40B4-BE49-F238E27FC236}">
              <a16:creationId xmlns:a16="http://schemas.microsoft.com/office/drawing/2014/main" id="{00000000-0008-0000-3900-00004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4" name="Line 334">
          <a:extLst>
            <a:ext uri="{FF2B5EF4-FFF2-40B4-BE49-F238E27FC236}">
              <a16:creationId xmlns:a16="http://schemas.microsoft.com/office/drawing/2014/main" id="{00000000-0008-0000-3900-00004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5" name="Line 335">
          <a:extLst>
            <a:ext uri="{FF2B5EF4-FFF2-40B4-BE49-F238E27FC236}">
              <a16:creationId xmlns:a16="http://schemas.microsoft.com/office/drawing/2014/main" id="{00000000-0008-0000-3900-00004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6" name="Line 336">
          <a:extLst>
            <a:ext uri="{FF2B5EF4-FFF2-40B4-BE49-F238E27FC236}">
              <a16:creationId xmlns:a16="http://schemas.microsoft.com/office/drawing/2014/main" id="{00000000-0008-0000-3900-00005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7" name="Line 337">
          <a:extLst>
            <a:ext uri="{FF2B5EF4-FFF2-40B4-BE49-F238E27FC236}">
              <a16:creationId xmlns:a16="http://schemas.microsoft.com/office/drawing/2014/main" id="{00000000-0008-0000-3900-00005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8" name="Line 338">
          <a:extLst>
            <a:ext uri="{FF2B5EF4-FFF2-40B4-BE49-F238E27FC236}">
              <a16:creationId xmlns:a16="http://schemas.microsoft.com/office/drawing/2014/main" id="{00000000-0008-0000-3900-00005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9" name="Line 339">
          <a:extLst>
            <a:ext uri="{FF2B5EF4-FFF2-40B4-BE49-F238E27FC236}">
              <a16:creationId xmlns:a16="http://schemas.microsoft.com/office/drawing/2014/main" id="{00000000-0008-0000-3900-00005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0" name="Line 340">
          <a:extLst>
            <a:ext uri="{FF2B5EF4-FFF2-40B4-BE49-F238E27FC236}">
              <a16:creationId xmlns:a16="http://schemas.microsoft.com/office/drawing/2014/main" id="{00000000-0008-0000-3900-00005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1" name="Line 341">
          <a:extLst>
            <a:ext uri="{FF2B5EF4-FFF2-40B4-BE49-F238E27FC236}">
              <a16:creationId xmlns:a16="http://schemas.microsoft.com/office/drawing/2014/main" id="{00000000-0008-0000-3900-00005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2" name="Line 342">
          <a:extLst>
            <a:ext uri="{FF2B5EF4-FFF2-40B4-BE49-F238E27FC236}">
              <a16:creationId xmlns:a16="http://schemas.microsoft.com/office/drawing/2014/main" id="{00000000-0008-0000-3900-00005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3" name="Line 343">
          <a:extLst>
            <a:ext uri="{FF2B5EF4-FFF2-40B4-BE49-F238E27FC236}">
              <a16:creationId xmlns:a16="http://schemas.microsoft.com/office/drawing/2014/main" id="{00000000-0008-0000-3900-00005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4" name="Line 344">
          <a:extLst>
            <a:ext uri="{FF2B5EF4-FFF2-40B4-BE49-F238E27FC236}">
              <a16:creationId xmlns:a16="http://schemas.microsoft.com/office/drawing/2014/main" id="{00000000-0008-0000-3900-00005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5" name="Line 345">
          <a:extLst>
            <a:ext uri="{FF2B5EF4-FFF2-40B4-BE49-F238E27FC236}">
              <a16:creationId xmlns:a16="http://schemas.microsoft.com/office/drawing/2014/main" id="{00000000-0008-0000-3900-00005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6" name="Line 346">
          <a:extLst>
            <a:ext uri="{FF2B5EF4-FFF2-40B4-BE49-F238E27FC236}">
              <a16:creationId xmlns:a16="http://schemas.microsoft.com/office/drawing/2014/main" id="{00000000-0008-0000-3900-00005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7" name="Line 347">
          <a:extLst>
            <a:ext uri="{FF2B5EF4-FFF2-40B4-BE49-F238E27FC236}">
              <a16:creationId xmlns:a16="http://schemas.microsoft.com/office/drawing/2014/main" id="{00000000-0008-0000-3900-00005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8" name="Line 348">
          <a:extLst>
            <a:ext uri="{FF2B5EF4-FFF2-40B4-BE49-F238E27FC236}">
              <a16:creationId xmlns:a16="http://schemas.microsoft.com/office/drawing/2014/main" id="{00000000-0008-0000-3900-00005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9" name="Line 349">
          <a:extLst>
            <a:ext uri="{FF2B5EF4-FFF2-40B4-BE49-F238E27FC236}">
              <a16:creationId xmlns:a16="http://schemas.microsoft.com/office/drawing/2014/main" id="{00000000-0008-0000-3900-00005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0" name="Line 350">
          <a:extLst>
            <a:ext uri="{FF2B5EF4-FFF2-40B4-BE49-F238E27FC236}">
              <a16:creationId xmlns:a16="http://schemas.microsoft.com/office/drawing/2014/main" id="{00000000-0008-0000-3900-00005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1" name="Line 351">
          <a:extLst>
            <a:ext uri="{FF2B5EF4-FFF2-40B4-BE49-F238E27FC236}">
              <a16:creationId xmlns:a16="http://schemas.microsoft.com/office/drawing/2014/main" id="{00000000-0008-0000-3900-00005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2" name="Line 352">
          <a:extLst>
            <a:ext uri="{FF2B5EF4-FFF2-40B4-BE49-F238E27FC236}">
              <a16:creationId xmlns:a16="http://schemas.microsoft.com/office/drawing/2014/main" id="{00000000-0008-0000-3900-00006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3" name="Line 353">
          <a:extLst>
            <a:ext uri="{FF2B5EF4-FFF2-40B4-BE49-F238E27FC236}">
              <a16:creationId xmlns:a16="http://schemas.microsoft.com/office/drawing/2014/main" id="{00000000-0008-0000-3900-00006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4" name="Line 354">
          <a:extLst>
            <a:ext uri="{FF2B5EF4-FFF2-40B4-BE49-F238E27FC236}">
              <a16:creationId xmlns:a16="http://schemas.microsoft.com/office/drawing/2014/main" id="{00000000-0008-0000-3900-00006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5" name="Line 355">
          <a:extLst>
            <a:ext uri="{FF2B5EF4-FFF2-40B4-BE49-F238E27FC236}">
              <a16:creationId xmlns:a16="http://schemas.microsoft.com/office/drawing/2014/main" id="{00000000-0008-0000-3900-00006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6" name="Line 356">
          <a:extLst>
            <a:ext uri="{FF2B5EF4-FFF2-40B4-BE49-F238E27FC236}">
              <a16:creationId xmlns:a16="http://schemas.microsoft.com/office/drawing/2014/main" id="{00000000-0008-0000-3900-00006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7" name="Line 357">
          <a:extLst>
            <a:ext uri="{FF2B5EF4-FFF2-40B4-BE49-F238E27FC236}">
              <a16:creationId xmlns:a16="http://schemas.microsoft.com/office/drawing/2014/main" id="{00000000-0008-0000-3900-00006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8" name="Line 358">
          <a:extLst>
            <a:ext uri="{FF2B5EF4-FFF2-40B4-BE49-F238E27FC236}">
              <a16:creationId xmlns:a16="http://schemas.microsoft.com/office/drawing/2014/main" id="{00000000-0008-0000-3900-00006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9" name="Line 359">
          <a:extLst>
            <a:ext uri="{FF2B5EF4-FFF2-40B4-BE49-F238E27FC236}">
              <a16:creationId xmlns:a16="http://schemas.microsoft.com/office/drawing/2014/main" id="{00000000-0008-0000-3900-00006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0" name="Line 360">
          <a:extLst>
            <a:ext uri="{FF2B5EF4-FFF2-40B4-BE49-F238E27FC236}">
              <a16:creationId xmlns:a16="http://schemas.microsoft.com/office/drawing/2014/main" id="{00000000-0008-0000-3900-00006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1" name="Line 361">
          <a:extLst>
            <a:ext uri="{FF2B5EF4-FFF2-40B4-BE49-F238E27FC236}">
              <a16:creationId xmlns:a16="http://schemas.microsoft.com/office/drawing/2014/main" id="{00000000-0008-0000-3900-00006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2" name="Line 362">
          <a:extLst>
            <a:ext uri="{FF2B5EF4-FFF2-40B4-BE49-F238E27FC236}">
              <a16:creationId xmlns:a16="http://schemas.microsoft.com/office/drawing/2014/main" id="{00000000-0008-0000-3900-00006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3" name="Line 363">
          <a:extLst>
            <a:ext uri="{FF2B5EF4-FFF2-40B4-BE49-F238E27FC236}">
              <a16:creationId xmlns:a16="http://schemas.microsoft.com/office/drawing/2014/main" id="{00000000-0008-0000-3900-00006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4" name="Line 364">
          <a:extLst>
            <a:ext uri="{FF2B5EF4-FFF2-40B4-BE49-F238E27FC236}">
              <a16:creationId xmlns:a16="http://schemas.microsoft.com/office/drawing/2014/main" id="{00000000-0008-0000-3900-00006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5" name="Line 365">
          <a:extLst>
            <a:ext uri="{FF2B5EF4-FFF2-40B4-BE49-F238E27FC236}">
              <a16:creationId xmlns:a16="http://schemas.microsoft.com/office/drawing/2014/main" id="{00000000-0008-0000-3900-00006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6" name="Line 366">
          <a:extLst>
            <a:ext uri="{FF2B5EF4-FFF2-40B4-BE49-F238E27FC236}">
              <a16:creationId xmlns:a16="http://schemas.microsoft.com/office/drawing/2014/main" id="{00000000-0008-0000-3900-00006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7" name="Line 367">
          <a:extLst>
            <a:ext uri="{FF2B5EF4-FFF2-40B4-BE49-F238E27FC236}">
              <a16:creationId xmlns:a16="http://schemas.microsoft.com/office/drawing/2014/main" id="{00000000-0008-0000-3900-00006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8" name="Line 368">
          <a:extLst>
            <a:ext uri="{FF2B5EF4-FFF2-40B4-BE49-F238E27FC236}">
              <a16:creationId xmlns:a16="http://schemas.microsoft.com/office/drawing/2014/main" id="{00000000-0008-0000-3900-00007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9" name="Line 369">
          <a:extLst>
            <a:ext uri="{FF2B5EF4-FFF2-40B4-BE49-F238E27FC236}">
              <a16:creationId xmlns:a16="http://schemas.microsoft.com/office/drawing/2014/main" id="{00000000-0008-0000-3900-00007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0" name="Line 370">
          <a:extLst>
            <a:ext uri="{FF2B5EF4-FFF2-40B4-BE49-F238E27FC236}">
              <a16:creationId xmlns:a16="http://schemas.microsoft.com/office/drawing/2014/main" id="{00000000-0008-0000-3900-00007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1" name="Line 371">
          <a:extLst>
            <a:ext uri="{FF2B5EF4-FFF2-40B4-BE49-F238E27FC236}">
              <a16:creationId xmlns:a16="http://schemas.microsoft.com/office/drawing/2014/main" id="{00000000-0008-0000-3900-00007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2" name="Line 372">
          <a:extLst>
            <a:ext uri="{FF2B5EF4-FFF2-40B4-BE49-F238E27FC236}">
              <a16:creationId xmlns:a16="http://schemas.microsoft.com/office/drawing/2014/main" id="{00000000-0008-0000-3900-00007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3" name="Line 373">
          <a:extLst>
            <a:ext uri="{FF2B5EF4-FFF2-40B4-BE49-F238E27FC236}">
              <a16:creationId xmlns:a16="http://schemas.microsoft.com/office/drawing/2014/main" id="{00000000-0008-0000-3900-00007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4" name="Line 374">
          <a:extLst>
            <a:ext uri="{FF2B5EF4-FFF2-40B4-BE49-F238E27FC236}">
              <a16:creationId xmlns:a16="http://schemas.microsoft.com/office/drawing/2014/main" id="{00000000-0008-0000-3900-00007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5" name="Line 375">
          <a:extLst>
            <a:ext uri="{FF2B5EF4-FFF2-40B4-BE49-F238E27FC236}">
              <a16:creationId xmlns:a16="http://schemas.microsoft.com/office/drawing/2014/main" id="{00000000-0008-0000-3900-00007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6" name="Line 376">
          <a:extLst>
            <a:ext uri="{FF2B5EF4-FFF2-40B4-BE49-F238E27FC236}">
              <a16:creationId xmlns:a16="http://schemas.microsoft.com/office/drawing/2014/main" id="{00000000-0008-0000-3900-00007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7" name="Line 377">
          <a:extLst>
            <a:ext uri="{FF2B5EF4-FFF2-40B4-BE49-F238E27FC236}">
              <a16:creationId xmlns:a16="http://schemas.microsoft.com/office/drawing/2014/main" id="{00000000-0008-0000-3900-00007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8" name="Line 378">
          <a:extLst>
            <a:ext uri="{FF2B5EF4-FFF2-40B4-BE49-F238E27FC236}">
              <a16:creationId xmlns:a16="http://schemas.microsoft.com/office/drawing/2014/main" id="{00000000-0008-0000-3900-00007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9" name="Line 379">
          <a:extLst>
            <a:ext uri="{FF2B5EF4-FFF2-40B4-BE49-F238E27FC236}">
              <a16:creationId xmlns:a16="http://schemas.microsoft.com/office/drawing/2014/main" id="{00000000-0008-0000-3900-00007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0" name="Line 380">
          <a:extLst>
            <a:ext uri="{FF2B5EF4-FFF2-40B4-BE49-F238E27FC236}">
              <a16:creationId xmlns:a16="http://schemas.microsoft.com/office/drawing/2014/main" id="{00000000-0008-0000-3900-00007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1" name="Line 381">
          <a:extLst>
            <a:ext uri="{FF2B5EF4-FFF2-40B4-BE49-F238E27FC236}">
              <a16:creationId xmlns:a16="http://schemas.microsoft.com/office/drawing/2014/main" id="{00000000-0008-0000-3900-00007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2" name="Line 382">
          <a:extLst>
            <a:ext uri="{FF2B5EF4-FFF2-40B4-BE49-F238E27FC236}">
              <a16:creationId xmlns:a16="http://schemas.microsoft.com/office/drawing/2014/main" id="{00000000-0008-0000-3900-00007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3" name="Line 383">
          <a:extLst>
            <a:ext uri="{FF2B5EF4-FFF2-40B4-BE49-F238E27FC236}">
              <a16:creationId xmlns:a16="http://schemas.microsoft.com/office/drawing/2014/main" id="{00000000-0008-0000-3900-00007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4" name="Line 384">
          <a:extLst>
            <a:ext uri="{FF2B5EF4-FFF2-40B4-BE49-F238E27FC236}">
              <a16:creationId xmlns:a16="http://schemas.microsoft.com/office/drawing/2014/main" id="{00000000-0008-0000-3900-00008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5" name="Line 385">
          <a:extLst>
            <a:ext uri="{FF2B5EF4-FFF2-40B4-BE49-F238E27FC236}">
              <a16:creationId xmlns:a16="http://schemas.microsoft.com/office/drawing/2014/main" id="{00000000-0008-0000-3900-00008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6" name="Line 386">
          <a:extLst>
            <a:ext uri="{FF2B5EF4-FFF2-40B4-BE49-F238E27FC236}">
              <a16:creationId xmlns:a16="http://schemas.microsoft.com/office/drawing/2014/main" id="{00000000-0008-0000-3900-00008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7" name="Line 387">
          <a:extLst>
            <a:ext uri="{FF2B5EF4-FFF2-40B4-BE49-F238E27FC236}">
              <a16:creationId xmlns:a16="http://schemas.microsoft.com/office/drawing/2014/main" id="{00000000-0008-0000-3900-00008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8" name="Line 388">
          <a:extLst>
            <a:ext uri="{FF2B5EF4-FFF2-40B4-BE49-F238E27FC236}">
              <a16:creationId xmlns:a16="http://schemas.microsoft.com/office/drawing/2014/main" id="{00000000-0008-0000-3900-00008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9" name="Line 389">
          <a:extLst>
            <a:ext uri="{FF2B5EF4-FFF2-40B4-BE49-F238E27FC236}">
              <a16:creationId xmlns:a16="http://schemas.microsoft.com/office/drawing/2014/main" id="{00000000-0008-0000-3900-00008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10" name="Line 390">
          <a:extLst>
            <a:ext uri="{FF2B5EF4-FFF2-40B4-BE49-F238E27FC236}">
              <a16:creationId xmlns:a16="http://schemas.microsoft.com/office/drawing/2014/main" id="{00000000-0008-0000-3900-00008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11" name="Line 391">
          <a:extLst>
            <a:ext uri="{FF2B5EF4-FFF2-40B4-BE49-F238E27FC236}">
              <a16:creationId xmlns:a16="http://schemas.microsoft.com/office/drawing/2014/main" id="{00000000-0008-0000-3900-00008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56712" name="Line 392">
          <a:extLst>
            <a:ext uri="{FF2B5EF4-FFF2-40B4-BE49-F238E27FC236}">
              <a16:creationId xmlns:a16="http://schemas.microsoft.com/office/drawing/2014/main" id="{00000000-0008-0000-3900-000088DD0000}"/>
            </a:ext>
          </a:extLst>
        </xdr:cNvPr>
        <xdr:cNvSpPr>
          <a:spLocks noChangeShapeType="1"/>
        </xdr:cNvSpPr>
      </xdr:nvSpPr>
      <xdr:spPr bwMode="auto">
        <a:xfrm>
          <a:off x="0" y="514350"/>
          <a:ext cx="2571750" cy="3524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5" name="Line 1">
          <a:extLst>
            <a:ext uri="{FF2B5EF4-FFF2-40B4-BE49-F238E27FC236}">
              <a16:creationId xmlns:a16="http://schemas.microsoft.com/office/drawing/2014/main" id="{00000000-0008-0000-3A00-00000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6" name="Line 2">
          <a:extLst>
            <a:ext uri="{FF2B5EF4-FFF2-40B4-BE49-F238E27FC236}">
              <a16:creationId xmlns:a16="http://schemas.microsoft.com/office/drawing/2014/main" id="{00000000-0008-0000-3A00-00000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7" name="Line 3">
          <a:extLst>
            <a:ext uri="{FF2B5EF4-FFF2-40B4-BE49-F238E27FC236}">
              <a16:creationId xmlns:a16="http://schemas.microsoft.com/office/drawing/2014/main" id="{00000000-0008-0000-3A00-00000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8" name="Line 4">
          <a:extLst>
            <a:ext uri="{FF2B5EF4-FFF2-40B4-BE49-F238E27FC236}">
              <a16:creationId xmlns:a16="http://schemas.microsoft.com/office/drawing/2014/main" id="{00000000-0008-0000-3A00-000004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9" name="Line 5">
          <a:extLst>
            <a:ext uri="{FF2B5EF4-FFF2-40B4-BE49-F238E27FC236}">
              <a16:creationId xmlns:a16="http://schemas.microsoft.com/office/drawing/2014/main" id="{00000000-0008-0000-3A00-000005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0" name="Line 6">
          <a:extLst>
            <a:ext uri="{FF2B5EF4-FFF2-40B4-BE49-F238E27FC236}">
              <a16:creationId xmlns:a16="http://schemas.microsoft.com/office/drawing/2014/main" id="{00000000-0008-0000-3A00-000006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1" name="Line 7">
          <a:extLst>
            <a:ext uri="{FF2B5EF4-FFF2-40B4-BE49-F238E27FC236}">
              <a16:creationId xmlns:a16="http://schemas.microsoft.com/office/drawing/2014/main" id="{00000000-0008-0000-3A00-000007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2" name="Line 8">
          <a:extLst>
            <a:ext uri="{FF2B5EF4-FFF2-40B4-BE49-F238E27FC236}">
              <a16:creationId xmlns:a16="http://schemas.microsoft.com/office/drawing/2014/main" id="{00000000-0008-0000-3A00-000008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3" name="Line 9">
          <a:extLst>
            <a:ext uri="{FF2B5EF4-FFF2-40B4-BE49-F238E27FC236}">
              <a16:creationId xmlns:a16="http://schemas.microsoft.com/office/drawing/2014/main" id="{00000000-0008-0000-3A00-000009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4" name="Line 10">
          <a:extLst>
            <a:ext uri="{FF2B5EF4-FFF2-40B4-BE49-F238E27FC236}">
              <a16:creationId xmlns:a16="http://schemas.microsoft.com/office/drawing/2014/main" id="{00000000-0008-0000-3A00-00000A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5" name="Line 11">
          <a:extLst>
            <a:ext uri="{FF2B5EF4-FFF2-40B4-BE49-F238E27FC236}">
              <a16:creationId xmlns:a16="http://schemas.microsoft.com/office/drawing/2014/main" id="{00000000-0008-0000-3A00-00000B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6" name="Line 12">
          <a:extLst>
            <a:ext uri="{FF2B5EF4-FFF2-40B4-BE49-F238E27FC236}">
              <a16:creationId xmlns:a16="http://schemas.microsoft.com/office/drawing/2014/main" id="{00000000-0008-0000-3A00-00000C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7" name="Line 13">
          <a:extLst>
            <a:ext uri="{FF2B5EF4-FFF2-40B4-BE49-F238E27FC236}">
              <a16:creationId xmlns:a16="http://schemas.microsoft.com/office/drawing/2014/main" id="{00000000-0008-0000-3A00-00000D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8" name="Line 14">
          <a:extLst>
            <a:ext uri="{FF2B5EF4-FFF2-40B4-BE49-F238E27FC236}">
              <a16:creationId xmlns:a16="http://schemas.microsoft.com/office/drawing/2014/main" id="{00000000-0008-0000-3A00-00000E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9" name="Line 15">
          <a:extLst>
            <a:ext uri="{FF2B5EF4-FFF2-40B4-BE49-F238E27FC236}">
              <a16:creationId xmlns:a16="http://schemas.microsoft.com/office/drawing/2014/main" id="{00000000-0008-0000-3A00-00000F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0" name="Line 16">
          <a:extLst>
            <a:ext uri="{FF2B5EF4-FFF2-40B4-BE49-F238E27FC236}">
              <a16:creationId xmlns:a16="http://schemas.microsoft.com/office/drawing/2014/main" id="{00000000-0008-0000-3A00-000010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1" name="Line 17">
          <a:extLst>
            <a:ext uri="{FF2B5EF4-FFF2-40B4-BE49-F238E27FC236}">
              <a16:creationId xmlns:a16="http://schemas.microsoft.com/office/drawing/2014/main" id="{00000000-0008-0000-3A00-00001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2" name="Line 18">
          <a:extLst>
            <a:ext uri="{FF2B5EF4-FFF2-40B4-BE49-F238E27FC236}">
              <a16:creationId xmlns:a16="http://schemas.microsoft.com/office/drawing/2014/main" id="{00000000-0008-0000-3A00-00001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3" name="Line 19">
          <a:extLst>
            <a:ext uri="{FF2B5EF4-FFF2-40B4-BE49-F238E27FC236}">
              <a16:creationId xmlns:a16="http://schemas.microsoft.com/office/drawing/2014/main" id="{00000000-0008-0000-3A00-00001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4" name="Line 20">
          <a:extLst>
            <a:ext uri="{FF2B5EF4-FFF2-40B4-BE49-F238E27FC236}">
              <a16:creationId xmlns:a16="http://schemas.microsoft.com/office/drawing/2014/main" id="{00000000-0008-0000-3A00-000014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5" name="Line 21">
          <a:extLst>
            <a:ext uri="{FF2B5EF4-FFF2-40B4-BE49-F238E27FC236}">
              <a16:creationId xmlns:a16="http://schemas.microsoft.com/office/drawing/2014/main" id="{00000000-0008-0000-3A00-000015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6" name="Line 22">
          <a:extLst>
            <a:ext uri="{FF2B5EF4-FFF2-40B4-BE49-F238E27FC236}">
              <a16:creationId xmlns:a16="http://schemas.microsoft.com/office/drawing/2014/main" id="{00000000-0008-0000-3A00-000016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7" name="Line 23">
          <a:extLst>
            <a:ext uri="{FF2B5EF4-FFF2-40B4-BE49-F238E27FC236}">
              <a16:creationId xmlns:a16="http://schemas.microsoft.com/office/drawing/2014/main" id="{00000000-0008-0000-3A00-000017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8" name="Line 24">
          <a:extLst>
            <a:ext uri="{FF2B5EF4-FFF2-40B4-BE49-F238E27FC236}">
              <a16:creationId xmlns:a16="http://schemas.microsoft.com/office/drawing/2014/main" id="{00000000-0008-0000-3A00-000018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9" name="Line 25">
          <a:extLst>
            <a:ext uri="{FF2B5EF4-FFF2-40B4-BE49-F238E27FC236}">
              <a16:creationId xmlns:a16="http://schemas.microsoft.com/office/drawing/2014/main" id="{00000000-0008-0000-3A00-000019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0" name="Line 26">
          <a:extLst>
            <a:ext uri="{FF2B5EF4-FFF2-40B4-BE49-F238E27FC236}">
              <a16:creationId xmlns:a16="http://schemas.microsoft.com/office/drawing/2014/main" id="{00000000-0008-0000-3A00-00001A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1" name="Line 27">
          <a:extLst>
            <a:ext uri="{FF2B5EF4-FFF2-40B4-BE49-F238E27FC236}">
              <a16:creationId xmlns:a16="http://schemas.microsoft.com/office/drawing/2014/main" id="{00000000-0008-0000-3A00-00001B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2" name="Line 28">
          <a:extLst>
            <a:ext uri="{FF2B5EF4-FFF2-40B4-BE49-F238E27FC236}">
              <a16:creationId xmlns:a16="http://schemas.microsoft.com/office/drawing/2014/main" id="{00000000-0008-0000-3A00-00001C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3" name="Line 29">
          <a:extLst>
            <a:ext uri="{FF2B5EF4-FFF2-40B4-BE49-F238E27FC236}">
              <a16:creationId xmlns:a16="http://schemas.microsoft.com/office/drawing/2014/main" id="{00000000-0008-0000-3A00-00001D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4" name="Line 30">
          <a:extLst>
            <a:ext uri="{FF2B5EF4-FFF2-40B4-BE49-F238E27FC236}">
              <a16:creationId xmlns:a16="http://schemas.microsoft.com/office/drawing/2014/main" id="{00000000-0008-0000-3A00-00001E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5" name="Line 31">
          <a:extLst>
            <a:ext uri="{FF2B5EF4-FFF2-40B4-BE49-F238E27FC236}">
              <a16:creationId xmlns:a16="http://schemas.microsoft.com/office/drawing/2014/main" id="{00000000-0008-0000-3A00-00001F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6" name="Line 32">
          <a:extLst>
            <a:ext uri="{FF2B5EF4-FFF2-40B4-BE49-F238E27FC236}">
              <a16:creationId xmlns:a16="http://schemas.microsoft.com/office/drawing/2014/main" id="{00000000-0008-0000-3A00-000020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7" name="Line 33">
          <a:extLst>
            <a:ext uri="{FF2B5EF4-FFF2-40B4-BE49-F238E27FC236}">
              <a16:creationId xmlns:a16="http://schemas.microsoft.com/office/drawing/2014/main" id="{00000000-0008-0000-3A00-00002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8" name="Line 34">
          <a:extLst>
            <a:ext uri="{FF2B5EF4-FFF2-40B4-BE49-F238E27FC236}">
              <a16:creationId xmlns:a16="http://schemas.microsoft.com/office/drawing/2014/main" id="{00000000-0008-0000-3A00-00002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9" name="Line 35">
          <a:extLst>
            <a:ext uri="{FF2B5EF4-FFF2-40B4-BE49-F238E27FC236}">
              <a16:creationId xmlns:a16="http://schemas.microsoft.com/office/drawing/2014/main" id="{00000000-0008-0000-3A00-00002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0" name="Line 36">
          <a:extLst>
            <a:ext uri="{FF2B5EF4-FFF2-40B4-BE49-F238E27FC236}">
              <a16:creationId xmlns:a16="http://schemas.microsoft.com/office/drawing/2014/main" id="{00000000-0008-0000-3A00-00002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1" name="Line 37">
          <a:extLst>
            <a:ext uri="{FF2B5EF4-FFF2-40B4-BE49-F238E27FC236}">
              <a16:creationId xmlns:a16="http://schemas.microsoft.com/office/drawing/2014/main" id="{00000000-0008-0000-3A00-00002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2" name="Line 38">
          <a:extLst>
            <a:ext uri="{FF2B5EF4-FFF2-40B4-BE49-F238E27FC236}">
              <a16:creationId xmlns:a16="http://schemas.microsoft.com/office/drawing/2014/main" id="{00000000-0008-0000-3A00-00002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3" name="Line 39">
          <a:extLst>
            <a:ext uri="{FF2B5EF4-FFF2-40B4-BE49-F238E27FC236}">
              <a16:creationId xmlns:a16="http://schemas.microsoft.com/office/drawing/2014/main" id="{00000000-0008-0000-3A00-00002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4" name="Line 40">
          <a:extLst>
            <a:ext uri="{FF2B5EF4-FFF2-40B4-BE49-F238E27FC236}">
              <a16:creationId xmlns:a16="http://schemas.microsoft.com/office/drawing/2014/main" id="{00000000-0008-0000-3A00-00002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5" name="Line 41">
          <a:extLst>
            <a:ext uri="{FF2B5EF4-FFF2-40B4-BE49-F238E27FC236}">
              <a16:creationId xmlns:a16="http://schemas.microsoft.com/office/drawing/2014/main" id="{00000000-0008-0000-3A00-00002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6" name="Line 42">
          <a:extLst>
            <a:ext uri="{FF2B5EF4-FFF2-40B4-BE49-F238E27FC236}">
              <a16:creationId xmlns:a16="http://schemas.microsoft.com/office/drawing/2014/main" id="{00000000-0008-0000-3A00-00002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7" name="Line 43">
          <a:extLst>
            <a:ext uri="{FF2B5EF4-FFF2-40B4-BE49-F238E27FC236}">
              <a16:creationId xmlns:a16="http://schemas.microsoft.com/office/drawing/2014/main" id="{00000000-0008-0000-3A00-00002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8" name="Line 44">
          <a:extLst>
            <a:ext uri="{FF2B5EF4-FFF2-40B4-BE49-F238E27FC236}">
              <a16:creationId xmlns:a16="http://schemas.microsoft.com/office/drawing/2014/main" id="{00000000-0008-0000-3A00-00002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9" name="Line 45">
          <a:extLst>
            <a:ext uri="{FF2B5EF4-FFF2-40B4-BE49-F238E27FC236}">
              <a16:creationId xmlns:a16="http://schemas.microsoft.com/office/drawing/2014/main" id="{00000000-0008-0000-3A00-00002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0" name="Line 46">
          <a:extLst>
            <a:ext uri="{FF2B5EF4-FFF2-40B4-BE49-F238E27FC236}">
              <a16:creationId xmlns:a16="http://schemas.microsoft.com/office/drawing/2014/main" id="{00000000-0008-0000-3A00-00002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1" name="Line 47">
          <a:extLst>
            <a:ext uri="{FF2B5EF4-FFF2-40B4-BE49-F238E27FC236}">
              <a16:creationId xmlns:a16="http://schemas.microsoft.com/office/drawing/2014/main" id="{00000000-0008-0000-3A00-00002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2" name="Line 48">
          <a:extLst>
            <a:ext uri="{FF2B5EF4-FFF2-40B4-BE49-F238E27FC236}">
              <a16:creationId xmlns:a16="http://schemas.microsoft.com/office/drawing/2014/main" id="{00000000-0008-0000-3A00-00003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3" name="Line 49">
          <a:extLst>
            <a:ext uri="{FF2B5EF4-FFF2-40B4-BE49-F238E27FC236}">
              <a16:creationId xmlns:a16="http://schemas.microsoft.com/office/drawing/2014/main" id="{00000000-0008-0000-3A00-00003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4" name="Line 50">
          <a:extLst>
            <a:ext uri="{FF2B5EF4-FFF2-40B4-BE49-F238E27FC236}">
              <a16:creationId xmlns:a16="http://schemas.microsoft.com/office/drawing/2014/main" id="{00000000-0008-0000-3A00-00003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5" name="Line 51">
          <a:extLst>
            <a:ext uri="{FF2B5EF4-FFF2-40B4-BE49-F238E27FC236}">
              <a16:creationId xmlns:a16="http://schemas.microsoft.com/office/drawing/2014/main" id="{00000000-0008-0000-3A00-00003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6" name="Line 52">
          <a:extLst>
            <a:ext uri="{FF2B5EF4-FFF2-40B4-BE49-F238E27FC236}">
              <a16:creationId xmlns:a16="http://schemas.microsoft.com/office/drawing/2014/main" id="{00000000-0008-0000-3A00-00003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7" name="Line 53">
          <a:extLst>
            <a:ext uri="{FF2B5EF4-FFF2-40B4-BE49-F238E27FC236}">
              <a16:creationId xmlns:a16="http://schemas.microsoft.com/office/drawing/2014/main" id="{00000000-0008-0000-3A00-00003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8" name="Line 54">
          <a:extLst>
            <a:ext uri="{FF2B5EF4-FFF2-40B4-BE49-F238E27FC236}">
              <a16:creationId xmlns:a16="http://schemas.microsoft.com/office/drawing/2014/main" id="{00000000-0008-0000-3A00-00003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9" name="Line 55">
          <a:extLst>
            <a:ext uri="{FF2B5EF4-FFF2-40B4-BE49-F238E27FC236}">
              <a16:creationId xmlns:a16="http://schemas.microsoft.com/office/drawing/2014/main" id="{00000000-0008-0000-3A00-00003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0" name="Line 56">
          <a:extLst>
            <a:ext uri="{FF2B5EF4-FFF2-40B4-BE49-F238E27FC236}">
              <a16:creationId xmlns:a16="http://schemas.microsoft.com/office/drawing/2014/main" id="{00000000-0008-0000-3A00-00003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1" name="Line 57">
          <a:extLst>
            <a:ext uri="{FF2B5EF4-FFF2-40B4-BE49-F238E27FC236}">
              <a16:creationId xmlns:a16="http://schemas.microsoft.com/office/drawing/2014/main" id="{00000000-0008-0000-3A00-00003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2" name="Line 58">
          <a:extLst>
            <a:ext uri="{FF2B5EF4-FFF2-40B4-BE49-F238E27FC236}">
              <a16:creationId xmlns:a16="http://schemas.microsoft.com/office/drawing/2014/main" id="{00000000-0008-0000-3A00-00003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3" name="Line 59">
          <a:extLst>
            <a:ext uri="{FF2B5EF4-FFF2-40B4-BE49-F238E27FC236}">
              <a16:creationId xmlns:a16="http://schemas.microsoft.com/office/drawing/2014/main" id="{00000000-0008-0000-3A00-00003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4" name="Line 60">
          <a:extLst>
            <a:ext uri="{FF2B5EF4-FFF2-40B4-BE49-F238E27FC236}">
              <a16:creationId xmlns:a16="http://schemas.microsoft.com/office/drawing/2014/main" id="{00000000-0008-0000-3A00-00003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5" name="Line 61">
          <a:extLst>
            <a:ext uri="{FF2B5EF4-FFF2-40B4-BE49-F238E27FC236}">
              <a16:creationId xmlns:a16="http://schemas.microsoft.com/office/drawing/2014/main" id="{00000000-0008-0000-3A00-00003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6" name="Line 62">
          <a:extLst>
            <a:ext uri="{FF2B5EF4-FFF2-40B4-BE49-F238E27FC236}">
              <a16:creationId xmlns:a16="http://schemas.microsoft.com/office/drawing/2014/main" id="{00000000-0008-0000-3A00-00003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7" name="Line 63">
          <a:extLst>
            <a:ext uri="{FF2B5EF4-FFF2-40B4-BE49-F238E27FC236}">
              <a16:creationId xmlns:a16="http://schemas.microsoft.com/office/drawing/2014/main" id="{00000000-0008-0000-3A00-00003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8" name="Line 64">
          <a:extLst>
            <a:ext uri="{FF2B5EF4-FFF2-40B4-BE49-F238E27FC236}">
              <a16:creationId xmlns:a16="http://schemas.microsoft.com/office/drawing/2014/main" id="{00000000-0008-0000-3A00-00004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9" name="Line 65">
          <a:extLst>
            <a:ext uri="{FF2B5EF4-FFF2-40B4-BE49-F238E27FC236}">
              <a16:creationId xmlns:a16="http://schemas.microsoft.com/office/drawing/2014/main" id="{00000000-0008-0000-3A00-00004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0" name="Line 66">
          <a:extLst>
            <a:ext uri="{FF2B5EF4-FFF2-40B4-BE49-F238E27FC236}">
              <a16:creationId xmlns:a16="http://schemas.microsoft.com/office/drawing/2014/main" id="{00000000-0008-0000-3A00-00004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1" name="Line 67">
          <a:extLst>
            <a:ext uri="{FF2B5EF4-FFF2-40B4-BE49-F238E27FC236}">
              <a16:creationId xmlns:a16="http://schemas.microsoft.com/office/drawing/2014/main" id="{00000000-0008-0000-3A00-00004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2" name="Line 68">
          <a:extLst>
            <a:ext uri="{FF2B5EF4-FFF2-40B4-BE49-F238E27FC236}">
              <a16:creationId xmlns:a16="http://schemas.microsoft.com/office/drawing/2014/main" id="{00000000-0008-0000-3A00-00004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3" name="Line 69">
          <a:extLst>
            <a:ext uri="{FF2B5EF4-FFF2-40B4-BE49-F238E27FC236}">
              <a16:creationId xmlns:a16="http://schemas.microsoft.com/office/drawing/2014/main" id="{00000000-0008-0000-3A00-00004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4" name="Line 70">
          <a:extLst>
            <a:ext uri="{FF2B5EF4-FFF2-40B4-BE49-F238E27FC236}">
              <a16:creationId xmlns:a16="http://schemas.microsoft.com/office/drawing/2014/main" id="{00000000-0008-0000-3A00-00004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5" name="Line 71">
          <a:extLst>
            <a:ext uri="{FF2B5EF4-FFF2-40B4-BE49-F238E27FC236}">
              <a16:creationId xmlns:a16="http://schemas.microsoft.com/office/drawing/2014/main" id="{00000000-0008-0000-3A00-00004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6" name="Line 72">
          <a:extLst>
            <a:ext uri="{FF2B5EF4-FFF2-40B4-BE49-F238E27FC236}">
              <a16:creationId xmlns:a16="http://schemas.microsoft.com/office/drawing/2014/main" id="{00000000-0008-0000-3A00-00004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7" name="Line 73">
          <a:extLst>
            <a:ext uri="{FF2B5EF4-FFF2-40B4-BE49-F238E27FC236}">
              <a16:creationId xmlns:a16="http://schemas.microsoft.com/office/drawing/2014/main" id="{00000000-0008-0000-3A00-00004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8" name="Line 74">
          <a:extLst>
            <a:ext uri="{FF2B5EF4-FFF2-40B4-BE49-F238E27FC236}">
              <a16:creationId xmlns:a16="http://schemas.microsoft.com/office/drawing/2014/main" id="{00000000-0008-0000-3A00-00004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9" name="Line 75">
          <a:extLst>
            <a:ext uri="{FF2B5EF4-FFF2-40B4-BE49-F238E27FC236}">
              <a16:creationId xmlns:a16="http://schemas.microsoft.com/office/drawing/2014/main" id="{00000000-0008-0000-3A00-00004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0" name="Line 76">
          <a:extLst>
            <a:ext uri="{FF2B5EF4-FFF2-40B4-BE49-F238E27FC236}">
              <a16:creationId xmlns:a16="http://schemas.microsoft.com/office/drawing/2014/main" id="{00000000-0008-0000-3A00-00004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1" name="Line 77">
          <a:extLst>
            <a:ext uri="{FF2B5EF4-FFF2-40B4-BE49-F238E27FC236}">
              <a16:creationId xmlns:a16="http://schemas.microsoft.com/office/drawing/2014/main" id="{00000000-0008-0000-3A00-00004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2" name="Line 78">
          <a:extLst>
            <a:ext uri="{FF2B5EF4-FFF2-40B4-BE49-F238E27FC236}">
              <a16:creationId xmlns:a16="http://schemas.microsoft.com/office/drawing/2014/main" id="{00000000-0008-0000-3A00-00004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3" name="Line 79">
          <a:extLst>
            <a:ext uri="{FF2B5EF4-FFF2-40B4-BE49-F238E27FC236}">
              <a16:creationId xmlns:a16="http://schemas.microsoft.com/office/drawing/2014/main" id="{00000000-0008-0000-3A00-00004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4" name="Line 80">
          <a:extLst>
            <a:ext uri="{FF2B5EF4-FFF2-40B4-BE49-F238E27FC236}">
              <a16:creationId xmlns:a16="http://schemas.microsoft.com/office/drawing/2014/main" id="{00000000-0008-0000-3A00-00005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5" name="Line 81">
          <a:extLst>
            <a:ext uri="{FF2B5EF4-FFF2-40B4-BE49-F238E27FC236}">
              <a16:creationId xmlns:a16="http://schemas.microsoft.com/office/drawing/2014/main" id="{00000000-0008-0000-3A00-00005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6" name="Line 82">
          <a:extLst>
            <a:ext uri="{FF2B5EF4-FFF2-40B4-BE49-F238E27FC236}">
              <a16:creationId xmlns:a16="http://schemas.microsoft.com/office/drawing/2014/main" id="{00000000-0008-0000-3A00-00005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7" name="Line 83">
          <a:extLst>
            <a:ext uri="{FF2B5EF4-FFF2-40B4-BE49-F238E27FC236}">
              <a16:creationId xmlns:a16="http://schemas.microsoft.com/office/drawing/2014/main" id="{00000000-0008-0000-3A00-00005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8" name="Line 84">
          <a:extLst>
            <a:ext uri="{FF2B5EF4-FFF2-40B4-BE49-F238E27FC236}">
              <a16:creationId xmlns:a16="http://schemas.microsoft.com/office/drawing/2014/main" id="{00000000-0008-0000-3A00-00005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9" name="Line 85">
          <a:extLst>
            <a:ext uri="{FF2B5EF4-FFF2-40B4-BE49-F238E27FC236}">
              <a16:creationId xmlns:a16="http://schemas.microsoft.com/office/drawing/2014/main" id="{00000000-0008-0000-3A00-00005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0" name="Line 86">
          <a:extLst>
            <a:ext uri="{FF2B5EF4-FFF2-40B4-BE49-F238E27FC236}">
              <a16:creationId xmlns:a16="http://schemas.microsoft.com/office/drawing/2014/main" id="{00000000-0008-0000-3A00-00005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1" name="Line 87">
          <a:extLst>
            <a:ext uri="{FF2B5EF4-FFF2-40B4-BE49-F238E27FC236}">
              <a16:creationId xmlns:a16="http://schemas.microsoft.com/office/drawing/2014/main" id="{00000000-0008-0000-3A00-00005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2" name="Line 88">
          <a:extLst>
            <a:ext uri="{FF2B5EF4-FFF2-40B4-BE49-F238E27FC236}">
              <a16:creationId xmlns:a16="http://schemas.microsoft.com/office/drawing/2014/main" id="{00000000-0008-0000-3A00-00005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3" name="Line 89">
          <a:extLst>
            <a:ext uri="{FF2B5EF4-FFF2-40B4-BE49-F238E27FC236}">
              <a16:creationId xmlns:a16="http://schemas.microsoft.com/office/drawing/2014/main" id="{00000000-0008-0000-3A00-00005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4" name="Line 90">
          <a:extLst>
            <a:ext uri="{FF2B5EF4-FFF2-40B4-BE49-F238E27FC236}">
              <a16:creationId xmlns:a16="http://schemas.microsoft.com/office/drawing/2014/main" id="{00000000-0008-0000-3A00-00005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5" name="Line 91">
          <a:extLst>
            <a:ext uri="{FF2B5EF4-FFF2-40B4-BE49-F238E27FC236}">
              <a16:creationId xmlns:a16="http://schemas.microsoft.com/office/drawing/2014/main" id="{00000000-0008-0000-3A00-00005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6" name="Line 92">
          <a:extLst>
            <a:ext uri="{FF2B5EF4-FFF2-40B4-BE49-F238E27FC236}">
              <a16:creationId xmlns:a16="http://schemas.microsoft.com/office/drawing/2014/main" id="{00000000-0008-0000-3A00-00005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7" name="Line 93">
          <a:extLst>
            <a:ext uri="{FF2B5EF4-FFF2-40B4-BE49-F238E27FC236}">
              <a16:creationId xmlns:a16="http://schemas.microsoft.com/office/drawing/2014/main" id="{00000000-0008-0000-3A00-00005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8" name="Line 94">
          <a:extLst>
            <a:ext uri="{FF2B5EF4-FFF2-40B4-BE49-F238E27FC236}">
              <a16:creationId xmlns:a16="http://schemas.microsoft.com/office/drawing/2014/main" id="{00000000-0008-0000-3A00-00005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9" name="Line 95">
          <a:extLst>
            <a:ext uri="{FF2B5EF4-FFF2-40B4-BE49-F238E27FC236}">
              <a16:creationId xmlns:a16="http://schemas.microsoft.com/office/drawing/2014/main" id="{00000000-0008-0000-3A00-00005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0" name="Line 96">
          <a:extLst>
            <a:ext uri="{FF2B5EF4-FFF2-40B4-BE49-F238E27FC236}">
              <a16:creationId xmlns:a16="http://schemas.microsoft.com/office/drawing/2014/main" id="{00000000-0008-0000-3A00-00006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1" name="Line 97">
          <a:extLst>
            <a:ext uri="{FF2B5EF4-FFF2-40B4-BE49-F238E27FC236}">
              <a16:creationId xmlns:a16="http://schemas.microsoft.com/office/drawing/2014/main" id="{00000000-0008-0000-3A00-00006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2" name="Line 98">
          <a:extLst>
            <a:ext uri="{FF2B5EF4-FFF2-40B4-BE49-F238E27FC236}">
              <a16:creationId xmlns:a16="http://schemas.microsoft.com/office/drawing/2014/main" id="{00000000-0008-0000-3A00-00006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3" name="Line 99">
          <a:extLst>
            <a:ext uri="{FF2B5EF4-FFF2-40B4-BE49-F238E27FC236}">
              <a16:creationId xmlns:a16="http://schemas.microsoft.com/office/drawing/2014/main" id="{00000000-0008-0000-3A00-00006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4" name="Line 100">
          <a:extLst>
            <a:ext uri="{FF2B5EF4-FFF2-40B4-BE49-F238E27FC236}">
              <a16:creationId xmlns:a16="http://schemas.microsoft.com/office/drawing/2014/main" id="{00000000-0008-0000-3A00-00006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5" name="Line 101">
          <a:extLst>
            <a:ext uri="{FF2B5EF4-FFF2-40B4-BE49-F238E27FC236}">
              <a16:creationId xmlns:a16="http://schemas.microsoft.com/office/drawing/2014/main" id="{00000000-0008-0000-3A00-00006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6" name="Line 102">
          <a:extLst>
            <a:ext uri="{FF2B5EF4-FFF2-40B4-BE49-F238E27FC236}">
              <a16:creationId xmlns:a16="http://schemas.microsoft.com/office/drawing/2014/main" id="{00000000-0008-0000-3A00-00006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7" name="Line 103">
          <a:extLst>
            <a:ext uri="{FF2B5EF4-FFF2-40B4-BE49-F238E27FC236}">
              <a16:creationId xmlns:a16="http://schemas.microsoft.com/office/drawing/2014/main" id="{00000000-0008-0000-3A00-00006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8" name="Line 104">
          <a:extLst>
            <a:ext uri="{FF2B5EF4-FFF2-40B4-BE49-F238E27FC236}">
              <a16:creationId xmlns:a16="http://schemas.microsoft.com/office/drawing/2014/main" id="{00000000-0008-0000-3A00-00006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9" name="Line 105">
          <a:extLst>
            <a:ext uri="{FF2B5EF4-FFF2-40B4-BE49-F238E27FC236}">
              <a16:creationId xmlns:a16="http://schemas.microsoft.com/office/drawing/2014/main" id="{00000000-0008-0000-3A00-00006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0" name="Line 106">
          <a:extLst>
            <a:ext uri="{FF2B5EF4-FFF2-40B4-BE49-F238E27FC236}">
              <a16:creationId xmlns:a16="http://schemas.microsoft.com/office/drawing/2014/main" id="{00000000-0008-0000-3A00-00006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1" name="Line 107">
          <a:extLst>
            <a:ext uri="{FF2B5EF4-FFF2-40B4-BE49-F238E27FC236}">
              <a16:creationId xmlns:a16="http://schemas.microsoft.com/office/drawing/2014/main" id="{00000000-0008-0000-3A00-00006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2" name="Line 108">
          <a:extLst>
            <a:ext uri="{FF2B5EF4-FFF2-40B4-BE49-F238E27FC236}">
              <a16:creationId xmlns:a16="http://schemas.microsoft.com/office/drawing/2014/main" id="{00000000-0008-0000-3A00-00006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3" name="Line 109">
          <a:extLst>
            <a:ext uri="{FF2B5EF4-FFF2-40B4-BE49-F238E27FC236}">
              <a16:creationId xmlns:a16="http://schemas.microsoft.com/office/drawing/2014/main" id="{00000000-0008-0000-3A00-00006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4" name="Line 110">
          <a:extLst>
            <a:ext uri="{FF2B5EF4-FFF2-40B4-BE49-F238E27FC236}">
              <a16:creationId xmlns:a16="http://schemas.microsoft.com/office/drawing/2014/main" id="{00000000-0008-0000-3A00-00006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5" name="Line 111">
          <a:extLst>
            <a:ext uri="{FF2B5EF4-FFF2-40B4-BE49-F238E27FC236}">
              <a16:creationId xmlns:a16="http://schemas.microsoft.com/office/drawing/2014/main" id="{00000000-0008-0000-3A00-00006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6" name="Line 112">
          <a:extLst>
            <a:ext uri="{FF2B5EF4-FFF2-40B4-BE49-F238E27FC236}">
              <a16:creationId xmlns:a16="http://schemas.microsoft.com/office/drawing/2014/main" id="{00000000-0008-0000-3A00-00007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7" name="Line 113">
          <a:extLst>
            <a:ext uri="{FF2B5EF4-FFF2-40B4-BE49-F238E27FC236}">
              <a16:creationId xmlns:a16="http://schemas.microsoft.com/office/drawing/2014/main" id="{00000000-0008-0000-3A00-00007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8" name="Line 114">
          <a:extLst>
            <a:ext uri="{FF2B5EF4-FFF2-40B4-BE49-F238E27FC236}">
              <a16:creationId xmlns:a16="http://schemas.microsoft.com/office/drawing/2014/main" id="{00000000-0008-0000-3A00-00007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9" name="Line 115">
          <a:extLst>
            <a:ext uri="{FF2B5EF4-FFF2-40B4-BE49-F238E27FC236}">
              <a16:creationId xmlns:a16="http://schemas.microsoft.com/office/drawing/2014/main" id="{00000000-0008-0000-3A00-00007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0" name="Line 116">
          <a:extLst>
            <a:ext uri="{FF2B5EF4-FFF2-40B4-BE49-F238E27FC236}">
              <a16:creationId xmlns:a16="http://schemas.microsoft.com/office/drawing/2014/main" id="{00000000-0008-0000-3A00-00007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1" name="Line 117">
          <a:extLst>
            <a:ext uri="{FF2B5EF4-FFF2-40B4-BE49-F238E27FC236}">
              <a16:creationId xmlns:a16="http://schemas.microsoft.com/office/drawing/2014/main" id="{00000000-0008-0000-3A00-00007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2" name="Line 118">
          <a:extLst>
            <a:ext uri="{FF2B5EF4-FFF2-40B4-BE49-F238E27FC236}">
              <a16:creationId xmlns:a16="http://schemas.microsoft.com/office/drawing/2014/main" id="{00000000-0008-0000-3A00-00007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3" name="Line 119">
          <a:extLst>
            <a:ext uri="{FF2B5EF4-FFF2-40B4-BE49-F238E27FC236}">
              <a16:creationId xmlns:a16="http://schemas.microsoft.com/office/drawing/2014/main" id="{00000000-0008-0000-3A00-00007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4" name="Line 120">
          <a:extLst>
            <a:ext uri="{FF2B5EF4-FFF2-40B4-BE49-F238E27FC236}">
              <a16:creationId xmlns:a16="http://schemas.microsoft.com/office/drawing/2014/main" id="{00000000-0008-0000-3A00-00007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5" name="Line 121">
          <a:extLst>
            <a:ext uri="{FF2B5EF4-FFF2-40B4-BE49-F238E27FC236}">
              <a16:creationId xmlns:a16="http://schemas.microsoft.com/office/drawing/2014/main" id="{00000000-0008-0000-3A00-00007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6" name="Line 122">
          <a:extLst>
            <a:ext uri="{FF2B5EF4-FFF2-40B4-BE49-F238E27FC236}">
              <a16:creationId xmlns:a16="http://schemas.microsoft.com/office/drawing/2014/main" id="{00000000-0008-0000-3A00-00007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7" name="Line 123">
          <a:extLst>
            <a:ext uri="{FF2B5EF4-FFF2-40B4-BE49-F238E27FC236}">
              <a16:creationId xmlns:a16="http://schemas.microsoft.com/office/drawing/2014/main" id="{00000000-0008-0000-3A00-00007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8" name="Line 124">
          <a:extLst>
            <a:ext uri="{FF2B5EF4-FFF2-40B4-BE49-F238E27FC236}">
              <a16:creationId xmlns:a16="http://schemas.microsoft.com/office/drawing/2014/main" id="{00000000-0008-0000-3A00-00007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9" name="Line 125">
          <a:extLst>
            <a:ext uri="{FF2B5EF4-FFF2-40B4-BE49-F238E27FC236}">
              <a16:creationId xmlns:a16="http://schemas.microsoft.com/office/drawing/2014/main" id="{00000000-0008-0000-3A00-00007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0" name="Line 126">
          <a:extLst>
            <a:ext uri="{FF2B5EF4-FFF2-40B4-BE49-F238E27FC236}">
              <a16:creationId xmlns:a16="http://schemas.microsoft.com/office/drawing/2014/main" id="{00000000-0008-0000-3A00-00007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1" name="Line 127">
          <a:extLst>
            <a:ext uri="{FF2B5EF4-FFF2-40B4-BE49-F238E27FC236}">
              <a16:creationId xmlns:a16="http://schemas.microsoft.com/office/drawing/2014/main" id="{00000000-0008-0000-3A00-00007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2" name="Line 128">
          <a:extLst>
            <a:ext uri="{FF2B5EF4-FFF2-40B4-BE49-F238E27FC236}">
              <a16:creationId xmlns:a16="http://schemas.microsoft.com/office/drawing/2014/main" id="{00000000-0008-0000-3A00-00008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3" name="Line 129">
          <a:extLst>
            <a:ext uri="{FF2B5EF4-FFF2-40B4-BE49-F238E27FC236}">
              <a16:creationId xmlns:a16="http://schemas.microsoft.com/office/drawing/2014/main" id="{00000000-0008-0000-3A00-00008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4" name="Line 130">
          <a:extLst>
            <a:ext uri="{FF2B5EF4-FFF2-40B4-BE49-F238E27FC236}">
              <a16:creationId xmlns:a16="http://schemas.microsoft.com/office/drawing/2014/main" id="{00000000-0008-0000-3A00-00008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5" name="Line 131">
          <a:extLst>
            <a:ext uri="{FF2B5EF4-FFF2-40B4-BE49-F238E27FC236}">
              <a16:creationId xmlns:a16="http://schemas.microsoft.com/office/drawing/2014/main" id="{00000000-0008-0000-3A00-00008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6" name="Line 132">
          <a:extLst>
            <a:ext uri="{FF2B5EF4-FFF2-40B4-BE49-F238E27FC236}">
              <a16:creationId xmlns:a16="http://schemas.microsoft.com/office/drawing/2014/main" id="{00000000-0008-0000-3A00-00008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7" name="Line 133">
          <a:extLst>
            <a:ext uri="{FF2B5EF4-FFF2-40B4-BE49-F238E27FC236}">
              <a16:creationId xmlns:a16="http://schemas.microsoft.com/office/drawing/2014/main" id="{00000000-0008-0000-3A00-00008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8" name="Line 134">
          <a:extLst>
            <a:ext uri="{FF2B5EF4-FFF2-40B4-BE49-F238E27FC236}">
              <a16:creationId xmlns:a16="http://schemas.microsoft.com/office/drawing/2014/main" id="{00000000-0008-0000-3A00-00008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9" name="Line 135">
          <a:extLst>
            <a:ext uri="{FF2B5EF4-FFF2-40B4-BE49-F238E27FC236}">
              <a16:creationId xmlns:a16="http://schemas.microsoft.com/office/drawing/2014/main" id="{00000000-0008-0000-3A00-00008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0" name="Line 136">
          <a:extLst>
            <a:ext uri="{FF2B5EF4-FFF2-40B4-BE49-F238E27FC236}">
              <a16:creationId xmlns:a16="http://schemas.microsoft.com/office/drawing/2014/main" id="{00000000-0008-0000-3A00-00008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1" name="Line 137">
          <a:extLst>
            <a:ext uri="{FF2B5EF4-FFF2-40B4-BE49-F238E27FC236}">
              <a16:creationId xmlns:a16="http://schemas.microsoft.com/office/drawing/2014/main" id="{00000000-0008-0000-3A00-00008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2" name="Line 138">
          <a:extLst>
            <a:ext uri="{FF2B5EF4-FFF2-40B4-BE49-F238E27FC236}">
              <a16:creationId xmlns:a16="http://schemas.microsoft.com/office/drawing/2014/main" id="{00000000-0008-0000-3A00-00008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3" name="Line 139">
          <a:extLst>
            <a:ext uri="{FF2B5EF4-FFF2-40B4-BE49-F238E27FC236}">
              <a16:creationId xmlns:a16="http://schemas.microsoft.com/office/drawing/2014/main" id="{00000000-0008-0000-3A00-00008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4" name="Line 140">
          <a:extLst>
            <a:ext uri="{FF2B5EF4-FFF2-40B4-BE49-F238E27FC236}">
              <a16:creationId xmlns:a16="http://schemas.microsoft.com/office/drawing/2014/main" id="{00000000-0008-0000-3A00-00008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5" name="Line 141">
          <a:extLst>
            <a:ext uri="{FF2B5EF4-FFF2-40B4-BE49-F238E27FC236}">
              <a16:creationId xmlns:a16="http://schemas.microsoft.com/office/drawing/2014/main" id="{00000000-0008-0000-3A00-00008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6" name="Line 142">
          <a:extLst>
            <a:ext uri="{FF2B5EF4-FFF2-40B4-BE49-F238E27FC236}">
              <a16:creationId xmlns:a16="http://schemas.microsoft.com/office/drawing/2014/main" id="{00000000-0008-0000-3A00-00008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7" name="Line 143">
          <a:extLst>
            <a:ext uri="{FF2B5EF4-FFF2-40B4-BE49-F238E27FC236}">
              <a16:creationId xmlns:a16="http://schemas.microsoft.com/office/drawing/2014/main" id="{00000000-0008-0000-3A00-00008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8" name="Line 144">
          <a:extLst>
            <a:ext uri="{FF2B5EF4-FFF2-40B4-BE49-F238E27FC236}">
              <a16:creationId xmlns:a16="http://schemas.microsoft.com/office/drawing/2014/main" id="{00000000-0008-0000-3A00-00009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9" name="Line 145">
          <a:extLst>
            <a:ext uri="{FF2B5EF4-FFF2-40B4-BE49-F238E27FC236}">
              <a16:creationId xmlns:a16="http://schemas.microsoft.com/office/drawing/2014/main" id="{00000000-0008-0000-3A00-00009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0" name="Line 146">
          <a:extLst>
            <a:ext uri="{FF2B5EF4-FFF2-40B4-BE49-F238E27FC236}">
              <a16:creationId xmlns:a16="http://schemas.microsoft.com/office/drawing/2014/main" id="{00000000-0008-0000-3A00-00009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1" name="Line 147">
          <a:extLst>
            <a:ext uri="{FF2B5EF4-FFF2-40B4-BE49-F238E27FC236}">
              <a16:creationId xmlns:a16="http://schemas.microsoft.com/office/drawing/2014/main" id="{00000000-0008-0000-3A00-00009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2" name="Line 148">
          <a:extLst>
            <a:ext uri="{FF2B5EF4-FFF2-40B4-BE49-F238E27FC236}">
              <a16:creationId xmlns:a16="http://schemas.microsoft.com/office/drawing/2014/main" id="{00000000-0008-0000-3A00-00009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3" name="Line 149">
          <a:extLst>
            <a:ext uri="{FF2B5EF4-FFF2-40B4-BE49-F238E27FC236}">
              <a16:creationId xmlns:a16="http://schemas.microsoft.com/office/drawing/2014/main" id="{00000000-0008-0000-3A00-00009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4" name="Line 150">
          <a:extLst>
            <a:ext uri="{FF2B5EF4-FFF2-40B4-BE49-F238E27FC236}">
              <a16:creationId xmlns:a16="http://schemas.microsoft.com/office/drawing/2014/main" id="{00000000-0008-0000-3A00-00009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5" name="Line 151">
          <a:extLst>
            <a:ext uri="{FF2B5EF4-FFF2-40B4-BE49-F238E27FC236}">
              <a16:creationId xmlns:a16="http://schemas.microsoft.com/office/drawing/2014/main" id="{00000000-0008-0000-3A00-00009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6" name="Line 152">
          <a:extLst>
            <a:ext uri="{FF2B5EF4-FFF2-40B4-BE49-F238E27FC236}">
              <a16:creationId xmlns:a16="http://schemas.microsoft.com/office/drawing/2014/main" id="{00000000-0008-0000-3A00-00009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7" name="Line 153">
          <a:extLst>
            <a:ext uri="{FF2B5EF4-FFF2-40B4-BE49-F238E27FC236}">
              <a16:creationId xmlns:a16="http://schemas.microsoft.com/office/drawing/2014/main" id="{00000000-0008-0000-3A00-00009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8" name="Line 154">
          <a:extLst>
            <a:ext uri="{FF2B5EF4-FFF2-40B4-BE49-F238E27FC236}">
              <a16:creationId xmlns:a16="http://schemas.microsoft.com/office/drawing/2014/main" id="{00000000-0008-0000-3A00-00009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9" name="Line 155">
          <a:extLst>
            <a:ext uri="{FF2B5EF4-FFF2-40B4-BE49-F238E27FC236}">
              <a16:creationId xmlns:a16="http://schemas.microsoft.com/office/drawing/2014/main" id="{00000000-0008-0000-3A00-00009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0" name="Line 156">
          <a:extLst>
            <a:ext uri="{FF2B5EF4-FFF2-40B4-BE49-F238E27FC236}">
              <a16:creationId xmlns:a16="http://schemas.microsoft.com/office/drawing/2014/main" id="{00000000-0008-0000-3A00-00009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1" name="Line 157">
          <a:extLst>
            <a:ext uri="{FF2B5EF4-FFF2-40B4-BE49-F238E27FC236}">
              <a16:creationId xmlns:a16="http://schemas.microsoft.com/office/drawing/2014/main" id="{00000000-0008-0000-3A00-00009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2" name="Line 158">
          <a:extLst>
            <a:ext uri="{FF2B5EF4-FFF2-40B4-BE49-F238E27FC236}">
              <a16:creationId xmlns:a16="http://schemas.microsoft.com/office/drawing/2014/main" id="{00000000-0008-0000-3A00-00009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3" name="Line 159">
          <a:extLst>
            <a:ext uri="{FF2B5EF4-FFF2-40B4-BE49-F238E27FC236}">
              <a16:creationId xmlns:a16="http://schemas.microsoft.com/office/drawing/2014/main" id="{00000000-0008-0000-3A00-00009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4" name="Line 160">
          <a:extLst>
            <a:ext uri="{FF2B5EF4-FFF2-40B4-BE49-F238E27FC236}">
              <a16:creationId xmlns:a16="http://schemas.microsoft.com/office/drawing/2014/main" id="{00000000-0008-0000-3A00-0000A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5" name="Line 161">
          <a:extLst>
            <a:ext uri="{FF2B5EF4-FFF2-40B4-BE49-F238E27FC236}">
              <a16:creationId xmlns:a16="http://schemas.microsoft.com/office/drawing/2014/main" id="{00000000-0008-0000-3A00-0000A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6" name="Line 162">
          <a:extLst>
            <a:ext uri="{FF2B5EF4-FFF2-40B4-BE49-F238E27FC236}">
              <a16:creationId xmlns:a16="http://schemas.microsoft.com/office/drawing/2014/main" id="{00000000-0008-0000-3A00-0000A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7" name="Line 163">
          <a:extLst>
            <a:ext uri="{FF2B5EF4-FFF2-40B4-BE49-F238E27FC236}">
              <a16:creationId xmlns:a16="http://schemas.microsoft.com/office/drawing/2014/main" id="{00000000-0008-0000-3A00-0000A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8" name="Line 164">
          <a:extLst>
            <a:ext uri="{FF2B5EF4-FFF2-40B4-BE49-F238E27FC236}">
              <a16:creationId xmlns:a16="http://schemas.microsoft.com/office/drawing/2014/main" id="{00000000-0008-0000-3A00-0000A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9" name="Line 165">
          <a:extLst>
            <a:ext uri="{FF2B5EF4-FFF2-40B4-BE49-F238E27FC236}">
              <a16:creationId xmlns:a16="http://schemas.microsoft.com/office/drawing/2014/main" id="{00000000-0008-0000-3A00-0000A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0" name="Line 166">
          <a:extLst>
            <a:ext uri="{FF2B5EF4-FFF2-40B4-BE49-F238E27FC236}">
              <a16:creationId xmlns:a16="http://schemas.microsoft.com/office/drawing/2014/main" id="{00000000-0008-0000-3A00-0000A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1" name="Line 167">
          <a:extLst>
            <a:ext uri="{FF2B5EF4-FFF2-40B4-BE49-F238E27FC236}">
              <a16:creationId xmlns:a16="http://schemas.microsoft.com/office/drawing/2014/main" id="{00000000-0008-0000-3A00-0000A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2" name="Line 168">
          <a:extLst>
            <a:ext uri="{FF2B5EF4-FFF2-40B4-BE49-F238E27FC236}">
              <a16:creationId xmlns:a16="http://schemas.microsoft.com/office/drawing/2014/main" id="{00000000-0008-0000-3A00-0000A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3" name="Line 169">
          <a:extLst>
            <a:ext uri="{FF2B5EF4-FFF2-40B4-BE49-F238E27FC236}">
              <a16:creationId xmlns:a16="http://schemas.microsoft.com/office/drawing/2014/main" id="{00000000-0008-0000-3A00-0000A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4" name="Line 170">
          <a:extLst>
            <a:ext uri="{FF2B5EF4-FFF2-40B4-BE49-F238E27FC236}">
              <a16:creationId xmlns:a16="http://schemas.microsoft.com/office/drawing/2014/main" id="{00000000-0008-0000-3A00-0000A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5" name="Line 171">
          <a:extLst>
            <a:ext uri="{FF2B5EF4-FFF2-40B4-BE49-F238E27FC236}">
              <a16:creationId xmlns:a16="http://schemas.microsoft.com/office/drawing/2014/main" id="{00000000-0008-0000-3A00-0000A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6" name="Line 172">
          <a:extLst>
            <a:ext uri="{FF2B5EF4-FFF2-40B4-BE49-F238E27FC236}">
              <a16:creationId xmlns:a16="http://schemas.microsoft.com/office/drawing/2014/main" id="{00000000-0008-0000-3A00-0000A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7" name="Line 173">
          <a:extLst>
            <a:ext uri="{FF2B5EF4-FFF2-40B4-BE49-F238E27FC236}">
              <a16:creationId xmlns:a16="http://schemas.microsoft.com/office/drawing/2014/main" id="{00000000-0008-0000-3A00-0000A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8" name="Line 174">
          <a:extLst>
            <a:ext uri="{FF2B5EF4-FFF2-40B4-BE49-F238E27FC236}">
              <a16:creationId xmlns:a16="http://schemas.microsoft.com/office/drawing/2014/main" id="{00000000-0008-0000-3A00-0000A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9" name="Line 175">
          <a:extLst>
            <a:ext uri="{FF2B5EF4-FFF2-40B4-BE49-F238E27FC236}">
              <a16:creationId xmlns:a16="http://schemas.microsoft.com/office/drawing/2014/main" id="{00000000-0008-0000-3A00-0000A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0" name="Line 176">
          <a:extLst>
            <a:ext uri="{FF2B5EF4-FFF2-40B4-BE49-F238E27FC236}">
              <a16:creationId xmlns:a16="http://schemas.microsoft.com/office/drawing/2014/main" id="{00000000-0008-0000-3A00-0000B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1" name="Line 177">
          <a:extLst>
            <a:ext uri="{FF2B5EF4-FFF2-40B4-BE49-F238E27FC236}">
              <a16:creationId xmlns:a16="http://schemas.microsoft.com/office/drawing/2014/main" id="{00000000-0008-0000-3A00-0000B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2" name="Line 178">
          <a:extLst>
            <a:ext uri="{FF2B5EF4-FFF2-40B4-BE49-F238E27FC236}">
              <a16:creationId xmlns:a16="http://schemas.microsoft.com/office/drawing/2014/main" id="{00000000-0008-0000-3A00-0000B2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3" name="Line 179">
          <a:extLst>
            <a:ext uri="{FF2B5EF4-FFF2-40B4-BE49-F238E27FC236}">
              <a16:creationId xmlns:a16="http://schemas.microsoft.com/office/drawing/2014/main" id="{00000000-0008-0000-3A00-0000B3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4" name="Line 180">
          <a:extLst>
            <a:ext uri="{FF2B5EF4-FFF2-40B4-BE49-F238E27FC236}">
              <a16:creationId xmlns:a16="http://schemas.microsoft.com/office/drawing/2014/main" id="{00000000-0008-0000-3A00-0000B4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5" name="Line 181">
          <a:extLst>
            <a:ext uri="{FF2B5EF4-FFF2-40B4-BE49-F238E27FC236}">
              <a16:creationId xmlns:a16="http://schemas.microsoft.com/office/drawing/2014/main" id="{00000000-0008-0000-3A00-0000B5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6" name="Line 182">
          <a:extLst>
            <a:ext uri="{FF2B5EF4-FFF2-40B4-BE49-F238E27FC236}">
              <a16:creationId xmlns:a16="http://schemas.microsoft.com/office/drawing/2014/main" id="{00000000-0008-0000-3A00-0000B6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7" name="Line 183">
          <a:extLst>
            <a:ext uri="{FF2B5EF4-FFF2-40B4-BE49-F238E27FC236}">
              <a16:creationId xmlns:a16="http://schemas.microsoft.com/office/drawing/2014/main" id="{00000000-0008-0000-3A00-0000B7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8" name="Line 184">
          <a:extLst>
            <a:ext uri="{FF2B5EF4-FFF2-40B4-BE49-F238E27FC236}">
              <a16:creationId xmlns:a16="http://schemas.microsoft.com/office/drawing/2014/main" id="{00000000-0008-0000-3A00-0000B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9" name="Line 185">
          <a:extLst>
            <a:ext uri="{FF2B5EF4-FFF2-40B4-BE49-F238E27FC236}">
              <a16:creationId xmlns:a16="http://schemas.microsoft.com/office/drawing/2014/main" id="{00000000-0008-0000-3A00-0000B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0" name="Line 186">
          <a:extLst>
            <a:ext uri="{FF2B5EF4-FFF2-40B4-BE49-F238E27FC236}">
              <a16:creationId xmlns:a16="http://schemas.microsoft.com/office/drawing/2014/main" id="{00000000-0008-0000-3A00-0000B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1" name="Line 187">
          <a:extLst>
            <a:ext uri="{FF2B5EF4-FFF2-40B4-BE49-F238E27FC236}">
              <a16:creationId xmlns:a16="http://schemas.microsoft.com/office/drawing/2014/main" id="{00000000-0008-0000-3A00-0000B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2" name="Line 188">
          <a:extLst>
            <a:ext uri="{FF2B5EF4-FFF2-40B4-BE49-F238E27FC236}">
              <a16:creationId xmlns:a16="http://schemas.microsoft.com/office/drawing/2014/main" id="{00000000-0008-0000-3A00-0000B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3" name="Line 189">
          <a:extLst>
            <a:ext uri="{FF2B5EF4-FFF2-40B4-BE49-F238E27FC236}">
              <a16:creationId xmlns:a16="http://schemas.microsoft.com/office/drawing/2014/main" id="{00000000-0008-0000-3A00-0000B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4" name="Line 190">
          <a:extLst>
            <a:ext uri="{FF2B5EF4-FFF2-40B4-BE49-F238E27FC236}">
              <a16:creationId xmlns:a16="http://schemas.microsoft.com/office/drawing/2014/main" id="{00000000-0008-0000-3A00-0000B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5" name="Line 191">
          <a:extLst>
            <a:ext uri="{FF2B5EF4-FFF2-40B4-BE49-F238E27FC236}">
              <a16:creationId xmlns:a16="http://schemas.microsoft.com/office/drawing/2014/main" id="{00000000-0008-0000-3A00-0000B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6" name="Line 192">
          <a:extLst>
            <a:ext uri="{FF2B5EF4-FFF2-40B4-BE49-F238E27FC236}">
              <a16:creationId xmlns:a16="http://schemas.microsoft.com/office/drawing/2014/main" id="{00000000-0008-0000-3A00-0000C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7" name="Line 193">
          <a:extLst>
            <a:ext uri="{FF2B5EF4-FFF2-40B4-BE49-F238E27FC236}">
              <a16:creationId xmlns:a16="http://schemas.microsoft.com/office/drawing/2014/main" id="{00000000-0008-0000-3A00-0000C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8" name="Line 194">
          <a:extLst>
            <a:ext uri="{FF2B5EF4-FFF2-40B4-BE49-F238E27FC236}">
              <a16:creationId xmlns:a16="http://schemas.microsoft.com/office/drawing/2014/main" id="{00000000-0008-0000-3A00-0000C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9" name="Line 195">
          <a:extLst>
            <a:ext uri="{FF2B5EF4-FFF2-40B4-BE49-F238E27FC236}">
              <a16:creationId xmlns:a16="http://schemas.microsoft.com/office/drawing/2014/main" id="{00000000-0008-0000-3A00-0000C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0" name="Line 196">
          <a:extLst>
            <a:ext uri="{FF2B5EF4-FFF2-40B4-BE49-F238E27FC236}">
              <a16:creationId xmlns:a16="http://schemas.microsoft.com/office/drawing/2014/main" id="{00000000-0008-0000-3A00-0000C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1" name="Line 197">
          <a:extLst>
            <a:ext uri="{FF2B5EF4-FFF2-40B4-BE49-F238E27FC236}">
              <a16:creationId xmlns:a16="http://schemas.microsoft.com/office/drawing/2014/main" id="{00000000-0008-0000-3A00-0000C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2" name="Line 198">
          <a:extLst>
            <a:ext uri="{FF2B5EF4-FFF2-40B4-BE49-F238E27FC236}">
              <a16:creationId xmlns:a16="http://schemas.microsoft.com/office/drawing/2014/main" id="{00000000-0008-0000-3A00-0000C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3" name="Line 199">
          <a:extLst>
            <a:ext uri="{FF2B5EF4-FFF2-40B4-BE49-F238E27FC236}">
              <a16:creationId xmlns:a16="http://schemas.microsoft.com/office/drawing/2014/main" id="{00000000-0008-0000-3A00-0000C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4" name="Line 200">
          <a:extLst>
            <a:ext uri="{FF2B5EF4-FFF2-40B4-BE49-F238E27FC236}">
              <a16:creationId xmlns:a16="http://schemas.microsoft.com/office/drawing/2014/main" id="{00000000-0008-0000-3A00-0000C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5" name="Line 201">
          <a:extLst>
            <a:ext uri="{FF2B5EF4-FFF2-40B4-BE49-F238E27FC236}">
              <a16:creationId xmlns:a16="http://schemas.microsoft.com/office/drawing/2014/main" id="{00000000-0008-0000-3A00-0000C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6" name="Line 202">
          <a:extLst>
            <a:ext uri="{FF2B5EF4-FFF2-40B4-BE49-F238E27FC236}">
              <a16:creationId xmlns:a16="http://schemas.microsoft.com/office/drawing/2014/main" id="{00000000-0008-0000-3A00-0000C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7" name="Line 203">
          <a:extLst>
            <a:ext uri="{FF2B5EF4-FFF2-40B4-BE49-F238E27FC236}">
              <a16:creationId xmlns:a16="http://schemas.microsoft.com/office/drawing/2014/main" id="{00000000-0008-0000-3A00-0000C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8" name="Line 204">
          <a:extLst>
            <a:ext uri="{FF2B5EF4-FFF2-40B4-BE49-F238E27FC236}">
              <a16:creationId xmlns:a16="http://schemas.microsoft.com/office/drawing/2014/main" id="{00000000-0008-0000-3A00-0000C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9" name="Line 205">
          <a:extLst>
            <a:ext uri="{FF2B5EF4-FFF2-40B4-BE49-F238E27FC236}">
              <a16:creationId xmlns:a16="http://schemas.microsoft.com/office/drawing/2014/main" id="{00000000-0008-0000-3A00-0000C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0" name="Line 206">
          <a:extLst>
            <a:ext uri="{FF2B5EF4-FFF2-40B4-BE49-F238E27FC236}">
              <a16:creationId xmlns:a16="http://schemas.microsoft.com/office/drawing/2014/main" id="{00000000-0008-0000-3A00-0000C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1" name="Line 207">
          <a:extLst>
            <a:ext uri="{FF2B5EF4-FFF2-40B4-BE49-F238E27FC236}">
              <a16:creationId xmlns:a16="http://schemas.microsoft.com/office/drawing/2014/main" id="{00000000-0008-0000-3A00-0000C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2" name="Line 208">
          <a:extLst>
            <a:ext uri="{FF2B5EF4-FFF2-40B4-BE49-F238E27FC236}">
              <a16:creationId xmlns:a16="http://schemas.microsoft.com/office/drawing/2014/main" id="{00000000-0008-0000-3A00-0000D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3" name="Line 209">
          <a:extLst>
            <a:ext uri="{FF2B5EF4-FFF2-40B4-BE49-F238E27FC236}">
              <a16:creationId xmlns:a16="http://schemas.microsoft.com/office/drawing/2014/main" id="{00000000-0008-0000-3A00-0000D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4" name="Line 210">
          <a:extLst>
            <a:ext uri="{FF2B5EF4-FFF2-40B4-BE49-F238E27FC236}">
              <a16:creationId xmlns:a16="http://schemas.microsoft.com/office/drawing/2014/main" id="{00000000-0008-0000-3A00-0000D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5" name="Line 211">
          <a:extLst>
            <a:ext uri="{FF2B5EF4-FFF2-40B4-BE49-F238E27FC236}">
              <a16:creationId xmlns:a16="http://schemas.microsoft.com/office/drawing/2014/main" id="{00000000-0008-0000-3A00-0000D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6" name="Line 212">
          <a:extLst>
            <a:ext uri="{FF2B5EF4-FFF2-40B4-BE49-F238E27FC236}">
              <a16:creationId xmlns:a16="http://schemas.microsoft.com/office/drawing/2014/main" id="{00000000-0008-0000-3A00-0000D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7" name="Line 213">
          <a:extLst>
            <a:ext uri="{FF2B5EF4-FFF2-40B4-BE49-F238E27FC236}">
              <a16:creationId xmlns:a16="http://schemas.microsoft.com/office/drawing/2014/main" id="{00000000-0008-0000-3A00-0000D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8" name="Line 214">
          <a:extLst>
            <a:ext uri="{FF2B5EF4-FFF2-40B4-BE49-F238E27FC236}">
              <a16:creationId xmlns:a16="http://schemas.microsoft.com/office/drawing/2014/main" id="{00000000-0008-0000-3A00-0000D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9" name="Line 215">
          <a:extLst>
            <a:ext uri="{FF2B5EF4-FFF2-40B4-BE49-F238E27FC236}">
              <a16:creationId xmlns:a16="http://schemas.microsoft.com/office/drawing/2014/main" id="{00000000-0008-0000-3A00-0000D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0" name="Line 216">
          <a:extLst>
            <a:ext uri="{FF2B5EF4-FFF2-40B4-BE49-F238E27FC236}">
              <a16:creationId xmlns:a16="http://schemas.microsoft.com/office/drawing/2014/main" id="{00000000-0008-0000-3A00-0000D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1" name="Line 217">
          <a:extLst>
            <a:ext uri="{FF2B5EF4-FFF2-40B4-BE49-F238E27FC236}">
              <a16:creationId xmlns:a16="http://schemas.microsoft.com/office/drawing/2014/main" id="{00000000-0008-0000-3A00-0000D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2" name="Line 218">
          <a:extLst>
            <a:ext uri="{FF2B5EF4-FFF2-40B4-BE49-F238E27FC236}">
              <a16:creationId xmlns:a16="http://schemas.microsoft.com/office/drawing/2014/main" id="{00000000-0008-0000-3A00-0000D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3" name="Line 219">
          <a:extLst>
            <a:ext uri="{FF2B5EF4-FFF2-40B4-BE49-F238E27FC236}">
              <a16:creationId xmlns:a16="http://schemas.microsoft.com/office/drawing/2014/main" id="{00000000-0008-0000-3A00-0000DB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4" name="Line 220">
          <a:extLst>
            <a:ext uri="{FF2B5EF4-FFF2-40B4-BE49-F238E27FC236}">
              <a16:creationId xmlns:a16="http://schemas.microsoft.com/office/drawing/2014/main" id="{00000000-0008-0000-3A00-0000DC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5" name="Line 221">
          <a:extLst>
            <a:ext uri="{FF2B5EF4-FFF2-40B4-BE49-F238E27FC236}">
              <a16:creationId xmlns:a16="http://schemas.microsoft.com/office/drawing/2014/main" id="{00000000-0008-0000-3A00-0000DD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6" name="Line 222">
          <a:extLst>
            <a:ext uri="{FF2B5EF4-FFF2-40B4-BE49-F238E27FC236}">
              <a16:creationId xmlns:a16="http://schemas.microsoft.com/office/drawing/2014/main" id="{00000000-0008-0000-3A00-0000DE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7" name="Line 223">
          <a:extLst>
            <a:ext uri="{FF2B5EF4-FFF2-40B4-BE49-F238E27FC236}">
              <a16:creationId xmlns:a16="http://schemas.microsoft.com/office/drawing/2014/main" id="{00000000-0008-0000-3A00-0000DF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8" name="Line 224">
          <a:extLst>
            <a:ext uri="{FF2B5EF4-FFF2-40B4-BE49-F238E27FC236}">
              <a16:creationId xmlns:a16="http://schemas.microsoft.com/office/drawing/2014/main" id="{00000000-0008-0000-3A00-0000E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9" name="Line 225">
          <a:extLst>
            <a:ext uri="{FF2B5EF4-FFF2-40B4-BE49-F238E27FC236}">
              <a16:creationId xmlns:a16="http://schemas.microsoft.com/office/drawing/2014/main" id="{00000000-0008-0000-3A00-0000E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0" name="Line 226">
          <a:extLst>
            <a:ext uri="{FF2B5EF4-FFF2-40B4-BE49-F238E27FC236}">
              <a16:creationId xmlns:a16="http://schemas.microsoft.com/office/drawing/2014/main" id="{00000000-0008-0000-3A00-0000E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1" name="Line 227">
          <a:extLst>
            <a:ext uri="{FF2B5EF4-FFF2-40B4-BE49-F238E27FC236}">
              <a16:creationId xmlns:a16="http://schemas.microsoft.com/office/drawing/2014/main" id="{00000000-0008-0000-3A00-0000E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2" name="Line 228">
          <a:extLst>
            <a:ext uri="{FF2B5EF4-FFF2-40B4-BE49-F238E27FC236}">
              <a16:creationId xmlns:a16="http://schemas.microsoft.com/office/drawing/2014/main" id="{00000000-0008-0000-3A00-0000E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3" name="Line 229">
          <a:extLst>
            <a:ext uri="{FF2B5EF4-FFF2-40B4-BE49-F238E27FC236}">
              <a16:creationId xmlns:a16="http://schemas.microsoft.com/office/drawing/2014/main" id="{00000000-0008-0000-3A00-0000E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4" name="Line 230">
          <a:extLst>
            <a:ext uri="{FF2B5EF4-FFF2-40B4-BE49-F238E27FC236}">
              <a16:creationId xmlns:a16="http://schemas.microsoft.com/office/drawing/2014/main" id="{00000000-0008-0000-3A00-0000E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5" name="Line 231">
          <a:extLst>
            <a:ext uri="{FF2B5EF4-FFF2-40B4-BE49-F238E27FC236}">
              <a16:creationId xmlns:a16="http://schemas.microsoft.com/office/drawing/2014/main" id="{00000000-0008-0000-3A00-0000E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6" name="Line 232">
          <a:extLst>
            <a:ext uri="{FF2B5EF4-FFF2-40B4-BE49-F238E27FC236}">
              <a16:creationId xmlns:a16="http://schemas.microsoft.com/office/drawing/2014/main" id="{00000000-0008-0000-3A00-0000E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7" name="Line 233">
          <a:extLst>
            <a:ext uri="{FF2B5EF4-FFF2-40B4-BE49-F238E27FC236}">
              <a16:creationId xmlns:a16="http://schemas.microsoft.com/office/drawing/2014/main" id="{00000000-0008-0000-3A00-0000E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8" name="Line 234">
          <a:extLst>
            <a:ext uri="{FF2B5EF4-FFF2-40B4-BE49-F238E27FC236}">
              <a16:creationId xmlns:a16="http://schemas.microsoft.com/office/drawing/2014/main" id="{00000000-0008-0000-3A00-0000E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9" name="Line 235">
          <a:extLst>
            <a:ext uri="{FF2B5EF4-FFF2-40B4-BE49-F238E27FC236}">
              <a16:creationId xmlns:a16="http://schemas.microsoft.com/office/drawing/2014/main" id="{00000000-0008-0000-3A00-0000E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0" name="Line 236">
          <a:extLst>
            <a:ext uri="{FF2B5EF4-FFF2-40B4-BE49-F238E27FC236}">
              <a16:creationId xmlns:a16="http://schemas.microsoft.com/office/drawing/2014/main" id="{00000000-0008-0000-3A00-0000E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1" name="Line 237">
          <a:extLst>
            <a:ext uri="{FF2B5EF4-FFF2-40B4-BE49-F238E27FC236}">
              <a16:creationId xmlns:a16="http://schemas.microsoft.com/office/drawing/2014/main" id="{00000000-0008-0000-3A00-0000E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2" name="Line 238">
          <a:extLst>
            <a:ext uri="{FF2B5EF4-FFF2-40B4-BE49-F238E27FC236}">
              <a16:creationId xmlns:a16="http://schemas.microsoft.com/office/drawing/2014/main" id="{00000000-0008-0000-3A00-0000E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3" name="Line 239">
          <a:extLst>
            <a:ext uri="{FF2B5EF4-FFF2-40B4-BE49-F238E27FC236}">
              <a16:creationId xmlns:a16="http://schemas.microsoft.com/office/drawing/2014/main" id="{00000000-0008-0000-3A00-0000E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4" name="Line 240">
          <a:extLst>
            <a:ext uri="{FF2B5EF4-FFF2-40B4-BE49-F238E27FC236}">
              <a16:creationId xmlns:a16="http://schemas.microsoft.com/office/drawing/2014/main" id="{00000000-0008-0000-3A00-0000F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5" name="Line 241">
          <a:extLst>
            <a:ext uri="{FF2B5EF4-FFF2-40B4-BE49-F238E27FC236}">
              <a16:creationId xmlns:a16="http://schemas.microsoft.com/office/drawing/2014/main" id="{00000000-0008-0000-3A00-0000F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6" name="Line 242">
          <a:extLst>
            <a:ext uri="{FF2B5EF4-FFF2-40B4-BE49-F238E27FC236}">
              <a16:creationId xmlns:a16="http://schemas.microsoft.com/office/drawing/2014/main" id="{00000000-0008-0000-3A00-0000F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7" name="Line 243">
          <a:extLst>
            <a:ext uri="{FF2B5EF4-FFF2-40B4-BE49-F238E27FC236}">
              <a16:creationId xmlns:a16="http://schemas.microsoft.com/office/drawing/2014/main" id="{00000000-0008-0000-3A00-0000F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8" name="Line 244">
          <a:extLst>
            <a:ext uri="{FF2B5EF4-FFF2-40B4-BE49-F238E27FC236}">
              <a16:creationId xmlns:a16="http://schemas.microsoft.com/office/drawing/2014/main" id="{00000000-0008-0000-3A00-0000F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9" name="Line 245">
          <a:extLst>
            <a:ext uri="{FF2B5EF4-FFF2-40B4-BE49-F238E27FC236}">
              <a16:creationId xmlns:a16="http://schemas.microsoft.com/office/drawing/2014/main" id="{00000000-0008-0000-3A00-0000F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0" name="Line 246">
          <a:extLst>
            <a:ext uri="{FF2B5EF4-FFF2-40B4-BE49-F238E27FC236}">
              <a16:creationId xmlns:a16="http://schemas.microsoft.com/office/drawing/2014/main" id="{00000000-0008-0000-3A00-0000F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1" name="Line 247">
          <a:extLst>
            <a:ext uri="{FF2B5EF4-FFF2-40B4-BE49-F238E27FC236}">
              <a16:creationId xmlns:a16="http://schemas.microsoft.com/office/drawing/2014/main" id="{00000000-0008-0000-3A00-0000F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2" name="Line 248">
          <a:extLst>
            <a:ext uri="{FF2B5EF4-FFF2-40B4-BE49-F238E27FC236}">
              <a16:creationId xmlns:a16="http://schemas.microsoft.com/office/drawing/2014/main" id="{00000000-0008-0000-3A00-0000F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3" name="Line 249">
          <a:extLst>
            <a:ext uri="{FF2B5EF4-FFF2-40B4-BE49-F238E27FC236}">
              <a16:creationId xmlns:a16="http://schemas.microsoft.com/office/drawing/2014/main" id="{00000000-0008-0000-3A00-0000F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4" name="Line 250">
          <a:extLst>
            <a:ext uri="{FF2B5EF4-FFF2-40B4-BE49-F238E27FC236}">
              <a16:creationId xmlns:a16="http://schemas.microsoft.com/office/drawing/2014/main" id="{00000000-0008-0000-3A00-0000F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5" name="Line 251">
          <a:extLst>
            <a:ext uri="{FF2B5EF4-FFF2-40B4-BE49-F238E27FC236}">
              <a16:creationId xmlns:a16="http://schemas.microsoft.com/office/drawing/2014/main" id="{00000000-0008-0000-3A00-0000F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6" name="Line 252">
          <a:extLst>
            <a:ext uri="{FF2B5EF4-FFF2-40B4-BE49-F238E27FC236}">
              <a16:creationId xmlns:a16="http://schemas.microsoft.com/office/drawing/2014/main" id="{00000000-0008-0000-3A00-0000F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7" name="Line 253">
          <a:extLst>
            <a:ext uri="{FF2B5EF4-FFF2-40B4-BE49-F238E27FC236}">
              <a16:creationId xmlns:a16="http://schemas.microsoft.com/office/drawing/2014/main" id="{00000000-0008-0000-3A00-0000F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8" name="Line 254">
          <a:extLst>
            <a:ext uri="{FF2B5EF4-FFF2-40B4-BE49-F238E27FC236}">
              <a16:creationId xmlns:a16="http://schemas.microsoft.com/office/drawing/2014/main" id="{00000000-0008-0000-3A00-0000F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9" name="Line 255">
          <a:extLst>
            <a:ext uri="{FF2B5EF4-FFF2-40B4-BE49-F238E27FC236}">
              <a16:creationId xmlns:a16="http://schemas.microsoft.com/office/drawing/2014/main" id="{00000000-0008-0000-3A00-0000F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0" name="Line 256">
          <a:extLst>
            <a:ext uri="{FF2B5EF4-FFF2-40B4-BE49-F238E27FC236}">
              <a16:creationId xmlns:a16="http://schemas.microsoft.com/office/drawing/2014/main" id="{00000000-0008-0000-3A00-00000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1" name="Line 257">
          <a:extLst>
            <a:ext uri="{FF2B5EF4-FFF2-40B4-BE49-F238E27FC236}">
              <a16:creationId xmlns:a16="http://schemas.microsoft.com/office/drawing/2014/main" id="{00000000-0008-0000-3A00-00000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2" name="Line 258">
          <a:extLst>
            <a:ext uri="{FF2B5EF4-FFF2-40B4-BE49-F238E27FC236}">
              <a16:creationId xmlns:a16="http://schemas.microsoft.com/office/drawing/2014/main" id="{00000000-0008-0000-3A00-00000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3" name="Line 259">
          <a:extLst>
            <a:ext uri="{FF2B5EF4-FFF2-40B4-BE49-F238E27FC236}">
              <a16:creationId xmlns:a16="http://schemas.microsoft.com/office/drawing/2014/main" id="{00000000-0008-0000-3A00-00000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4" name="Line 260">
          <a:extLst>
            <a:ext uri="{FF2B5EF4-FFF2-40B4-BE49-F238E27FC236}">
              <a16:creationId xmlns:a16="http://schemas.microsoft.com/office/drawing/2014/main" id="{00000000-0008-0000-3A00-00000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5" name="Line 261">
          <a:extLst>
            <a:ext uri="{FF2B5EF4-FFF2-40B4-BE49-F238E27FC236}">
              <a16:creationId xmlns:a16="http://schemas.microsoft.com/office/drawing/2014/main" id="{00000000-0008-0000-3A00-00000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6" name="Line 262">
          <a:extLst>
            <a:ext uri="{FF2B5EF4-FFF2-40B4-BE49-F238E27FC236}">
              <a16:creationId xmlns:a16="http://schemas.microsoft.com/office/drawing/2014/main" id="{00000000-0008-0000-3A00-00000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7" name="Line 263">
          <a:extLst>
            <a:ext uri="{FF2B5EF4-FFF2-40B4-BE49-F238E27FC236}">
              <a16:creationId xmlns:a16="http://schemas.microsoft.com/office/drawing/2014/main" id="{00000000-0008-0000-3A00-00000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8" name="Line 264">
          <a:extLst>
            <a:ext uri="{FF2B5EF4-FFF2-40B4-BE49-F238E27FC236}">
              <a16:creationId xmlns:a16="http://schemas.microsoft.com/office/drawing/2014/main" id="{00000000-0008-0000-3A00-00000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9" name="Line 265">
          <a:extLst>
            <a:ext uri="{FF2B5EF4-FFF2-40B4-BE49-F238E27FC236}">
              <a16:creationId xmlns:a16="http://schemas.microsoft.com/office/drawing/2014/main" id="{00000000-0008-0000-3A00-00000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0" name="Line 266">
          <a:extLst>
            <a:ext uri="{FF2B5EF4-FFF2-40B4-BE49-F238E27FC236}">
              <a16:creationId xmlns:a16="http://schemas.microsoft.com/office/drawing/2014/main" id="{00000000-0008-0000-3A00-00000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1" name="Line 267">
          <a:extLst>
            <a:ext uri="{FF2B5EF4-FFF2-40B4-BE49-F238E27FC236}">
              <a16:creationId xmlns:a16="http://schemas.microsoft.com/office/drawing/2014/main" id="{00000000-0008-0000-3A00-00000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2" name="Line 268">
          <a:extLst>
            <a:ext uri="{FF2B5EF4-FFF2-40B4-BE49-F238E27FC236}">
              <a16:creationId xmlns:a16="http://schemas.microsoft.com/office/drawing/2014/main" id="{00000000-0008-0000-3A00-00000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3" name="Line 269">
          <a:extLst>
            <a:ext uri="{FF2B5EF4-FFF2-40B4-BE49-F238E27FC236}">
              <a16:creationId xmlns:a16="http://schemas.microsoft.com/office/drawing/2014/main" id="{00000000-0008-0000-3A00-00000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4" name="Line 270">
          <a:extLst>
            <a:ext uri="{FF2B5EF4-FFF2-40B4-BE49-F238E27FC236}">
              <a16:creationId xmlns:a16="http://schemas.microsoft.com/office/drawing/2014/main" id="{00000000-0008-0000-3A00-00000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5" name="Line 271">
          <a:extLst>
            <a:ext uri="{FF2B5EF4-FFF2-40B4-BE49-F238E27FC236}">
              <a16:creationId xmlns:a16="http://schemas.microsoft.com/office/drawing/2014/main" id="{00000000-0008-0000-3A00-00000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6" name="Line 272">
          <a:extLst>
            <a:ext uri="{FF2B5EF4-FFF2-40B4-BE49-F238E27FC236}">
              <a16:creationId xmlns:a16="http://schemas.microsoft.com/office/drawing/2014/main" id="{00000000-0008-0000-3A00-00001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7" name="Line 273">
          <a:extLst>
            <a:ext uri="{FF2B5EF4-FFF2-40B4-BE49-F238E27FC236}">
              <a16:creationId xmlns:a16="http://schemas.microsoft.com/office/drawing/2014/main" id="{00000000-0008-0000-3A00-00001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8" name="Line 274">
          <a:extLst>
            <a:ext uri="{FF2B5EF4-FFF2-40B4-BE49-F238E27FC236}">
              <a16:creationId xmlns:a16="http://schemas.microsoft.com/office/drawing/2014/main" id="{00000000-0008-0000-3A00-00001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9" name="Line 275">
          <a:extLst>
            <a:ext uri="{FF2B5EF4-FFF2-40B4-BE49-F238E27FC236}">
              <a16:creationId xmlns:a16="http://schemas.microsoft.com/office/drawing/2014/main" id="{00000000-0008-0000-3A00-00001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0" name="Line 276">
          <a:extLst>
            <a:ext uri="{FF2B5EF4-FFF2-40B4-BE49-F238E27FC236}">
              <a16:creationId xmlns:a16="http://schemas.microsoft.com/office/drawing/2014/main" id="{00000000-0008-0000-3A00-00001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1" name="Line 277">
          <a:extLst>
            <a:ext uri="{FF2B5EF4-FFF2-40B4-BE49-F238E27FC236}">
              <a16:creationId xmlns:a16="http://schemas.microsoft.com/office/drawing/2014/main" id="{00000000-0008-0000-3A00-00001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2" name="Line 278">
          <a:extLst>
            <a:ext uri="{FF2B5EF4-FFF2-40B4-BE49-F238E27FC236}">
              <a16:creationId xmlns:a16="http://schemas.microsoft.com/office/drawing/2014/main" id="{00000000-0008-0000-3A00-00001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3" name="Line 279">
          <a:extLst>
            <a:ext uri="{FF2B5EF4-FFF2-40B4-BE49-F238E27FC236}">
              <a16:creationId xmlns:a16="http://schemas.microsoft.com/office/drawing/2014/main" id="{00000000-0008-0000-3A00-00001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4" name="Line 280">
          <a:extLst>
            <a:ext uri="{FF2B5EF4-FFF2-40B4-BE49-F238E27FC236}">
              <a16:creationId xmlns:a16="http://schemas.microsoft.com/office/drawing/2014/main" id="{00000000-0008-0000-3A00-00001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5" name="Line 281">
          <a:extLst>
            <a:ext uri="{FF2B5EF4-FFF2-40B4-BE49-F238E27FC236}">
              <a16:creationId xmlns:a16="http://schemas.microsoft.com/office/drawing/2014/main" id="{00000000-0008-0000-3A00-00001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6" name="Line 282">
          <a:extLst>
            <a:ext uri="{FF2B5EF4-FFF2-40B4-BE49-F238E27FC236}">
              <a16:creationId xmlns:a16="http://schemas.microsoft.com/office/drawing/2014/main" id="{00000000-0008-0000-3A00-00001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7" name="Line 283">
          <a:extLst>
            <a:ext uri="{FF2B5EF4-FFF2-40B4-BE49-F238E27FC236}">
              <a16:creationId xmlns:a16="http://schemas.microsoft.com/office/drawing/2014/main" id="{00000000-0008-0000-3A00-00001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8" name="Line 284">
          <a:extLst>
            <a:ext uri="{FF2B5EF4-FFF2-40B4-BE49-F238E27FC236}">
              <a16:creationId xmlns:a16="http://schemas.microsoft.com/office/drawing/2014/main" id="{00000000-0008-0000-3A00-00001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9" name="Line 285">
          <a:extLst>
            <a:ext uri="{FF2B5EF4-FFF2-40B4-BE49-F238E27FC236}">
              <a16:creationId xmlns:a16="http://schemas.microsoft.com/office/drawing/2014/main" id="{00000000-0008-0000-3A00-00001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0" name="Line 286">
          <a:extLst>
            <a:ext uri="{FF2B5EF4-FFF2-40B4-BE49-F238E27FC236}">
              <a16:creationId xmlns:a16="http://schemas.microsoft.com/office/drawing/2014/main" id="{00000000-0008-0000-3A00-00001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1" name="Line 287">
          <a:extLst>
            <a:ext uri="{FF2B5EF4-FFF2-40B4-BE49-F238E27FC236}">
              <a16:creationId xmlns:a16="http://schemas.microsoft.com/office/drawing/2014/main" id="{00000000-0008-0000-3A00-00001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2" name="Line 288">
          <a:extLst>
            <a:ext uri="{FF2B5EF4-FFF2-40B4-BE49-F238E27FC236}">
              <a16:creationId xmlns:a16="http://schemas.microsoft.com/office/drawing/2014/main" id="{00000000-0008-0000-3A00-00002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3" name="Line 289">
          <a:extLst>
            <a:ext uri="{FF2B5EF4-FFF2-40B4-BE49-F238E27FC236}">
              <a16:creationId xmlns:a16="http://schemas.microsoft.com/office/drawing/2014/main" id="{00000000-0008-0000-3A00-00002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4" name="Line 290">
          <a:extLst>
            <a:ext uri="{FF2B5EF4-FFF2-40B4-BE49-F238E27FC236}">
              <a16:creationId xmlns:a16="http://schemas.microsoft.com/office/drawing/2014/main" id="{00000000-0008-0000-3A00-00002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5" name="Line 291">
          <a:extLst>
            <a:ext uri="{FF2B5EF4-FFF2-40B4-BE49-F238E27FC236}">
              <a16:creationId xmlns:a16="http://schemas.microsoft.com/office/drawing/2014/main" id="{00000000-0008-0000-3A00-00002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6" name="Line 292">
          <a:extLst>
            <a:ext uri="{FF2B5EF4-FFF2-40B4-BE49-F238E27FC236}">
              <a16:creationId xmlns:a16="http://schemas.microsoft.com/office/drawing/2014/main" id="{00000000-0008-0000-3A00-00002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7" name="Line 293">
          <a:extLst>
            <a:ext uri="{FF2B5EF4-FFF2-40B4-BE49-F238E27FC236}">
              <a16:creationId xmlns:a16="http://schemas.microsoft.com/office/drawing/2014/main" id="{00000000-0008-0000-3A00-00002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8" name="Line 294">
          <a:extLst>
            <a:ext uri="{FF2B5EF4-FFF2-40B4-BE49-F238E27FC236}">
              <a16:creationId xmlns:a16="http://schemas.microsoft.com/office/drawing/2014/main" id="{00000000-0008-0000-3A00-00002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9" name="Line 295">
          <a:extLst>
            <a:ext uri="{FF2B5EF4-FFF2-40B4-BE49-F238E27FC236}">
              <a16:creationId xmlns:a16="http://schemas.microsoft.com/office/drawing/2014/main" id="{00000000-0008-0000-3A00-00002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0" name="Line 296">
          <a:extLst>
            <a:ext uri="{FF2B5EF4-FFF2-40B4-BE49-F238E27FC236}">
              <a16:creationId xmlns:a16="http://schemas.microsoft.com/office/drawing/2014/main" id="{00000000-0008-0000-3A00-00002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1" name="Line 297">
          <a:extLst>
            <a:ext uri="{FF2B5EF4-FFF2-40B4-BE49-F238E27FC236}">
              <a16:creationId xmlns:a16="http://schemas.microsoft.com/office/drawing/2014/main" id="{00000000-0008-0000-3A00-00002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2" name="Line 298">
          <a:extLst>
            <a:ext uri="{FF2B5EF4-FFF2-40B4-BE49-F238E27FC236}">
              <a16:creationId xmlns:a16="http://schemas.microsoft.com/office/drawing/2014/main" id="{00000000-0008-0000-3A00-00002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3" name="Line 299">
          <a:extLst>
            <a:ext uri="{FF2B5EF4-FFF2-40B4-BE49-F238E27FC236}">
              <a16:creationId xmlns:a16="http://schemas.microsoft.com/office/drawing/2014/main" id="{00000000-0008-0000-3A00-00002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4" name="Line 300">
          <a:extLst>
            <a:ext uri="{FF2B5EF4-FFF2-40B4-BE49-F238E27FC236}">
              <a16:creationId xmlns:a16="http://schemas.microsoft.com/office/drawing/2014/main" id="{00000000-0008-0000-3A00-00002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5" name="Line 301">
          <a:extLst>
            <a:ext uri="{FF2B5EF4-FFF2-40B4-BE49-F238E27FC236}">
              <a16:creationId xmlns:a16="http://schemas.microsoft.com/office/drawing/2014/main" id="{00000000-0008-0000-3A00-00002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6" name="Line 302">
          <a:extLst>
            <a:ext uri="{FF2B5EF4-FFF2-40B4-BE49-F238E27FC236}">
              <a16:creationId xmlns:a16="http://schemas.microsoft.com/office/drawing/2014/main" id="{00000000-0008-0000-3A00-00002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7" name="Line 303">
          <a:extLst>
            <a:ext uri="{FF2B5EF4-FFF2-40B4-BE49-F238E27FC236}">
              <a16:creationId xmlns:a16="http://schemas.microsoft.com/office/drawing/2014/main" id="{00000000-0008-0000-3A00-00002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8" name="Line 304">
          <a:extLst>
            <a:ext uri="{FF2B5EF4-FFF2-40B4-BE49-F238E27FC236}">
              <a16:creationId xmlns:a16="http://schemas.microsoft.com/office/drawing/2014/main" id="{00000000-0008-0000-3A00-00003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9" name="Line 305">
          <a:extLst>
            <a:ext uri="{FF2B5EF4-FFF2-40B4-BE49-F238E27FC236}">
              <a16:creationId xmlns:a16="http://schemas.microsoft.com/office/drawing/2014/main" id="{00000000-0008-0000-3A00-00003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0" name="Line 306">
          <a:extLst>
            <a:ext uri="{FF2B5EF4-FFF2-40B4-BE49-F238E27FC236}">
              <a16:creationId xmlns:a16="http://schemas.microsoft.com/office/drawing/2014/main" id="{00000000-0008-0000-3A00-00003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1" name="Line 307">
          <a:extLst>
            <a:ext uri="{FF2B5EF4-FFF2-40B4-BE49-F238E27FC236}">
              <a16:creationId xmlns:a16="http://schemas.microsoft.com/office/drawing/2014/main" id="{00000000-0008-0000-3A00-00003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2" name="Line 308">
          <a:extLst>
            <a:ext uri="{FF2B5EF4-FFF2-40B4-BE49-F238E27FC236}">
              <a16:creationId xmlns:a16="http://schemas.microsoft.com/office/drawing/2014/main" id="{00000000-0008-0000-3A00-00003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3" name="Line 309">
          <a:extLst>
            <a:ext uri="{FF2B5EF4-FFF2-40B4-BE49-F238E27FC236}">
              <a16:creationId xmlns:a16="http://schemas.microsoft.com/office/drawing/2014/main" id="{00000000-0008-0000-3A00-00003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4" name="Line 310">
          <a:extLst>
            <a:ext uri="{FF2B5EF4-FFF2-40B4-BE49-F238E27FC236}">
              <a16:creationId xmlns:a16="http://schemas.microsoft.com/office/drawing/2014/main" id="{00000000-0008-0000-3A00-00003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5" name="Line 311">
          <a:extLst>
            <a:ext uri="{FF2B5EF4-FFF2-40B4-BE49-F238E27FC236}">
              <a16:creationId xmlns:a16="http://schemas.microsoft.com/office/drawing/2014/main" id="{00000000-0008-0000-3A00-00003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6" name="Line 312">
          <a:extLst>
            <a:ext uri="{FF2B5EF4-FFF2-40B4-BE49-F238E27FC236}">
              <a16:creationId xmlns:a16="http://schemas.microsoft.com/office/drawing/2014/main" id="{00000000-0008-0000-3A00-00003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7" name="Line 313">
          <a:extLst>
            <a:ext uri="{FF2B5EF4-FFF2-40B4-BE49-F238E27FC236}">
              <a16:creationId xmlns:a16="http://schemas.microsoft.com/office/drawing/2014/main" id="{00000000-0008-0000-3A00-00003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8" name="Line 314">
          <a:extLst>
            <a:ext uri="{FF2B5EF4-FFF2-40B4-BE49-F238E27FC236}">
              <a16:creationId xmlns:a16="http://schemas.microsoft.com/office/drawing/2014/main" id="{00000000-0008-0000-3A00-00003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9" name="Line 315">
          <a:extLst>
            <a:ext uri="{FF2B5EF4-FFF2-40B4-BE49-F238E27FC236}">
              <a16:creationId xmlns:a16="http://schemas.microsoft.com/office/drawing/2014/main" id="{00000000-0008-0000-3A00-00003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0" name="Line 316">
          <a:extLst>
            <a:ext uri="{FF2B5EF4-FFF2-40B4-BE49-F238E27FC236}">
              <a16:creationId xmlns:a16="http://schemas.microsoft.com/office/drawing/2014/main" id="{00000000-0008-0000-3A00-00003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1" name="Line 317">
          <a:extLst>
            <a:ext uri="{FF2B5EF4-FFF2-40B4-BE49-F238E27FC236}">
              <a16:creationId xmlns:a16="http://schemas.microsoft.com/office/drawing/2014/main" id="{00000000-0008-0000-3A00-00003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2" name="Line 318">
          <a:extLst>
            <a:ext uri="{FF2B5EF4-FFF2-40B4-BE49-F238E27FC236}">
              <a16:creationId xmlns:a16="http://schemas.microsoft.com/office/drawing/2014/main" id="{00000000-0008-0000-3A00-00003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3" name="Line 319">
          <a:extLst>
            <a:ext uri="{FF2B5EF4-FFF2-40B4-BE49-F238E27FC236}">
              <a16:creationId xmlns:a16="http://schemas.microsoft.com/office/drawing/2014/main" id="{00000000-0008-0000-3A00-00003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4" name="Line 320">
          <a:extLst>
            <a:ext uri="{FF2B5EF4-FFF2-40B4-BE49-F238E27FC236}">
              <a16:creationId xmlns:a16="http://schemas.microsoft.com/office/drawing/2014/main" id="{00000000-0008-0000-3A00-00004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5" name="Line 321">
          <a:extLst>
            <a:ext uri="{FF2B5EF4-FFF2-40B4-BE49-F238E27FC236}">
              <a16:creationId xmlns:a16="http://schemas.microsoft.com/office/drawing/2014/main" id="{00000000-0008-0000-3A00-00004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6" name="Line 322">
          <a:extLst>
            <a:ext uri="{FF2B5EF4-FFF2-40B4-BE49-F238E27FC236}">
              <a16:creationId xmlns:a16="http://schemas.microsoft.com/office/drawing/2014/main" id="{00000000-0008-0000-3A00-00004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7" name="Line 323">
          <a:extLst>
            <a:ext uri="{FF2B5EF4-FFF2-40B4-BE49-F238E27FC236}">
              <a16:creationId xmlns:a16="http://schemas.microsoft.com/office/drawing/2014/main" id="{00000000-0008-0000-3A00-00004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8" name="Line 324">
          <a:extLst>
            <a:ext uri="{FF2B5EF4-FFF2-40B4-BE49-F238E27FC236}">
              <a16:creationId xmlns:a16="http://schemas.microsoft.com/office/drawing/2014/main" id="{00000000-0008-0000-3A00-00004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9" name="Line 325">
          <a:extLst>
            <a:ext uri="{FF2B5EF4-FFF2-40B4-BE49-F238E27FC236}">
              <a16:creationId xmlns:a16="http://schemas.microsoft.com/office/drawing/2014/main" id="{00000000-0008-0000-3A00-00004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0" name="Line 326">
          <a:extLst>
            <a:ext uri="{FF2B5EF4-FFF2-40B4-BE49-F238E27FC236}">
              <a16:creationId xmlns:a16="http://schemas.microsoft.com/office/drawing/2014/main" id="{00000000-0008-0000-3A00-00004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1" name="Line 327">
          <a:extLst>
            <a:ext uri="{FF2B5EF4-FFF2-40B4-BE49-F238E27FC236}">
              <a16:creationId xmlns:a16="http://schemas.microsoft.com/office/drawing/2014/main" id="{00000000-0008-0000-3A00-00004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2" name="Line 328">
          <a:extLst>
            <a:ext uri="{FF2B5EF4-FFF2-40B4-BE49-F238E27FC236}">
              <a16:creationId xmlns:a16="http://schemas.microsoft.com/office/drawing/2014/main" id="{00000000-0008-0000-3A00-00004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3" name="Line 329">
          <a:extLst>
            <a:ext uri="{FF2B5EF4-FFF2-40B4-BE49-F238E27FC236}">
              <a16:creationId xmlns:a16="http://schemas.microsoft.com/office/drawing/2014/main" id="{00000000-0008-0000-3A00-00004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4" name="Line 330">
          <a:extLst>
            <a:ext uri="{FF2B5EF4-FFF2-40B4-BE49-F238E27FC236}">
              <a16:creationId xmlns:a16="http://schemas.microsoft.com/office/drawing/2014/main" id="{00000000-0008-0000-3A00-00004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5" name="Line 331">
          <a:extLst>
            <a:ext uri="{FF2B5EF4-FFF2-40B4-BE49-F238E27FC236}">
              <a16:creationId xmlns:a16="http://schemas.microsoft.com/office/drawing/2014/main" id="{00000000-0008-0000-3A00-00004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6" name="Line 332">
          <a:extLst>
            <a:ext uri="{FF2B5EF4-FFF2-40B4-BE49-F238E27FC236}">
              <a16:creationId xmlns:a16="http://schemas.microsoft.com/office/drawing/2014/main" id="{00000000-0008-0000-3A00-00004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7" name="Line 333">
          <a:extLst>
            <a:ext uri="{FF2B5EF4-FFF2-40B4-BE49-F238E27FC236}">
              <a16:creationId xmlns:a16="http://schemas.microsoft.com/office/drawing/2014/main" id="{00000000-0008-0000-3A00-00004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8" name="Line 334">
          <a:extLst>
            <a:ext uri="{FF2B5EF4-FFF2-40B4-BE49-F238E27FC236}">
              <a16:creationId xmlns:a16="http://schemas.microsoft.com/office/drawing/2014/main" id="{00000000-0008-0000-3A00-00004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9" name="Line 335">
          <a:extLst>
            <a:ext uri="{FF2B5EF4-FFF2-40B4-BE49-F238E27FC236}">
              <a16:creationId xmlns:a16="http://schemas.microsoft.com/office/drawing/2014/main" id="{00000000-0008-0000-3A00-00004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0" name="Line 336">
          <a:extLst>
            <a:ext uri="{FF2B5EF4-FFF2-40B4-BE49-F238E27FC236}">
              <a16:creationId xmlns:a16="http://schemas.microsoft.com/office/drawing/2014/main" id="{00000000-0008-0000-3A00-00005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1" name="Line 337">
          <a:extLst>
            <a:ext uri="{FF2B5EF4-FFF2-40B4-BE49-F238E27FC236}">
              <a16:creationId xmlns:a16="http://schemas.microsoft.com/office/drawing/2014/main" id="{00000000-0008-0000-3A00-00005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2" name="Line 338">
          <a:extLst>
            <a:ext uri="{FF2B5EF4-FFF2-40B4-BE49-F238E27FC236}">
              <a16:creationId xmlns:a16="http://schemas.microsoft.com/office/drawing/2014/main" id="{00000000-0008-0000-3A00-00005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3" name="Line 339">
          <a:extLst>
            <a:ext uri="{FF2B5EF4-FFF2-40B4-BE49-F238E27FC236}">
              <a16:creationId xmlns:a16="http://schemas.microsoft.com/office/drawing/2014/main" id="{00000000-0008-0000-3A00-00005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4" name="Line 340">
          <a:extLst>
            <a:ext uri="{FF2B5EF4-FFF2-40B4-BE49-F238E27FC236}">
              <a16:creationId xmlns:a16="http://schemas.microsoft.com/office/drawing/2014/main" id="{00000000-0008-0000-3A00-00005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5" name="Line 341">
          <a:extLst>
            <a:ext uri="{FF2B5EF4-FFF2-40B4-BE49-F238E27FC236}">
              <a16:creationId xmlns:a16="http://schemas.microsoft.com/office/drawing/2014/main" id="{00000000-0008-0000-3A00-00005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6" name="Line 342">
          <a:extLst>
            <a:ext uri="{FF2B5EF4-FFF2-40B4-BE49-F238E27FC236}">
              <a16:creationId xmlns:a16="http://schemas.microsoft.com/office/drawing/2014/main" id="{00000000-0008-0000-3A00-00005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7" name="Line 343">
          <a:extLst>
            <a:ext uri="{FF2B5EF4-FFF2-40B4-BE49-F238E27FC236}">
              <a16:creationId xmlns:a16="http://schemas.microsoft.com/office/drawing/2014/main" id="{00000000-0008-0000-3A00-00005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8" name="Line 344">
          <a:extLst>
            <a:ext uri="{FF2B5EF4-FFF2-40B4-BE49-F238E27FC236}">
              <a16:creationId xmlns:a16="http://schemas.microsoft.com/office/drawing/2014/main" id="{00000000-0008-0000-3A00-00005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9" name="Line 345">
          <a:extLst>
            <a:ext uri="{FF2B5EF4-FFF2-40B4-BE49-F238E27FC236}">
              <a16:creationId xmlns:a16="http://schemas.microsoft.com/office/drawing/2014/main" id="{00000000-0008-0000-3A00-00005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0" name="Line 346">
          <a:extLst>
            <a:ext uri="{FF2B5EF4-FFF2-40B4-BE49-F238E27FC236}">
              <a16:creationId xmlns:a16="http://schemas.microsoft.com/office/drawing/2014/main" id="{00000000-0008-0000-3A00-00005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1" name="Line 347">
          <a:extLst>
            <a:ext uri="{FF2B5EF4-FFF2-40B4-BE49-F238E27FC236}">
              <a16:creationId xmlns:a16="http://schemas.microsoft.com/office/drawing/2014/main" id="{00000000-0008-0000-3A00-00005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2" name="Line 348">
          <a:extLst>
            <a:ext uri="{FF2B5EF4-FFF2-40B4-BE49-F238E27FC236}">
              <a16:creationId xmlns:a16="http://schemas.microsoft.com/office/drawing/2014/main" id="{00000000-0008-0000-3A00-00005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3" name="Line 349">
          <a:extLst>
            <a:ext uri="{FF2B5EF4-FFF2-40B4-BE49-F238E27FC236}">
              <a16:creationId xmlns:a16="http://schemas.microsoft.com/office/drawing/2014/main" id="{00000000-0008-0000-3A00-00005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4" name="Line 350">
          <a:extLst>
            <a:ext uri="{FF2B5EF4-FFF2-40B4-BE49-F238E27FC236}">
              <a16:creationId xmlns:a16="http://schemas.microsoft.com/office/drawing/2014/main" id="{00000000-0008-0000-3A00-00005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5" name="Line 351">
          <a:extLst>
            <a:ext uri="{FF2B5EF4-FFF2-40B4-BE49-F238E27FC236}">
              <a16:creationId xmlns:a16="http://schemas.microsoft.com/office/drawing/2014/main" id="{00000000-0008-0000-3A00-00005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6" name="Line 352">
          <a:extLst>
            <a:ext uri="{FF2B5EF4-FFF2-40B4-BE49-F238E27FC236}">
              <a16:creationId xmlns:a16="http://schemas.microsoft.com/office/drawing/2014/main" id="{00000000-0008-0000-3A00-00006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7" name="Line 353">
          <a:extLst>
            <a:ext uri="{FF2B5EF4-FFF2-40B4-BE49-F238E27FC236}">
              <a16:creationId xmlns:a16="http://schemas.microsoft.com/office/drawing/2014/main" id="{00000000-0008-0000-3A00-00006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8" name="Line 354">
          <a:extLst>
            <a:ext uri="{FF2B5EF4-FFF2-40B4-BE49-F238E27FC236}">
              <a16:creationId xmlns:a16="http://schemas.microsoft.com/office/drawing/2014/main" id="{00000000-0008-0000-3A00-00006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9" name="Line 355">
          <a:extLst>
            <a:ext uri="{FF2B5EF4-FFF2-40B4-BE49-F238E27FC236}">
              <a16:creationId xmlns:a16="http://schemas.microsoft.com/office/drawing/2014/main" id="{00000000-0008-0000-3A00-00006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0" name="Line 356">
          <a:extLst>
            <a:ext uri="{FF2B5EF4-FFF2-40B4-BE49-F238E27FC236}">
              <a16:creationId xmlns:a16="http://schemas.microsoft.com/office/drawing/2014/main" id="{00000000-0008-0000-3A00-00006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1" name="Line 357">
          <a:extLst>
            <a:ext uri="{FF2B5EF4-FFF2-40B4-BE49-F238E27FC236}">
              <a16:creationId xmlns:a16="http://schemas.microsoft.com/office/drawing/2014/main" id="{00000000-0008-0000-3A00-00006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2" name="Line 358">
          <a:extLst>
            <a:ext uri="{FF2B5EF4-FFF2-40B4-BE49-F238E27FC236}">
              <a16:creationId xmlns:a16="http://schemas.microsoft.com/office/drawing/2014/main" id="{00000000-0008-0000-3A00-00006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3" name="Line 359">
          <a:extLst>
            <a:ext uri="{FF2B5EF4-FFF2-40B4-BE49-F238E27FC236}">
              <a16:creationId xmlns:a16="http://schemas.microsoft.com/office/drawing/2014/main" id="{00000000-0008-0000-3A00-00006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4" name="Line 360">
          <a:extLst>
            <a:ext uri="{FF2B5EF4-FFF2-40B4-BE49-F238E27FC236}">
              <a16:creationId xmlns:a16="http://schemas.microsoft.com/office/drawing/2014/main" id="{00000000-0008-0000-3A00-00006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5" name="Line 361">
          <a:extLst>
            <a:ext uri="{FF2B5EF4-FFF2-40B4-BE49-F238E27FC236}">
              <a16:creationId xmlns:a16="http://schemas.microsoft.com/office/drawing/2014/main" id="{00000000-0008-0000-3A00-00006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6" name="Line 362">
          <a:extLst>
            <a:ext uri="{FF2B5EF4-FFF2-40B4-BE49-F238E27FC236}">
              <a16:creationId xmlns:a16="http://schemas.microsoft.com/office/drawing/2014/main" id="{00000000-0008-0000-3A00-00006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7" name="Line 363">
          <a:extLst>
            <a:ext uri="{FF2B5EF4-FFF2-40B4-BE49-F238E27FC236}">
              <a16:creationId xmlns:a16="http://schemas.microsoft.com/office/drawing/2014/main" id="{00000000-0008-0000-3A00-00006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8" name="Line 364">
          <a:extLst>
            <a:ext uri="{FF2B5EF4-FFF2-40B4-BE49-F238E27FC236}">
              <a16:creationId xmlns:a16="http://schemas.microsoft.com/office/drawing/2014/main" id="{00000000-0008-0000-3A00-00006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9" name="Line 365">
          <a:extLst>
            <a:ext uri="{FF2B5EF4-FFF2-40B4-BE49-F238E27FC236}">
              <a16:creationId xmlns:a16="http://schemas.microsoft.com/office/drawing/2014/main" id="{00000000-0008-0000-3A00-00006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0" name="Line 366">
          <a:extLst>
            <a:ext uri="{FF2B5EF4-FFF2-40B4-BE49-F238E27FC236}">
              <a16:creationId xmlns:a16="http://schemas.microsoft.com/office/drawing/2014/main" id="{00000000-0008-0000-3A00-00006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1" name="Line 367">
          <a:extLst>
            <a:ext uri="{FF2B5EF4-FFF2-40B4-BE49-F238E27FC236}">
              <a16:creationId xmlns:a16="http://schemas.microsoft.com/office/drawing/2014/main" id="{00000000-0008-0000-3A00-00006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2" name="Line 368">
          <a:extLst>
            <a:ext uri="{FF2B5EF4-FFF2-40B4-BE49-F238E27FC236}">
              <a16:creationId xmlns:a16="http://schemas.microsoft.com/office/drawing/2014/main" id="{00000000-0008-0000-3A00-00007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3" name="Line 369">
          <a:extLst>
            <a:ext uri="{FF2B5EF4-FFF2-40B4-BE49-F238E27FC236}">
              <a16:creationId xmlns:a16="http://schemas.microsoft.com/office/drawing/2014/main" id="{00000000-0008-0000-3A00-00007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4" name="Line 370">
          <a:extLst>
            <a:ext uri="{FF2B5EF4-FFF2-40B4-BE49-F238E27FC236}">
              <a16:creationId xmlns:a16="http://schemas.microsoft.com/office/drawing/2014/main" id="{00000000-0008-0000-3A00-00007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5" name="Line 371">
          <a:extLst>
            <a:ext uri="{FF2B5EF4-FFF2-40B4-BE49-F238E27FC236}">
              <a16:creationId xmlns:a16="http://schemas.microsoft.com/office/drawing/2014/main" id="{00000000-0008-0000-3A00-00007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6" name="Line 372">
          <a:extLst>
            <a:ext uri="{FF2B5EF4-FFF2-40B4-BE49-F238E27FC236}">
              <a16:creationId xmlns:a16="http://schemas.microsoft.com/office/drawing/2014/main" id="{00000000-0008-0000-3A00-00007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7" name="Line 373">
          <a:extLst>
            <a:ext uri="{FF2B5EF4-FFF2-40B4-BE49-F238E27FC236}">
              <a16:creationId xmlns:a16="http://schemas.microsoft.com/office/drawing/2014/main" id="{00000000-0008-0000-3A00-00007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8" name="Line 374">
          <a:extLst>
            <a:ext uri="{FF2B5EF4-FFF2-40B4-BE49-F238E27FC236}">
              <a16:creationId xmlns:a16="http://schemas.microsoft.com/office/drawing/2014/main" id="{00000000-0008-0000-3A00-00007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9" name="Line 375">
          <a:extLst>
            <a:ext uri="{FF2B5EF4-FFF2-40B4-BE49-F238E27FC236}">
              <a16:creationId xmlns:a16="http://schemas.microsoft.com/office/drawing/2014/main" id="{00000000-0008-0000-3A00-00007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0" name="Line 376">
          <a:extLst>
            <a:ext uri="{FF2B5EF4-FFF2-40B4-BE49-F238E27FC236}">
              <a16:creationId xmlns:a16="http://schemas.microsoft.com/office/drawing/2014/main" id="{00000000-0008-0000-3A00-00007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1" name="Line 377">
          <a:extLst>
            <a:ext uri="{FF2B5EF4-FFF2-40B4-BE49-F238E27FC236}">
              <a16:creationId xmlns:a16="http://schemas.microsoft.com/office/drawing/2014/main" id="{00000000-0008-0000-3A00-00007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2" name="Line 378">
          <a:extLst>
            <a:ext uri="{FF2B5EF4-FFF2-40B4-BE49-F238E27FC236}">
              <a16:creationId xmlns:a16="http://schemas.microsoft.com/office/drawing/2014/main" id="{00000000-0008-0000-3A00-00007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3" name="Line 379">
          <a:extLst>
            <a:ext uri="{FF2B5EF4-FFF2-40B4-BE49-F238E27FC236}">
              <a16:creationId xmlns:a16="http://schemas.microsoft.com/office/drawing/2014/main" id="{00000000-0008-0000-3A00-00007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4" name="Line 380">
          <a:extLst>
            <a:ext uri="{FF2B5EF4-FFF2-40B4-BE49-F238E27FC236}">
              <a16:creationId xmlns:a16="http://schemas.microsoft.com/office/drawing/2014/main" id="{00000000-0008-0000-3A00-00007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5" name="Line 381">
          <a:extLst>
            <a:ext uri="{FF2B5EF4-FFF2-40B4-BE49-F238E27FC236}">
              <a16:creationId xmlns:a16="http://schemas.microsoft.com/office/drawing/2014/main" id="{00000000-0008-0000-3A00-00007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6" name="Line 382">
          <a:extLst>
            <a:ext uri="{FF2B5EF4-FFF2-40B4-BE49-F238E27FC236}">
              <a16:creationId xmlns:a16="http://schemas.microsoft.com/office/drawing/2014/main" id="{00000000-0008-0000-3A00-00007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7" name="Line 383">
          <a:extLst>
            <a:ext uri="{FF2B5EF4-FFF2-40B4-BE49-F238E27FC236}">
              <a16:creationId xmlns:a16="http://schemas.microsoft.com/office/drawing/2014/main" id="{00000000-0008-0000-3A00-00007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8" name="Line 384">
          <a:extLst>
            <a:ext uri="{FF2B5EF4-FFF2-40B4-BE49-F238E27FC236}">
              <a16:creationId xmlns:a16="http://schemas.microsoft.com/office/drawing/2014/main" id="{00000000-0008-0000-3A00-00008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9" name="Line 385">
          <a:extLst>
            <a:ext uri="{FF2B5EF4-FFF2-40B4-BE49-F238E27FC236}">
              <a16:creationId xmlns:a16="http://schemas.microsoft.com/office/drawing/2014/main" id="{00000000-0008-0000-3A00-00008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0" name="Line 386">
          <a:extLst>
            <a:ext uri="{FF2B5EF4-FFF2-40B4-BE49-F238E27FC236}">
              <a16:creationId xmlns:a16="http://schemas.microsoft.com/office/drawing/2014/main" id="{00000000-0008-0000-3A00-00008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1" name="Line 387">
          <a:extLst>
            <a:ext uri="{FF2B5EF4-FFF2-40B4-BE49-F238E27FC236}">
              <a16:creationId xmlns:a16="http://schemas.microsoft.com/office/drawing/2014/main" id="{00000000-0008-0000-3A00-00008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2" name="Line 388">
          <a:extLst>
            <a:ext uri="{FF2B5EF4-FFF2-40B4-BE49-F238E27FC236}">
              <a16:creationId xmlns:a16="http://schemas.microsoft.com/office/drawing/2014/main" id="{00000000-0008-0000-3A00-00008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3" name="Line 389">
          <a:extLst>
            <a:ext uri="{FF2B5EF4-FFF2-40B4-BE49-F238E27FC236}">
              <a16:creationId xmlns:a16="http://schemas.microsoft.com/office/drawing/2014/main" id="{00000000-0008-0000-3A00-00008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4" name="Line 390">
          <a:extLst>
            <a:ext uri="{FF2B5EF4-FFF2-40B4-BE49-F238E27FC236}">
              <a16:creationId xmlns:a16="http://schemas.microsoft.com/office/drawing/2014/main" id="{00000000-0008-0000-3A00-00008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5" name="Line 391">
          <a:extLst>
            <a:ext uri="{FF2B5EF4-FFF2-40B4-BE49-F238E27FC236}">
              <a16:creationId xmlns:a16="http://schemas.microsoft.com/office/drawing/2014/main" id="{00000000-0008-0000-3A00-00008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6" name="Line 392">
          <a:extLst>
            <a:ext uri="{FF2B5EF4-FFF2-40B4-BE49-F238E27FC236}">
              <a16:creationId xmlns:a16="http://schemas.microsoft.com/office/drawing/2014/main" id="{00000000-0008-0000-3A00-00008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7" name="Line 393">
          <a:extLst>
            <a:ext uri="{FF2B5EF4-FFF2-40B4-BE49-F238E27FC236}">
              <a16:creationId xmlns:a16="http://schemas.microsoft.com/office/drawing/2014/main" id="{00000000-0008-0000-3A00-00008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8" name="Line 394">
          <a:extLst>
            <a:ext uri="{FF2B5EF4-FFF2-40B4-BE49-F238E27FC236}">
              <a16:creationId xmlns:a16="http://schemas.microsoft.com/office/drawing/2014/main" id="{00000000-0008-0000-3A00-00008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9" name="Line 395">
          <a:extLst>
            <a:ext uri="{FF2B5EF4-FFF2-40B4-BE49-F238E27FC236}">
              <a16:creationId xmlns:a16="http://schemas.microsoft.com/office/drawing/2014/main" id="{00000000-0008-0000-3A00-00008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0" name="Line 396">
          <a:extLst>
            <a:ext uri="{FF2B5EF4-FFF2-40B4-BE49-F238E27FC236}">
              <a16:creationId xmlns:a16="http://schemas.microsoft.com/office/drawing/2014/main" id="{00000000-0008-0000-3A00-00008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1" name="Line 397">
          <a:extLst>
            <a:ext uri="{FF2B5EF4-FFF2-40B4-BE49-F238E27FC236}">
              <a16:creationId xmlns:a16="http://schemas.microsoft.com/office/drawing/2014/main" id="{00000000-0008-0000-3A00-00008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2" name="Line 398">
          <a:extLst>
            <a:ext uri="{FF2B5EF4-FFF2-40B4-BE49-F238E27FC236}">
              <a16:creationId xmlns:a16="http://schemas.microsoft.com/office/drawing/2014/main" id="{00000000-0008-0000-3A00-00008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3" name="Line 399">
          <a:extLst>
            <a:ext uri="{FF2B5EF4-FFF2-40B4-BE49-F238E27FC236}">
              <a16:creationId xmlns:a16="http://schemas.microsoft.com/office/drawing/2014/main" id="{00000000-0008-0000-3A00-00008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4" name="Line 400">
          <a:extLst>
            <a:ext uri="{FF2B5EF4-FFF2-40B4-BE49-F238E27FC236}">
              <a16:creationId xmlns:a16="http://schemas.microsoft.com/office/drawing/2014/main" id="{00000000-0008-0000-3A00-00009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6" name="Line 219">
          <a:extLst>
            <a:ext uri="{FF2B5EF4-FFF2-40B4-BE49-F238E27FC236}">
              <a16:creationId xmlns:a16="http://schemas.microsoft.com/office/drawing/2014/main" id="{00000000-0008-0000-3A00-000092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7" name="Line 220">
          <a:extLst>
            <a:ext uri="{FF2B5EF4-FFF2-40B4-BE49-F238E27FC236}">
              <a16:creationId xmlns:a16="http://schemas.microsoft.com/office/drawing/2014/main" id="{00000000-0008-0000-3A00-000093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8" name="Line 221">
          <a:extLst>
            <a:ext uri="{FF2B5EF4-FFF2-40B4-BE49-F238E27FC236}">
              <a16:creationId xmlns:a16="http://schemas.microsoft.com/office/drawing/2014/main" id="{00000000-0008-0000-3A00-000094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9" name="Line 222">
          <a:extLst>
            <a:ext uri="{FF2B5EF4-FFF2-40B4-BE49-F238E27FC236}">
              <a16:creationId xmlns:a16="http://schemas.microsoft.com/office/drawing/2014/main" id="{00000000-0008-0000-3A00-000095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50" name="Line 223">
          <a:extLst>
            <a:ext uri="{FF2B5EF4-FFF2-40B4-BE49-F238E27FC236}">
              <a16:creationId xmlns:a16="http://schemas.microsoft.com/office/drawing/2014/main" id="{00000000-0008-0000-3A00-000096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69" name="Line 1">
          <a:extLst>
            <a:ext uri="{FF2B5EF4-FFF2-40B4-BE49-F238E27FC236}">
              <a16:creationId xmlns:a16="http://schemas.microsoft.com/office/drawing/2014/main" id="{00000000-0008-0000-3B00-00000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0" name="Line 2">
          <a:extLst>
            <a:ext uri="{FF2B5EF4-FFF2-40B4-BE49-F238E27FC236}">
              <a16:creationId xmlns:a16="http://schemas.microsoft.com/office/drawing/2014/main" id="{00000000-0008-0000-3B00-00000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1" name="Line 3">
          <a:extLst>
            <a:ext uri="{FF2B5EF4-FFF2-40B4-BE49-F238E27FC236}">
              <a16:creationId xmlns:a16="http://schemas.microsoft.com/office/drawing/2014/main" id="{00000000-0008-0000-3B00-00000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2" name="Line 4">
          <a:extLst>
            <a:ext uri="{FF2B5EF4-FFF2-40B4-BE49-F238E27FC236}">
              <a16:creationId xmlns:a16="http://schemas.microsoft.com/office/drawing/2014/main" id="{00000000-0008-0000-3B00-000004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3" name="Line 5">
          <a:extLst>
            <a:ext uri="{FF2B5EF4-FFF2-40B4-BE49-F238E27FC236}">
              <a16:creationId xmlns:a16="http://schemas.microsoft.com/office/drawing/2014/main" id="{00000000-0008-0000-3B00-000005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4" name="Line 6">
          <a:extLst>
            <a:ext uri="{FF2B5EF4-FFF2-40B4-BE49-F238E27FC236}">
              <a16:creationId xmlns:a16="http://schemas.microsoft.com/office/drawing/2014/main" id="{00000000-0008-0000-3B00-000006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5" name="Line 7">
          <a:extLst>
            <a:ext uri="{FF2B5EF4-FFF2-40B4-BE49-F238E27FC236}">
              <a16:creationId xmlns:a16="http://schemas.microsoft.com/office/drawing/2014/main" id="{00000000-0008-0000-3B00-000007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6" name="Line 8">
          <a:extLst>
            <a:ext uri="{FF2B5EF4-FFF2-40B4-BE49-F238E27FC236}">
              <a16:creationId xmlns:a16="http://schemas.microsoft.com/office/drawing/2014/main" id="{00000000-0008-0000-3B00-000008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7" name="Line 9">
          <a:extLst>
            <a:ext uri="{FF2B5EF4-FFF2-40B4-BE49-F238E27FC236}">
              <a16:creationId xmlns:a16="http://schemas.microsoft.com/office/drawing/2014/main" id="{00000000-0008-0000-3B00-000009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8" name="Line 10">
          <a:extLst>
            <a:ext uri="{FF2B5EF4-FFF2-40B4-BE49-F238E27FC236}">
              <a16:creationId xmlns:a16="http://schemas.microsoft.com/office/drawing/2014/main" id="{00000000-0008-0000-3B00-00000A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9" name="Line 11">
          <a:extLst>
            <a:ext uri="{FF2B5EF4-FFF2-40B4-BE49-F238E27FC236}">
              <a16:creationId xmlns:a16="http://schemas.microsoft.com/office/drawing/2014/main" id="{00000000-0008-0000-3B00-00000B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0" name="Line 12">
          <a:extLst>
            <a:ext uri="{FF2B5EF4-FFF2-40B4-BE49-F238E27FC236}">
              <a16:creationId xmlns:a16="http://schemas.microsoft.com/office/drawing/2014/main" id="{00000000-0008-0000-3B00-00000C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1" name="Line 13">
          <a:extLst>
            <a:ext uri="{FF2B5EF4-FFF2-40B4-BE49-F238E27FC236}">
              <a16:creationId xmlns:a16="http://schemas.microsoft.com/office/drawing/2014/main" id="{00000000-0008-0000-3B00-00000D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2" name="Line 14">
          <a:extLst>
            <a:ext uri="{FF2B5EF4-FFF2-40B4-BE49-F238E27FC236}">
              <a16:creationId xmlns:a16="http://schemas.microsoft.com/office/drawing/2014/main" id="{00000000-0008-0000-3B00-00000E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3" name="Line 15">
          <a:extLst>
            <a:ext uri="{FF2B5EF4-FFF2-40B4-BE49-F238E27FC236}">
              <a16:creationId xmlns:a16="http://schemas.microsoft.com/office/drawing/2014/main" id="{00000000-0008-0000-3B00-00000F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4" name="Line 16">
          <a:extLst>
            <a:ext uri="{FF2B5EF4-FFF2-40B4-BE49-F238E27FC236}">
              <a16:creationId xmlns:a16="http://schemas.microsoft.com/office/drawing/2014/main" id="{00000000-0008-0000-3B00-000010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5" name="Line 17">
          <a:extLst>
            <a:ext uri="{FF2B5EF4-FFF2-40B4-BE49-F238E27FC236}">
              <a16:creationId xmlns:a16="http://schemas.microsoft.com/office/drawing/2014/main" id="{00000000-0008-0000-3B00-00001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6" name="Line 18">
          <a:extLst>
            <a:ext uri="{FF2B5EF4-FFF2-40B4-BE49-F238E27FC236}">
              <a16:creationId xmlns:a16="http://schemas.microsoft.com/office/drawing/2014/main" id="{00000000-0008-0000-3B00-00001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7" name="Line 19">
          <a:extLst>
            <a:ext uri="{FF2B5EF4-FFF2-40B4-BE49-F238E27FC236}">
              <a16:creationId xmlns:a16="http://schemas.microsoft.com/office/drawing/2014/main" id="{00000000-0008-0000-3B00-00001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8" name="Line 20">
          <a:extLst>
            <a:ext uri="{FF2B5EF4-FFF2-40B4-BE49-F238E27FC236}">
              <a16:creationId xmlns:a16="http://schemas.microsoft.com/office/drawing/2014/main" id="{00000000-0008-0000-3B00-000014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9" name="Line 21">
          <a:extLst>
            <a:ext uri="{FF2B5EF4-FFF2-40B4-BE49-F238E27FC236}">
              <a16:creationId xmlns:a16="http://schemas.microsoft.com/office/drawing/2014/main" id="{00000000-0008-0000-3B00-000015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0" name="Line 22">
          <a:extLst>
            <a:ext uri="{FF2B5EF4-FFF2-40B4-BE49-F238E27FC236}">
              <a16:creationId xmlns:a16="http://schemas.microsoft.com/office/drawing/2014/main" id="{00000000-0008-0000-3B00-000016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1" name="Line 23">
          <a:extLst>
            <a:ext uri="{FF2B5EF4-FFF2-40B4-BE49-F238E27FC236}">
              <a16:creationId xmlns:a16="http://schemas.microsoft.com/office/drawing/2014/main" id="{00000000-0008-0000-3B00-000017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2" name="Line 24">
          <a:extLst>
            <a:ext uri="{FF2B5EF4-FFF2-40B4-BE49-F238E27FC236}">
              <a16:creationId xmlns:a16="http://schemas.microsoft.com/office/drawing/2014/main" id="{00000000-0008-0000-3B00-000018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3" name="Line 25">
          <a:extLst>
            <a:ext uri="{FF2B5EF4-FFF2-40B4-BE49-F238E27FC236}">
              <a16:creationId xmlns:a16="http://schemas.microsoft.com/office/drawing/2014/main" id="{00000000-0008-0000-3B00-000019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4" name="Line 26">
          <a:extLst>
            <a:ext uri="{FF2B5EF4-FFF2-40B4-BE49-F238E27FC236}">
              <a16:creationId xmlns:a16="http://schemas.microsoft.com/office/drawing/2014/main" id="{00000000-0008-0000-3B00-00001A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5" name="Line 27">
          <a:extLst>
            <a:ext uri="{FF2B5EF4-FFF2-40B4-BE49-F238E27FC236}">
              <a16:creationId xmlns:a16="http://schemas.microsoft.com/office/drawing/2014/main" id="{00000000-0008-0000-3B00-00001B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6" name="Line 28">
          <a:extLst>
            <a:ext uri="{FF2B5EF4-FFF2-40B4-BE49-F238E27FC236}">
              <a16:creationId xmlns:a16="http://schemas.microsoft.com/office/drawing/2014/main" id="{00000000-0008-0000-3B00-00001C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7" name="Line 29">
          <a:extLst>
            <a:ext uri="{FF2B5EF4-FFF2-40B4-BE49-F238E27FC236}">
              <a16:creationId xmlns:a16="http://schemas.microsoft.com/office/drawing/2014/main" id="{00000000-0008-0000-3B00-00001D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8" name="Line 30">
          <a:extLst>
            <a:ext uri="{FF2B5EF4-FFF2-40B4-BE49-F238E27FC236}">
              <a16:creationId xmlns:a16="http://schemas.microsoft.com/office/drawing/2014/main" id="{00000000-0008-0000-3B00-00001E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9" name="Line 31">
          <a:extLst>
            <a:ext uri="{FF2B5EF4-FFF2-40B4-BE49-F238E27FC236}">
              <a16:creationId xmlns:a16="http://schemas.microsoft.com/office/drawing/2014/main" id="{00000000-0008-0000-3B00-00001F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0" name="Line 32">
          <a:extLst>
            <a:ext uri="{FF2B5EF4-FFF2-40B4-BE49-F238E27FC236}">
              <a16:creationId xmlns:a16="http://schemas.microsoft.com/office/drawing/2014/main" id="{00000000-0008-0000-3B00-000020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1" name="Line 33">
          <a:extLst>
            <a:ext uri="{FF2B5EF4-FFF2-40B4-BE49-F238E27FC236}">
              <a16:creationId xmlns:a16="http://schemas.microsoft.com/office/drawing/2014/main" id="{00000000-0008-0000-3B00-00002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2" name="Line 34">
          <a:extLst>
            <a:ext uri="{FF2B5EF4-FFF2-40B4-BE49-F238E27FC236}">
              <a16:creationId xmlns:a16="http://schemas.microsoft.com/office/drawing/2014/main" id="{00000000-0008-0000-3B00-00002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3" name="Line 35">
          <a:extLst>
            <a:ext uri="{FF2B5EF4-FFF2-40B4-BE49-F238E27FC236}">
              <a16:creationId xmlns:a16="http://schemas.microsoft.com/office/drawing/2014/main" id="{00000000-0008-0000-3B00-00002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4" name="Line 36">
          <a:extLst>
            <a:ext uri="{FF2B5EF4-FFF2-40B4-BE49-F238E27FC236}">
              <a16:creationId xmlns:a16="http://schemas.microsoft.com/office/drawing/2014/main" id="{00000000-0008-0000-3B00-00002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5" name="Line 37">
          <a:extLst>
            <a:ext uri="{FF2B5EF4-FFF2-40B4-BE49-F238E27FC236}">
              <a16:creationId xmlns:a16="http://schemas.microsoft.com/office/drawing/2014/main" id="{00000000-0008-0000-3B00-00002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6" name="Line 38">
          <a:extLst>
            <a:ext uri="{FF2B5EF4-FFF2-40B4-BE49-F238E27FC236}">
              <a16:creationId xmlns:a16="http://schemas.microsoft.com/office/drawing/2014/main" id="{00000000-0008-0000-3B00-00002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7" name="Line 39">
          <a:extLst>
            <a:ext uri="{FF2B5EF4-FFF2-40B4-BE49-F238E27FC236}">
              <a16:creationId xmlns:a16="http://schemas.microsoft.com/office/drawing/2014/main" id="{00000000-0008-0000-3B00-00002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8" name="Line 40">
          <a:extLst>
            <a:ext uri="{FF2B5EF4-FFF2-40B4-BE49-F238E27FC236}">
              <a16:creationId xmlns:a16="http://schemas.microsoft.com/office/drawing/2014/main" id="{00000000-0008-0000-3B00-00002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9" name="Line 41">
          <a:extLst>
            <a:ext uri="{FF2B5EF4-FFF2-40B4-BE49-F238E27FC236}">
              <a16:creationId xmlns:a16="http://schemas.microsoft.com/office/drawing/2014/main" id="{00000000-0008-0000-3B00-00002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0" name="Line 42">
          <a:extLst>
            <a:ext uri="{FF2B5EF4-FFF2-40B4-BE49-F238E27FC236}">
              <a16:creationId xmlns:a16="http://schemas.microsoft.com/office/drawing/2014/main" id="{00000000-0008-0000-3B00-00002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1" name="Line 43">
          <a:extLst>
            <a:ext uri="{FF2B5EF4-FFF2-40B4-BE49-F238E27FC236}">
              <a16:creationId xmlns:a16="http://schemas.microsoft.com/office/drawing/2014/main" id="{00000000-0008-0000-3B00-00002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2" name="Line 44">
          <a:extLst>
            <a:ext uri="{FF2B5EF4-FFF2-40B4-BE49-F238E27FC236}">
              <a16:creationId xmlns:a16="http://schemas.microsoft.com/office/drawing/2014/main" id="{00000000-0008-0000-3B00-00002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3" name="Line 45">
          <a:extLst>
            <a:ext uri="{FF2B5EF4-FFF2-40B4-BE49-F238E27FC236}">
              <a16:creationId xmlns:a16="http://schemas.microsoft.com/office/drawing/2014/main" id="{00000000-0008-0000-3B00-00002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4" name="Line 46">
          <a:extLst>
            <a:ext uri="{FF2B5EF4-FFF2-40B4-BE49-F238E27FC236}">
              <a16:creationId xmlns:a16="http://schemas.microsoft.com/office/drawing/2014/main" id="{00000000-0008-0000-3B00-00002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5" name="Line 47">
          <a:extLst>
            <a:ext uri="{FF2B5EF4-FFF2-40B4-BE49-F238E27FC236}">
              <a16:creationId xmlns:a16="http://schemas.microsoft.com/office/drawing/2014/main" id="{00000000-0008-0000-3B00-00002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6" name="Line 48">
          <a:extLst>
            <a:ext uri="{FF2B5EF4-FFF2-40B4-BE49-F238E27FC236}">
              <a16:creationId xmlns:a16="http://schemas.microsoft.com/office/drawing/2014/main" id="{00000000-0008-0000-3B00-00003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7" name="Line 49">
          <a:extLst>
            <a:ext uri="{FF2B5EF4-FFF2-40B4-BE49-F238E27FC236}">
              <a16:creationId xmlns:a16="http://schemas.microsoft.com/office/drawing/2014/main" id="{00000000-0008-0000-3B00-00003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8" name="Line 50">
          <a:extLst>
            <a:ext uri="{FF2B5EF4-FFF2-40B4-BE49-F238E27FC236}">
              <a16:creationId xmlns:a16="http://schemas.microsoft.com/office/drawing/2014/main" id="{00000000-0008-0000-3B00-00003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9" name="Line 51">
          <a:extLst>
            <a:ext uri="{FF2B5EF4-FFF2-40B4-BE49-F238E27FC236}">
              <a16:creationId xmlns:a16="http://schemas.microsoft.com/office/drawing/2014/main" id="{00000000-0008-0000-3B00-00003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0" name="Line 52">
          <a:extLst>
            <a:ext uri="{FF2B5EF4-FFF2-40B4-BE49-F238E27FC236}">
              <a16:creationId xmlns:a16="http://schemas.microsoft.com/office/drawing/2014/main" id="{00000000-0008-0000-3B00-00003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1" name="Line 53">
          <a:extLst>
            <a:ext uri="{FF2B5EF4-FFF2-40B4-BE49-F238E27FC236}">
              <a16:creationId xmlns:a16="http://schemas.microsoft.com/office/drawing/2014/main" id="{00000000-0008-0000-3B00-00003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2" name="Line 54">
          <a:extLst>
            <a:ext uri="{FF2B5EF4-FFF2-40B4-BE49-F238E27FC236}">
              <a16:creationId xmlns:a16="http://schemas.microsoft.com/office/drawing/2014/main" id="{00000000-0008-0000-3B00-00003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3" name="Line 55">
          <a:extLst>
            <a:ext uri="{FF2B5EF4-FFF2-40B4-BE49-F238E27FC236}">
              <a16:creationId xmlns:a16="http://schemas.microsoft.com/office/drawing/2014/main" id="{00000000-0008-0000-3B00-00003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4" name="Line 56">
          <a:extLst>
            <a:ext uri="{FF2B5EF4-FFF2-40B4-BE49-F238E27FC236}">
              <a16:creationId xmlns:a16="http://schemas.microsoft.com/office/drawing/2014/main" id="{00000000-0008-0000-3B00-00003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5" name="Line 57">
          <a:extLst>
            <a:ext uri="{FF2B5EF4-FFF2-40B4-BE49-F238E27FC236}">
              <a16:creationId xmlns:a16="http://schemas.microsoft.com/office/drawing/2014/main" id="{00000000-0008-0000-3B00-00003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6" name="Line 58">
          <a:extLst>
            <a:ext uri="{FF2B5EF4-FFF2-40B4-BE49-F238E27FC236}">
              <a16:creationId xmlns:a16="http://schemas.microsoft.com/office/drawing/2014/main" id="{00000000-0008-0000-3B00-00003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7" name="Line 59">
          <a:extLst>
            <a:ext uri="{FF2B5EF4-FFF2-40B4-BE49-F238E27FC236}">
              <a16:creationId xmlns:a16="http://schemas.microsoft.com/office/drawing/2014/main" id="{00000000-0008-0000-3B00-00003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8" name="Line 60">
          <a:extLst>
            <a:ext uri="{FF2B5EF4-FFF2-40B4-BE49-F238E27FC236}">
              <a16:creationId xmlns:a16="http://schemas.microsoft.com/office/drawing/2014/main" id="{00000000-0008-0000-3B00-00003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9" name="Line 61">
          <a:extLst>
            <a:ext uri="{FF2B5EF4-FFF2-40B4-BE49-F238E27FC236}">
              <a16:creationId xmlns:a16="http://schemas.microsoft.com/office/drawing/2014/main" id="{00000000-0008-0000-3B00-00003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0" name="Line 62">
          <a:extLst>
            <a:ext uri="{FF2B5EF4-FFF2-40B4-BE49-F238E27FC236}">
              <a16:creationId xmlns:a16="http://schemas.microsoft.com/office/drawing/2014/main" id="{00000000-0008-0000-3B00-00003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1" name="Line 63">
          <a:extLst>
            <a:ext uri="{FF2B5EF4-FFF2-40B4-BE49-F238E27FC236}">
              <a16:creationId xmlns:a16="http://schemas.microsoft.com/office/drawing/2014/main" id="{00000000-0008-0000-3B00-00003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2" name="Line 64">
          <a:extLst>
            <a:ext uri="{FF2B5EF4-FFF2-40B4-BE49-F238E27FC236}">
              <a16:creationId xmlns:a16="http://schemas.microsoft.com/office/drawing/2014/main" id="{00000000-0008-0000-3B00-00004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3" name="Line 65">
          <a:extLst>
            <a:ext uri="{FF2B5EF4-FFF2-40B4-BE49-F238E27FC236}">
              <a16:creationId xmlns:a16="http://schemas.microsoft.com/office/drawing/2014/main" id="{00000000-0008-0000-3B00-00004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4" name="Line 66">
          <a:extLst>
            <a:ext uri="{FF2B5EF4-FFF2-40B4-BE49-F238E27FC236}">
              <a16:creationId xmlns:a16="http://schemas.microsoft.com/office/drawing/2014/main" id="{00000000-0008-0000-3B00-00004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5" name="Line 67">
          <a:extLst>
            <a:ext uri="{FF2B5EF4-FFF2-40B4-BE49-F238E27FC236}">
              <a16:creationId xmlns:a16="http://schemas.microsoft.com/office/drawing/2014/main" id="{00000000-0008-0000-3B00-00004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6" name="Line 68">
          <a:extLst>
            <a:ext uri="{FF2B5EF4-FFF2-40B4-BE49-F238E27FC236}">
              <a16:creationId xmlns:a16="http://schemas.microsoft.com/office/drawing/2014/main" id="{00000000-0008-0000-3B00-00004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7" name="Line 69">
          <a:extLst>
            <a:ext uri="{FF2B5EF4-FFF2-40B4-BE49-F238E27FC236}">
              <a16:creationId xmlns:a16="http://schemas.microsoft.com/office/drawing/2014/main" id="{00000000-0008-0000-3B00-00004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8" name="Line 70">
          <a:extLst>
            <a:ext uri="{FF2B5EF4-FFF2-40B4-BE49-F238E27FC236}">
              <a16:creationId xmlns:a16="http://schemas.microsoft.com/office/drawing/2014/main" id="{00000000-0008-0000-3B00-00004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9" name="Line 71">
          <a:extLst>
            <a:ext uri="{FF2B5EF4-FFF2-40B4-BE49-F238E27FC236}">
              <a16:creationId xmlns:a16="http://schemas.microsoft.com/office/drawing/2014/main" id="{00000000-0008-0000-3B00-00004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0" name="Line 72">
          <a:extLst>
            <a:ext uri="{FF2B5EF4-FFF2-40B4-BE49-F238E27FC236}">
              <a16:creationId xmlns:a16="http://schemas.microsoft.com/office/drawing/2014/main" id="{00000000-0008-0000-3B00-00004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1" name="Line 73">
          <a:extLst>
            <a:ext uri="{FF2B5EF4-FFF2-40B4-BE49-F238E27FC236}">
              <a16:creationId xmlns:a16="http://schemas.microsoft.com/office/drawing/2014/main" id="{00000000-0008-0000-3B00-00004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2" name="Line 74">
          <a:extLst>
            <a:ext uri="{FF2B5EF4-FFF2-40B4-BE49-F238E27FC236}">
              <a16:creationId xmlns:a16="http://schemas.microsoft.com/office/drawing/2014/main" id="{00000000-0008-0000-3B00-00004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3" name="Line 75">
          <a:extLst>
            <a:ext uri="{FF2B5EF4-FFF2-40B4-BE49-F238E27FC236}">
              <a16:creationId xmlns:a16="http://schemas.microsoft.com/office/drawing/2014/main" id="{00000000-0008-0000-3B00-00004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4" name="Line 76">
          <a:extLst>
            <a:ext uri="{FF2B5EF4-FFF2-40B4-BE49-F238E27FC236}">
              <a16:creationId xmlns:a16="http://schemas.microsoft.com/office/drawing/2014/main" id="{00000000-0008-0000-3B00-00004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5" name="Line 77">
          <a:extLst>
            <a:ext uri="{FF2B5EF4-FFF2-40B4-BE49-F238E27FC236}">
              <a16:creationId xmlns:a16="http://schemas.microsoft.com/office/drawing/2014/main" id="{00000000-0008-0000-3B00-00004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6" name="Line 78">
          <a:extLst>
            <a:ext uri="{FF2B5EF4-FFF2-40B4-BE49-F238E27FC236}">
              <a16:creationId xmlns:a16="http://schemas.microsoft.com/office/drawing/2014/main" id="{00000000-0008-0000-3B00-00004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7" name="Line 79">
          <a:extLst>
            <a:ext uri="{FF2B5EF4-FFF2-40B4-BE49-F238E27FC236}">
              <a16:creationId xmlns:a16="http://schemas.microsoft.com/office/drawing/2014/main" id="{00000000-0008-0000-3B00-00004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8" name="Line 80">
          <a:extLst>
            <a:ext uri="{FF2B5EF4-FFF2-40B4-BE49-F238E27FC236}">
              <a16:creationId xmlns:a16="http://schemas.microsoft.com/office/drawing/2014/main" id="{00000000-0008-0000-3B00-00005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9" name="Line 81">
          <a:extLst>
            <a:ext uri="{FF2B5EF4-FFF2-40B4-BE49-F238E27FC236}">
              <a16:creationId xmlns:a16="http://schemas.microsoft.com/office/drawing/2014/main" id="{00000000-0008-0000-3B00-00005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0" name="Line 82">
          <a:extLst>
            <a:ext uri="{FF2B5EF4-FFF2-40B4-BE49-F238E27FC236}">
              <a16:creationId xmlns:a16="http://schemas.microsoft.com/office/drawing/2014/main" id="{00000000-0008-0000-3B00-00005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1" name="Line 83">
          <a:extLst>
            <a:ext uri="{FF2B5EF4-FFF2-40B4-BE49-F238E27FC236}">
              <a16:creationId xmlns:a16="http://schemas.microsoft.com/office/drawing/2014/main" id="{00000000-0008-0000-3B00-00005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2" name="Line 84">
          <a:extLst>
            <a:ext uri="{FF2B5EF4-FFF2-40B4-BE49-F238E27FC236}">
              <a16:creationId xmlns:a16="http://schemas.microsoft.com/office/drawing/2014/main" id="{00000000-0008-0000-3B00-00005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3" name="Line 85">
          <a:extLst>
            <a:ext uri="{FF2B5EF4-FFF2-40B4-BE49-F238E27FC236}">
              <a16:creationId xmlns:a16="http://schemas.microsoft.com/office/drawing/2014/main" id="{00000000-0008-0000-3B00-00005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4" name="Line 86">
          <a:extLst>
            <a:ext uri="{FF2B5EF4-FFF2-40B4-BE49-F238E27FC236}">
              <a16:creationId xmlns:a16="http://schemas.microsoft.com/office/drawing/2014/main" id="{00000000-0008-0000-3B00-00005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5" name="Line 87">
          <a:extLst>
            <a:ext uri="{FF2B5EF4-FFF2-40B4-BE49-F238E27FC236}">
              <a16:creationId xmlns:a16="http://schemas.microsoft.com/office/drawing/2014/main" id="{00000000-0008-0000-3B00-00005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6" name="Line 88">
          <a:extLst>
            <a:ext uri="{FF2B5EF4-FFF2-40B4-BE49-F238E27FC236}">
              <a16:creationId xmlns:a16="http://schemas.microsoft.com/office/drawing/2014/main" id="{00000000-0008-0000-3B00-00005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7" name="Line 89">
          <a:extLst>
            <a:ext uri="{FF2B5EF4-FFF2-40B4-BE49-F238E27FC236}">
              <a16:creationId xmlns:a16="http://schemas.microsoft.com/office/drawing/2014/main" id="{00000000-0008-0000-3B00-00005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8" name="Line 90">
          <a:extLst>
            <a:ext uri="{FF2B5EF4-FFF2-40B4-BE49-F238E27FC236}">
              <a16:creationId xmlns:a16="http://schemas.microsoft.com/office/drawing/2014/main" id="{00000000-0008-0000-3B00-00005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9" name="Line 91">
          <a:extLst>
            <a:ext uri="{FF2B5EF4-FFF2-40B4-BE49-F238E27FC236}">
              <a16:creationId xmlns:a16="http://schemas.microsoft.com/office/drawing/2014/main" id="{00000000-0008-0000-3B00-00005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0" name="Line 92">
          <a:extLst>
            <a:ext uri="{FF2B5EF4-FFF2-40B4-BE49-F238E27FC236}">
              <a16:creationId xmlns:a16="http://schemas.microsoft.com/office/drawing/2014/main" id="{00000000-0008-0000-3B00-00005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1" name="Line 93">
          <a:extLst>
            <a:ext uri="{FF2B5EF4-FFF2-40B4-BE49-F238E27FC236}">
              <a16:creationId xmlns:a16="http://schemas.microsoft.com/office/drawing/2014/main" id="{00000000-0008-0000-3B00-00005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2" name="Line 94">
          <a:extLst>
            <a:ext uri="{FF2B5EF4-FFF2-40B4-BE49-F238E27FC236}">
              <a16:creationId xmlns:a16="http://schemas.microsoft.com/office/drawing/2014/main" id="{00000000-0008-0000-3B00-00005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3" name="Line 95">
          <a:extLst>
            <a:ext uri="{FF2B5EF4-FFF2-40B4-BE49-F238E27FC236}">
              <a16:creationId xmlns:a16="http://schemas.microsoft.com/office/drawing/2014/main" id="{00000000-0008-0000-3B00-00005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4" name="Line 96">
          <a:extLst>
            <a:ext uri="{FF2B5EF4-FFF2-40B4-BE49-F238E27FC236}">
              <a16:creationId xmlns:a16="http://schemas.microsoft.com/office/drawing/2014/main" id="{00000000-0008-0000-3B00-00006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5" name="Line 97">
          <a:extLst>
            <a:ext uri="{FF2B5EF4-FFF2-40B4-BE49-F238E27FC236}">
              <a16:creationId xmlns:a16="http://schemas.microsoft.com/office/drawing/2014/main" id="{00000000-0008-0000-3B00-00006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6" name="Line 98">
          <a:extLst>
            <a:ext uri="{FF2B5EF4-FFF2-40B4-BE49-F238E27FC236}">
              <a16:creationId xmlns:a16="http://schemas.microsoft.com/office/drawing/2014/main" id="{00000000-0008-0000-3B00-00006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7" name="Line 99">
          <a:extLst>
            <a:ext uri="{FF2B5EF4-FFF2-40B4-BE49-F238E27FC236}">
              <a16:creationId xmlns:a16="http://schemas.microsoft.com/office/drawing/2014/main" id="{00000000-0008-0000-3B00-00006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8" name="Line 100">
          <a:extLst>
            <a:ext uri="{FF2B5EF4-FFF2-40B4-BE49-F238E27FC236}">
              <a16:creationId xmlns:a16="http://schemas.microsoft.com/office/drawing/2014/main" id="{00000000-0008-0000-3B00-00006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9" name="Line 101">
          <a:extLst>
            <a:ext uri="{FF2B5EF4-FFF2-40B4-BE49-F238E27FC236}">
              <a16:creationId xmlns:a16="http://schemas.microsoft.com/office/drawing/2014/main" id="{00000000-0008-0000-3B00-00006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0" name="Line 102">
          <a:extLst>
            <a:ext uri="{FF2B5EF4-FFF2-40B4-BE49-F238E27FC236}">
              <a16:creationId xmlns:a16="http://schemas.microsoft.com/office/drawing/2014/main" id="{00000000-0008-0000-3B00-00006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1" name="Line 103">
          <a:extLst>
            <a:ext uri="{FF2B5EF4-FFF2-40B4-BE49-F238E27FC236}">
              <a16:creationId xmlns:a16="http://schemas.microsoft.com/office/drawing/2014/main" id="{00000000-0008-0000-3B00-00006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2" name="Line 104">
          <a:extLst>
            <a:ext uri="{FF2B5EF4-FFF2-40B4-BE49-F238E27FC236}">
              <a16:creationId xmlns:a16="http://schemas.microsoft.com/office/drawing/2014/main" id="{00000000-0008-0000-3B00-00006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3" name="Line 105">
          <a:extLst>
            <a:ext uri="{FF2B5EF4-FFF2-40B4-BE49-F238E27FC236}">
              <a16:creationId xmlns:a16="http://schemas.microsoft.com/office/drawing/2014/main" id="{00000000-0008-0000-3B00-00006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4" name="Line 106">
          <a:extLst>
            <a:ext uri="{FF2B5EF4-FFF2-40B4-BE49-F238E27FC236}">
              <a16:creationId xmlns:a16="http://schemas.microsoft.com/office/drawing/2014/main" id="{00000000-0008-0000-3B00-00006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5" name="Line 107">
          <a:extLst>
            <a:ext uri="{FF2B5EF4-FFF2-40B4-BE49-F238E27FC236}">
              <a16:creationId xmlns:a16="http://schemas.microsoft.com/office/drawing/2014/main" id="{00000000-0008-0000-3B00-00006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6" name="Line 108">
          <a:extLst>
            <a:ext uri="{FF2B5EF4-FFF2-40B4-BE49-F238E27FC236}">
              <a16:creationId xmlns:a16="http://schemas.microsoft.com/office/drawing/2014/main" id="{00000000-0008-0000-3B00-00006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7" name="Line 109">
          <a:extLst>
            <a:ext uri="{FF2B5EF4-FFF2-40B4-BE49-F238E27FC236}">
              <a16:creationId xmlns:a16="http://schemas.microsoft.com/office/drawing/2014/main" id="{00000000-0008-0000-3B00-00006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8" name="Line 110">
          <a:extLst>
            <a:ext uri="{FF2B5EF4-FFF2-40B4-BE49-F238E27FC236}">
              <a16:creationId xmlns:a16="http://schemas.microsoft.com/office/drawing/2014/main" id="{00000000-0008-0000-3B00-00006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9" name="Line 111">
          <a:extLst>
            <a:ext uri="{FF2B5EF4-FFF2-40B4-BE49-F238E27FC236}">
              <a16:creationId xmlns:a16="http://schemas.microsoft.com/office/drawing/2014/main" id="{00000000-0008-0000-3B00-00006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0" name="Line 112">
          <a:extLst>
            <a:ext uri="{FF2B5EF4-FFF2-40B4-BE49-F238E27FC236}">
              <a16:creationId xmlns:a16="http://schemas.microsoft.com/office/drawing/2014/main" id="{00000000-0008-0000-3B00-00007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1" name="Line 113">
          <a:extLst>
            <a:ext uri="{FF2B5EF4-FFF2-40B4-BE49-F238E27FC236}">
              <a16:creationId xmlns:a16="http://schemas.microsoft.com/office/drawing/2014/main" id="{00000000-0008-0000-3B00-00007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2" name="Line 114">
          <a:extLst>
            <a:ext uri="{FF2B5EF4-FFF2-40B4-BE49-F238E27FC236}">
              <a16:creationId xmlns:a16="http://schemas.microsoft.com/office/drawing/2014/main" id="{00000000-0008-0000-3B00-00007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3" name="Line 115">
          <a:extLst>
            <a:ext uri="{FF2B5EF4-FFF2-40B4-BE49-F238E27FC236}">
              <a16:creationId xmlns:a16="http://schemas.microsoft.com/office/drawing/2014/main" id="{00000000-0008-0000-3B00-00007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4" name="Line 116">
          <a:extLst>
            <a:ext uri="{FF2B5EF4-FFF2-40B4-BE49-F238E27FC236}">
              <a16:creationId xmlns:a16="http://schemas.microsoft.com/office/drawing/2014/main" id="{00000000-0008-0000-3B00-00007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5" name="Line 117">
          <a:extLst>
            <a:ext uri="{FF2B5EF4-FFF2-40B4-BE49-F238E27FC236}">
              <a16:creationId xmlns:a16="http://schemas.microsoft.com/office/drawing/2014/main" id="{00000000-0008-0000-3B00-00007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6" name="Line 118">
          <a:extLst>
            <a:ext uri="{FF2B5EF4-FFF2-40B4-BE49-F238E27FC236}">
              <a16:creationId xmlns:a16="http://schemas.microsoft.com/office/drawing/2014/main" id="{00000000-0008-0000-3B00-00007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7" name="Line 119">
          <a:extLst>
            <a:ext uri="{FF2B5EF4-FFF2-40B4-BE49-F238E27FC236}">
              <a16:creationId xmlns:a16="http://schemas.microsoft.com/office/drawing/2014/main" id="{00000000-0008-0000-3B00-00007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8" name="Line 120">
          <a:extLst>
            <a:ext uri="{FF2B5EF4-FFF2-40B4-BE49-F238E27FC236}">
              <a16:creationId xmlns:a16="http://schemas.microsoft.com/office/drawing/2014/main" id="{00000000-0008-0000-3B00-00007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9" name="Line 121">
          <a:extLst>
            <a:ext uri="{FF2B5EF4-FFF2-40B4-BE49-F238E27FC236}">
              <a16:creationId xmlns:a16="http://schemas.microsoft.com/office/drawing/2014/main" id="{00000000-0008-0000-3B00-00007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0" name="Line 122">
          <a:extLst>
            <a:ext uri="{FF2B5EF4-FFF2-40B4-BE49-F238E27FC236}">
              <a16:creationId xmlns:a16="http://schemas.microsoft.com/office/drawing/2014/main" id="{00000000-0008-0000-3B00-00007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1" name="Line 123">
          <a:extLst>
            <a:ext uri="{FF2B5EF4-FFF2-40B4-BE49-F238E27FC236}">
              <a16:creationId xmlns:a16="http://schemas.microsoft.com/office/drawing/2014/main" id="{00000000-0008-0000-3B00-00007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2" name="Line 124">
          <a:extLst>
            <a:ext uri="{FF2B5EF4-FFF2-40B4-BE49-F238E27FC236}">
              <a16:creationId xmlns:a16="http://schemas.microsoft.com/office/drawing/2014/main" id="{00000000-0008-0000-3B00-00007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3" name="Line 125">
          <a:extLst>
            <a:ext uri="{FF2B5EF4-FFF2-40B4-BE49-F238E27FC236}">
              <a16:creationId xmlns:a16="http://schemas.microsoft.com/office/drawing/2014/main" id="{00000000-0008-0000-3B00-00007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4" name="Line 126">
          <a:extLst>
            <a:ext uri="{FF2B5EF4-FFF2-40B4-BE49-F238E27FC236}">
              <a16:creationId xmlns:a16="http://schemas.microsoft.com/office/drawing/2014/main" id="{00000000-0008-0000-3B00-00007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5" name="Line 127">
          <a:extLst>
            <a:ext uri="{FF2B5EF4-FFF2-40B4-BE49-F238E27FC236}">
              <a16:creationId xmlns:a16="http://schemas.microsoft.com/office/drawing/2014/main" id="{00000000-0008-0000-3B00-00007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6" name="Line 128">
          <a:extLst>
            <a:ext uri="{FF2B5EF4-FFF2-40B4-BE49-F238E27FC236}">
              <a16:creationId xmlns:a16="http://schemas.microsoft.com/office/drawing/2014/main" id="{00000000-0008-0000-3B00-00008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7" name="Line 129">
          <a:extLst>
            <a:ext uri="{FF2B5EF4-FFF2-40B4-BE49-F238E27FC236}">
              <a16:creationId xmlns:a16="http://schemas.microsoft.com/office/drawing/2014/main" id="{00000000-0008-0000-3B00-00008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8" name="Line 130">
          <a:extLst>
            <a:ext uri="{FF2B5EF4-FFF2-40B4-BE49-F238E27FC236}">
              <a16:creationId xmlns:a16="http://schemas.microsoft.com/office/drawing/2014/main" id="{00000000-0008-0000-3B00-00008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9" name="Line 131">
          <a:extLst>
            <a:ext uri="{FF2B5EF4-FFF2-40B4-BE49-F238E27FC236}">
              <a16:creationId xmlns:a16="http://schemas.microsoft.com/office/drawing/2014/main" id="{00000000-0008-0000-3B00-00008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0" name="Line 132">
          <a:extLst>
            <a:ext uri="{FF2B5EF4-FFF2-40B4-BE49-F238E27FC236}">
              <a16:creationId xmlns:a16="http://schemas.microsoft.com/office/drawing/2014/main" id="{00000000-0008-0000-3B00-00008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1" name="Line 133">
          <a:extLst>
            <a:ext uri="{FF2B5EF4-FFF2-40B4-BE49-F238E27FC236}">
              <a16:creationId xmlns:a16="http://schemas.microsoft.com/office/drawing/2014/main" id="{00000000-0008-0000-3B00-00008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2" name="Line 134">
          <a:extLst>
            <a:ext uri="{FF2B5EF4-FFF2-40B4-BE49-F238E27FC236}">
              <a16:creationId xmlns:a16="http://schemas.microsoft.com/office/drawing/2014/main" id="{00000000-0008-0000-3B00-00008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3" name="Line 135">
          <a:extLst>
            <a:ext uri="{FF2B5EF4-FFF2-40B4-BE49-F238E27FC236}">
              <a16:creationId xmlns:a16="http://schemas.microsoft.com/office/drawing/2014/main" id="{00000000-0008-0000-3B00-00008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4" name="Line 136">
          <a:extLst>
            <a:ext uri="{FF2B5EF4-FFF2-40B4-BE49-F238E27FC236}">
              <a16:creationId xmlns:a16="http://schemas.microsoft.com/office/drawing/2014/main" id="{00000000-0008-0000-3B00-00008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5" name="Line 137">
          <a:extLst>
            <a:ext uri="{FF2B5EF4-FFF2-40B4-BE49-F238E27FC236}">
              <a16:creationId xmlns:a16="http://schemas.microsoft.com/office/drawing/2014/main" id="{00000000-0008-0000-3B00-00008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6" name="Line 138">
          <a:extLst>
            <a:ext uri="{FF2B5EF4-FFF2-40B4-BE49-F238E27FC236}">
              <a16:creationId xmlns:a16="http://schemas.microsoft.com/office/drawing/2014/main" id="{00000000-0008-0000-3B00-00008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7" name="Line 139">
          <a:extLst>
            <a:ext uri="{FF2B5EF4-FFF2-40B4-BE49-F238E27FC236}">
              <a16:creationId xmlns:a16="http://schemas.microsoft.com/office/drawing/2014/main" id="{00000000-0008-0000-3B00-00008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8" name="Line 140">
          <a:extLst>
            <a:ext uri="{FF2B5EF4-FFF2-40B4-BE49-F238E27FC236}">
              <a16:creationId xmlns:a16="http://schemas.microsoft.com/office/drawing/2014/main" id="{00000000-0008-0000-3B00-00008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9" name="Line 141">
          <a:extLst>
            <a:ext uri="{FF2B5EF4-FFF2-40B4-BE49-F238E27FC236}">
              <a16:creationId xmlns:a16="http://schemas.microsoft.com/office/drawing/2014/main" id="{00000000-0008-0000-3B00-00008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0" name="Line 142">
          <a:extLst>
            <a:ext uri="{FF2B5EF4-FFF2-40B4-BE49-F238E27FC236}">
              <a16:creationId xmlns:a16="http://schemas.microsoft.com/office/drawing/2014/main" id="{00000000-0008-0000-3B00-00008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1" name="Line 143">
          <a:extLst>
            <a:ext uri="{FF2B5EF4-FFF2-40B4-BE49-F238E27FC236}">
              <a16:creationId xmlns:a16="http://schemas.microsoft.com/office/drawing/2014/main" id="{00000000-0008-0000-3B00-00008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2" name="Line 144">
          <a:extLst>
            <a:ext uri="{FF2B5EF4-FFF2-40B4-BE49-F238E27FC236}">
              <a16:creationId xmlns:a16="http://schemas.microsoft.com/office/drawing/2014/main" id="{00000000-0008-0000-3B00-00009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3" name="Line 145">
          <a:extLst>
            <a:ext uri="{FF2B5EF4-FFF2-40B4-BE49-F238E27FC236}">
              <a16:creationId xmlns:a16="http://schemas.microsoft.com/office/drawing/2014/main" id="{00000000-0008-0000-3B00-00009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4" name="Line 146">
          <a:extLst>
            <a:ext uri="{FF2B5EF4-FFF2-40B4-BE49-F238E27FC236}">
              <a16:creationId xmlns:a16="http://schemas.microsoft.com/office/drawing/2014/main" id="{00000000-0008-0000-3B00-00009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5" name="Line 147">
          <a:extLst>
            <a:ext uri="{FF2B5EF4-FFF2-40B4-BE49-F238E27FC236}">
              <a16:creationId xmlns:a16="http://schemas.microsoft.com/office/drawing/2014/main" id="{00000000-0008-0000-3B00-00009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6" name="Line 148">
          <a:extLst>
            <a:ext uri="{FF2B5EF4-FFF2-40B4-BE49-F238E27FC236}">
              <a16:creationId xmlns:a16="http://schemas.microsoft.com/office/drawing/2014/main" id="{00000000-0008-0000-3B00-00009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7" name="Line 149">
          <a:extLst>
            <a:ext uri="{FF2B5EF4-FFF2-40B4-BE49-F238E27FC236}">
              <a16:creationId xmlns:a16="http://schemas.microsoft.com/office/drawing/2014/main" id="{00000000-0008-0000-3B00-00009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8" name="Line 150">
          <a:extLst>
            <a:ext uri="{FF2B5EF4-FFF2-40B4-BE49-F238E27FC236}">
              <a16:creationId xmlns:a16="http://schemas.microsoft.com/office/drawing/2014/main" id="{00000000-0008-0000-3B00-00009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9" name="Line 151">
          <a:extLst>
            <a:ext uri="{FF2B5EF4-FFF2-40B4-BE49-F238E27FC236}">
              <a16:creationId xmlns:a16="http://schemas.microsoft.com/office/drawing/2014/main" id="{00000000-0008-0000-3B00-00009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0" name="Line 152">
          <a:extLst>
            <a:ext uri="{FF2B5EF4-FFF2-40B4-BE49-F238E27FC236}">
              <a16:creationId xmlns:a16="http://schemas.microsoft.com/office/drawing/2014/main" id="{00000000-0008-0000-3B00-00009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1" name="Line 153">
          <a:extLst>
            <a:ext uri="{FF2B5EF4-FFF2-40B4-BE49-F238E27FC236}">
              <a16:creationId xmlns:a16="http://schemas.microsoft.com/office/drawing/2014/main" id="{00000000-0008-0000-3B00-00009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2" name="Line 154">
          <a:extLst>
            <a:ext uri="{FF2B5EF4-FFF2-40B4-BE49-F238E27FC236}">
              <a16:creationId xmlns:a16="http://schemas.microsoft.com/office/drawing/2014/main" id="{00000000-0008-0000-3B00-00009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3" name="Line 155">
          <a:extLst>
            <a:ext uri="{FF2B5EF4-FFF2-40B4-BE49-F238E27FC236}">
              <a16:creationId xmlns:a16="http://schemas.microsoft.com/office/drawing/2014/main" id="{00000000-0008-0000-3B00-00009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4" name="Line 156">
          <a:extLst>
            <a:ext uri="{FF2B5EF4-FFF2-40B4-BE49-F238E27FC236}">
              <a16:creationId xmlns:a16="http://schemas.microsoft.com/office/drawing/2014/main" id="{00000000-0008-0000-3B00-00009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5" name="Line 157">
          <a:extLst>
            <a:ext uri="{FF2B5EF4-FFF2-40B4-BE49-F238E27FC236}">
              <a16:creationId xmlns:a16="http://schemas.microsoft.com/office/drawing/2014/main" id="{00000000-0008-0000-3B00-00009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6" name="Line 158">
          <a:extLst>
            <a:ext uri="{FF2B5EF4-FFF2-40B4-BE49-F238E27FC236}">
              <a16:creationId xmlns:a16="http://schemas.microsoft.com/office/drawing/2014/main" id="{00000000-0008-0000-3B00-00009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7" name="Line 159">
          <a:extLst>
            <a:ext uri="{FF2B5EF4-FFF2-40B4-BE49-F238E27FC236}">
              <a16:creationId xmlns:a16="http://schemas.microsoft.com/office/drawing/2014/main" id="{00000000-0008-0000-3B00-00009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8" name="Line 160">
          <a:extLst>
            <a:ext uri="{FF2B5EF4-FFF2-40B4-BE49-F238E27FC236}">
              <a16:creationId xmlns:a16="http://schemas.microsoft.com/office/drawing/2014/main" id="{00000000-0008-0000-3B00-0000A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9" name="Line 161">
          <a:extLst>
            <a:ext uri="{FF2B5EF4-FFF2-40B4-BE49-F238E27FC236}">
              <a16:creationId xmlns:a16="http://schemas.microsoft.com/office/drawing/2014/main" id="{00000000-0008-0000-3B00-0000A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0" name="Line 162">
          <a:extLst>
            <a:ext uri="{FF2B5EF4-FFF2-40B4-BE49-F238E27FC236}">
              <a16:creationId xmlns:a16="http://schemas.microsoft.com/office/drawing/2014/main" id="{00000000-0008-0000-3B00-0000A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1" name="Line 163">
          <a:extLst>
            <a:ext uri="{FF2B5EF4-FFF2-40B4-BE49-F238E27FC236}">
              <a16:creationId xmlns:a16="http://schemas.microsoft.com/office/drawing/2014/main" id="{00000000-0008-0000-3B00-0000A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2" name="Line 164">
          <a:extLst>
            <a:ext uri="{FF2B5EF4-FFF2-40B4-BE49-F238E27FC236}">
              <a16:creationId xmlns:a16="http://schemas.microsoft.com/office/drawing/2014/main" id="{00000000-0008-0000-3B00-0000A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3" name="Line 165">
          <a:extLst>
            <a:ext uri="{FF2B5EF4-FFF2-40B4-BE49-F238E27FC236}">
              <a16:creationId xmlns:a16="http://schemas.microsoft.com/office/drawing/2014/main" id="{00000000-0008-0000-3B00-0000A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4" name="Line 166">
          <a:extLst>
            <a:ext uri="{FF2B5EF4-FFF2-40B4-BE49-F238E27FC236}">
              <a16:creationId xmlns:a16="http://schemas.microsoft.com/office/drawing/2014/main" id="{00000000-0008-0000-3B00-0000A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5" name="Line 167">
          <a:extLst>
            <a:ext uri="{FF2B5EF4-FFF2-40B4-BE49-F238E27FC236}">
              <a16:creationId xmlns:a16="http://schemas.microsoft.com/office/drawing/2014/main" id="{00000000-0008-0000-3B00-0000A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6" name="Line 168">
          <a:extLst>
            <a:ext uri="{FF2B5EF4-FFF2-40B4-BE49-F238E27FC236}">
              <a16:creationId xmlns:a16="http://schemas.microsoft.com/office/drawing/2014/main" id="{00000000-0008-0000-3B00-0000A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7" name="Line 169">
          <a:extLst>
            <a:ext uri="{FF2B5EF4-FFF2-40B4-BE49-F238E27FC236}">
              <a16:creationId xmlns:a16="http://schemas.microsoft.com/office/drawing/2014/main" id="{00000000-0008-0000-3B00-0000A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8" name="Line 170">
          <a:extLst>
            <a:ext uri="{FF2B5EF4-FFF2-40B4-BE49-F238E27FC236}">
              <a16:creationId xmlns:a16="http://schemas.microsoft.com/office/drawing/2014/main" id="{00000000-0008-0000-3B00-0000A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9" name="Line 171">
          <a:extLst>
            <a:ext uri="{FF2B5EF4-FFF2-40B4-BE49-F238E27FC236}">
              <a16:creationId xmlns:a16="http://schemas.microsoft.com/office/drawing/2014/main" id="{00000000-0008-0000-3B00-0000A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0" name="Line 172">
          <a:extLst>
            <a:ext uri="{FF2B5EF4-FFF2-40B4-BE49-F238E27FC236}">
              <a16:creationId xmlns:a16="http://schemas.microsoft.com/office/drawing/2014/main" id="{00000000-0008-0000-3B00-0000A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1" name="Line 173">
          <a:extLst>
            <a:ext uri="{FF2B5EF4-FFF2-40B4-BE49-F238E27FC236}">
              <a16:creationId xmlns:a16="http://schemas.microsoft.com/office/drawing/2014/main" id="{00000000-0008-0000-3B00-0000A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2" name="Line 174">
          <a:extLst>
            <a:ext uri="{FF2B5EF4-FFF2-40B4-BE49-F238E27FC236}">
              <a16:creationId xmlns:a16="http://schemas.microsoft.com/office/drawing/2014/main" id="{00000000-0008-0000-3B00-0000A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3" name="Line 175">
          <a:extLst>
            <a:ext uri="{FF2B5EF4-FFF2-40B4-BE49-F238E27FC236}">
              <a16:creationId xmlns:a16="http://schemas.microsoft.com/office/drawing/2014/main" id="{00000000-0008-0000-3B00-0000A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4" name="Line 176">
          <a:extLst>
            <a:ext uri="{FF2B5EF4-FFF2-40B4-BE49-F238E27FC236}">
              <a16:creationId xmlns:a16="http://schemas.microsoft.com/office/drawing/2014/main" id="{00000000-0008-0000-3B00-0000B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5" name="Line 177">
          <a:extLst>
            <a:ext uri="{FF2B5EF4-FFF2-40B4-BE49-F238E27FC236}">
              <a16:creationId xmlns:a16="http://schemas.microsoft.com/office/drawing/2014/main" id="{00000000-0008-0000-3B00-0000B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6" name="Line 178">
          <a:extLst>
            <a:ext uri="{FF2B5EF4-FFF2-40B4-BE49-F238E27FC236}">
              <a16:creationId xmlns:a16="http://schemas.microsoft.com/office/drawing/2014/main" id="{00000000-0008-0000-3B00-0000B2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7" name="Line 179">
          <a:extLst>
            <a:ext uri="{FF2B5EF4-FFF2-40B4-BE49-F238E27FC236}">
              <a16:creationId xmlns:a16="http://schemas.microsoft.com/office/drawing/2014/main" id="{00000000-0008-0000-3B00-0000B3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8" name="Line 180">
          <a:extLst>
            <a:ext uri="{FF2B5EF4-FFF2-40B4-BE49-F238E27FC236}">
              <a16:creationId xmlns:a16="http://schemas.microsoft.com/office/drawing/2014/main" id="{00000000-0008-0000-3B00-0000B4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9" name="Line 181">
          <a:extLst>
            <a:ext uri="{FF2B5EF4-FFF2-40B4-BE49-F238E27FC236}">
              <a16:creationId xmlns:a16="http://schemas.microsoft.com/office/drawing/2014/main" id="{00000000-0008-0000-3B00-0000B5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50" name="Line 182">
          <a:extLst>
            <a:ext uri="{FF2B5EF4-FFF2-40B4-BE49-F238E27FC236}">
              <a16:creationId xmlns:a16="http://schemas.microsoft.com/office/drawing/2014/main" id="{00000000-0008-0000-3B00-0000B6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51" name="Line 183">
          <a:extLst>
            <a:ext uri="{FF2B5EF4-FFF2-40B4-BE49-F238E27FC236}">
              <a16:creationId xmlns:a16="http://schemas.microsoft.com/office/drawing/2014/main" id="{00000000-0008-0000-3B00-0000B7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2" name="Line 184">
          <a:extLst>
            <a:ext uri="{FF2B5EF4-FFF2-40B4-BE49-F238E27FC236}">
              <a16:creationId xmlns:a16="http://schemas.microsoft.com/office/drawing/2014/main" id="{00000000-0008-0000-3B00-0000B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3" name="Line 185">
          <a:extLst>
            <a:ext uri="{FF2B5EF4-FFF2-40B4-BE49-F238E27FC236}">
              <a16:creationId xmlns:a16="http://schemas.microsoft.com/office/drawing/2014/main" id="{00000000-0008-0000-3B00-0000B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4" name="Line 186">
          <a:extLst>
            <a:ext uri="{FF2B5EF4-FFF2-40B4-BE49-F238E27FC236}">
              <a16:creationId xmlns:a16="http://schemas.microsoft.com/office/drawing/2014/main" id="{00000000-0008-0000-3B00-0000B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5" name="Line 187">
          <a:extLst>
            <a:ext uri="{FF2B5EF4-FFF2-40B4-BE49-F238E27FC236}">
              <a16:creationId xmlns:a16="http://schemas.microsoft.com/office/drawing/2014/main" id="{00000000-0008-0000-3B00-0000B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6" name="Line 188">
          <a:extLst>
            <a:ext uri="{FF2B5EF4-FFF2-40B4-BE49-F238E27FC236}">
              <a16:creationId xmlns:a16="http://schemas.microsoft.com/office/drawing/2014/main" id="{00000000-0008-0000-3B00-0000B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7" name="Line 189">
          <a:extLst>
            <a:ext uri="{FF2B5EF4-FFF2-40B4-BE49-F238E27FC236}">
              <a16:creationId xmlns:a16="http://schemas.microsoft.com/office/drawing/2014/main" id="{00000000-0008-0000-3B00-0000B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8" name="Line 190">
          <a:extLst>
            <a:ext uri="{FF2B5EF4-FFF2-40B4-BE49-F238E27FC236}">
              <a16:creationId xmlns:a16="http://schemas.microsoft.com/office/drawing/2014/main" id="{00000000-0008-0000-3B00-0000B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9" name="Line 191">
          <a:extLst>
            <a:ext uri="{FF2B5EF4-FFF2-40B4-BE49-F238E27FC236}">
              <a16:creationId xmlns:a16="http://schemas.microsoft.com/office/drawing/2014/main" id="{00000000-0008-0000-3B00-0000B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0" name="Line 192">
          <a:extLst>
            <a:ext uri="{FF2B5EF4-FFF2-40B4-BE49-F238E27FC236}">
              <a16:creationId xmlns:a16="http://schemas.microsoft.com/office/drawing/2014/main" id="{00000000-0008-0000-3B00-0000C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1" name="Line 193">
          <a:extLst>
            <a:ext uri="{FF2B5EF4-FFF2-40B4-BE49-F238E27FC236}">
              <a16:creationId xmlns:a16="http://schemas.microsoft.com/office/drawing/2014/main" id="{00000000-0008-0000-3B00-0000C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2" name="Line 194">
          <a:extLst>
            <a:ext uri="{FF2B5EF4-FFF2-40B4-BE49-F238E27FC236}">
              <a16:creationId xmlns:a16="http://schemas.microsoft.com/office/drawing/2014/main" id="{00000000-0008-0000-3B00-0000C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3" name="Line 195">
          <a:extLst>
            <a:ext uri="{FF2B5EF4-FFF2-40B4-BE49-F238E27FC236}">
              <a16:creationId xmlns:a16="http://schemas.microsoft.com/office/drawing/2014/main" id="{00000000-0008-0000-3B00-0000C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4" name="Line 196">
          <a:extLst>
            <a:ext uri="{FF2B5EF4-FFF2-40B4-BE49-F238E27FC236}">
              <a16:creationId xmlns:a16="http://schemas.microsoft.com/office/drawing/2014/main" id="{00000000-0008-0000-3B00-0000C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5" name="Line 197">
          <a:extLst>
            <a:ext uri="{FF2B5EF4-FFF2-40B4-BE49-F238E27FC236}">
              <a16:creationId xmlns:a16="http://schemas.microsoft.com/office/drawing/2014/main" id="{00000000-0008-0000-3B00-0000C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6" name="Line 198">
          <a:extLst>
            <a:ext uri="{FF2B5EF4-FFF2-40B4-BE49-F238E27FC236}">
              <a16:creationId xmlns:a16="http://schemas.microsoft.com/office/drawing/2014/main" id="{00000000-0008-0000-3B00-0000C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7" name="Line 199">
          <a:extLst>
            <a:ext uri="{FF2B5EF4-FFF2-40B4-BE49-F238E27FC236}">
              <a16:creationId xmlns:a16="http://schemas.microsoft.com/office/drawing/2014/main" id="{00000000-0008-0000-3B00-0000C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8" name="Line 200">
          <a:extLst>
            <a:ext uri="{FF2B5EF4-FFF2-40B4-BE49-F238E27FC236}">
              <a16:creationId xmlns:a16="http://schemas.microsoft.com/office/drawing/2014/main" id="{00000000-0008-0000-3B00-0000C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9" name="Line 201">
          <a:extLst>
            <a:ext uri="{FF2B5EF4-FFF2-40B4-BE49-F238E27FC236}">
              <a16:creationId xmlns:a16="http://schemas.microsoft.com/office/drawing/2014/main" id="{00000000-0008-0000-3B00-0000C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0" name="Line 202">
          <a:extLst>
            <a:ext uri="{FF2B5EF4-FFF2-40B4-BE49-F238E27FC236}">
              <a16:creationId xmlns:a16="http://schemas.microsoft.com/office/drawing/2014/main" id="{00000000-0008-0000-3B00-0000C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1" name="Line 203">
          <a:extLst>
            <a:ext uri="{FF2B5EF4-FFF2-40B4-BE49-F238E27FC236}">
              <a16:creationId xmlns:a16="http://schemas.microsoft.com/office/drawing/2014/main" id="{00000000-0008-0000-3B00-0000C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2" name="Line 204">
          <a:extLst>
            <a:ext uri="{FF2B5EF4-FFF2-40B4-BE49-F238E27FC236}">
              <a16:creationId xmlns:a16="http://schemas.microsoft.com/office/drawing/2014/main" id="{00000000-0008-0000-3B00-0000C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3" name="Line 205">
          <a:extLst>
            <a:ext uri="{FF2B5EF4-FFF2-40B4-BE49-F238E27FC236}">
              <a16:creationId xmlns:a16="http://schemas.microsoft.com/office/drawing/2014/main" id="{00000000-0008-0000-3B00-0000C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4" name="Line 206">
          <a:extLst>
            <a:ext uri="{FF2B5EF4-FFF2-40B4-BE49-F238E27FC236}">
              <a16:creationId xmlns:a16="http://schemas.microsoft.com/office/drawing/2014/main" id="{00000000-0008-0000-3B00-0000C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5" name="Line 207">
          <a:extLst>
            <a:ext uri="{FF2B5EF4-FFF2-40B4-BE49-F238E27FC236}">
              <a16:creationId xmlns:a16="http://schemas.microsoft.com/office/drawing/2014/main" id="{00000000-0008-0000-3B00-0000C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6" name="Line 208">
          <a:extLst>
            <a:ext uri="{FF2B5EF4-FFF2-40B4-BE49-F238E27FC236}">
              <a16:creationId xmlns:a16="http://schemas.microsoft.com/office/drawing/2014/main" id="{00000000-0008-0000-3B00-0000D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7" name="Line 209">
          <a:extLst>
            <a:ext uri="{FF2B5EF4-FFF2-40B4-BE49-F238E27FC236}">
              <a16:creationId xmlns:a16="http://schemas.microsoft.com/office/drawing/2014/main" id="{00000000-0008-0000-3B00-0000D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8" name="Line 210">
          <a:extLst>
            <a:ext uri="{FF2B5EF4-FFF2-40B4-BE49-F238E27FC236}">
              <a16:creationId xmlns:a16="http://schemas.microsoft.com/office/drawing/2014/main" id="{00000000-0008-0000-3B00-0000D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9" name="Line 211">
          <a:extLst>
            <a:ext uri="{FF2B5EF4-FFF2-40B4-BE49-F238E27FC236}">
              <a16:creationId xmlns:a16="http://schemas.microsoft.com/office/drawing/2014/main" id="{00000000-0008-0000-3B00-0000D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0" name="Line 212">
          <a:extLst>
            <a:ext uri="{FF2B5EF4-FFF2-40B4-BE49-F238E27FC236}">
              <a16:creationId xmlns:a16="http://schemas.microsoft.com/office/drawing/2014/main" id="{00000000-0008-0000-3B00-0000D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1" name="Line 213">
          <a:extLst>
            <a:ext uri="{FF2B5EF4-FFF2-40B4-BE49-F238E27FC236}">
              <a16:creationId xmlns:a16="http://schemas.microsoft.com/office/drawing/2014/main" id="{00000000-0008-0000-3B00-0000D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2" name="Line 214">
          <a:extLst>
            <a:ext uri="{FF2B5EF4-FFF2-40B4-BE49-F238E27FC236}">
              <a16:creationId xmlns:a16="http://schemas.microsoft.com/office/drawing/2014/main" id="{00000000-0008-0000-3B00-0000D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3" name="Line 215">
          <a:extLst>
            <a:ext uri="{FF2B5EF4-FFF2-40B4-BE49-F238E27FC236}">
              <a16:creationId xmlns:a16="http://schemas.microsoft.com/office/drawing/2014/main" id="{00000000-0008-0000-3B00-0000D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4" name="Line 216">
          <a:extLst>
            <a:ext uri="{FF2B5EF4-FFF2-40B4-BE49-F238E27FC236}">
              <a16:creationId xmlns:a16="http://schemas.microsoft.com/office/drawing/2014/main" id="{00000000-0008-0000-3B00-0000D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5" name="Line 217">
          <a:extLst>
            <a:ext uri="{FF2B5EF4-FFF2-40B4-BE49-F238E27FC236}">
              <a16:creationId xmlns:a16="http://schemas.microsoft.com/office/drawing/2014/main" id="{00000000-0008-0000-3B00-0000D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6" name="Line 218">
          <a:extLst>
            <a:ext uri="{FF2B5EF4-FFF2-40B4-BE49-F238E27FC236}">
              <a16:creationId xmlns:a16="http://schemas.microsoft.com/office/drawing/2014/main" id="{00000000-0008-0000-3B00-0000D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7" name="Line 224">
          <a:extLst>
            <a:ext uri="{FF2B5EF4-FFF2-40B4-BE49-F238E27FC236}">
              <a16:creationId xmlns:a16="http://schemas.microsoft.com/office/drawing/2014/main" id="{00000000-0008-0000-3B00-0000D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8" name="Line 225">
          <a:extLst>
            <a:ext uri="{FF2B5EF4-FFF2-40B4-BE49-F238E27FC236}">
              <a16:creationId xmlns:a16="http://schemas.microsoft.com/office/drawing/2014/main" id="{00000000-0008-0000-3B00-0000D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9" name="Line 226">
          <a:extLst>
            <a:ext uri="{FF2B5EF4-FFF2-40B4-BE49-F238E27FC236}">
              <a16:creationId xmlns:a16="http://schemas.microsoft.com/office/drawing/2014/main" id="{00000000-0008-0000-3B00-0000D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0" name="Line 227">
          <a:extLst>
            <a:ext uri="{FF2B5EF4-FFF2-40B4-BE49-F238E27FC236}">
              <a16:creationId xmlns:a16="http://schemas.microsoft.com/office/drawing/2014/main" id="{00000000-0008-0000-3B00-0000D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1" name="Line 228">
          <a:extLst>
            <a:ext uri="{FF2B5EF4-FFF2-40B4-BE49-F238E27FC236}">
              <a16:creationId xmlns:a16="http://schemas.microsoft.com/office/drawing/2014/main" id="{00000000-0008-0000-3B00-0000D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2" name="Line 229">
          <a:extLst>
            <a:ext uri="{FF2B5EF4-FFF2-40B4-BE49-F238E27FC236}">
              <a16:creationId xmlns:a16="http://schemas.microsoft.com/office/drawing/2014/main" id="{00000000-0008-0000-3B00-0000E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3" name="Line 230">
          <a:extLst>
            <a:ext uri="{FF2B5EF4-FFF2-40B4-BE49-F238E27FC236}">
              <a16:creationId xmlns:a16="http://schemas.microsoft.com/office/drawing/2014/main" id="{00000000-0008-0000-3B00-0000E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4" name="Line 231">
          <a:extLst>
            <a:ext uri="{FF2B5EF4-FFF2-40B4-BE49-F238E27FC236}">
              <a16:creationId xmlns:a16="http://schemas.microsoft.com/office/drawing/2014/main" id="{00000000-0008-0000-3B00-0000E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5" name="Line 232">
          <a:extLst>
            <a:ext uri="{FF2B5EF4-FFF2-40B4-BE49-F238E27FC236}">
              <a16:creationId xmlns:a16="http://schemas.microsoft.com/office/drawing/2014/main" id="{00000000-0008-0000-3B00-0000E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6" name="Line 233">
          <a:extLst>
            <a:ext uri="{FF2B5EF4-FFF2-40B4-BE49-F238E27FC236}">
              <a16:creationId xmlns:a16="http://schemas.microsoft.com/office/drawing/2014/main" id="{00000000-0008-0000-3B00-0000E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7" name="Line 234">
          <a:extLst>
            <a:ext uri="{FF2B5EF4-FFF2-40B4-BE49-F238E27FC236}">
              <a16:creationId xmlns:a16="http://schemas.microsoft.com/office/drawing/2014/main" id="{00000000-0008-0000-3B00-0000E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8" name="Line 235">
          <a:extLst>
            <a:ext uri="{FF2B5EF4-FFF2-40B4-BE49-F238E27FC236}">
              <a16:creationId xmlns:a16="http://schemas.microsoft.com/office/drawing/2014/main" id="{00000000-0008-0000-3B00-0000E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9" name="Line 236">
          <a:extLst>
            <a:ext uri="{FF2B5EF4-FFF2-40B4-BE49-F238E27FC236}">
              <a16:creationId xmlns:a16="http://schemas.microsoft.com/office/drawing/2014/main" id="{00000000-0008-0000-3B00-0000E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0" name="Line 237">
          <a:extLst>
            <a:ext uri="{FF2B5EF4-FFF2-40B4-BE49-F238E27FC236}">
              <a16:creationId xmlns:a16="http://schemas.microsoft.com/office/drawing/2014/main" id="{00000000-0008-0000-3B00-0000E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1" name="Line 238">
          <a:extLst>
            <a:ext uri="{FF2B5EF4-FFF2-40B4-BE49-F238E27FC236}">
              <a16:creationId xmlns:a16="http://schemas.microsoft.com/office/drawing/2014/main" id="{00000000-0008-0000-3B00-0000E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2" name="Line 239">
          <a:extLst>
            <a:ext uri="{FF2B5EF4-FFF2-40B4-BE49-F238E27FC236}">
              <a16:creationId xmlns:a16="http://schemas.microsoft.com/office/drawing/2014/main" id="{00000000-0008-0000-3B00-0000E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3" name="Line 240">
          <a:extLst>
            <a:ext uri="{FF2B5EF4-FFF2-40B4-BE49-F238E27FC236}">
              <a16:creationId xmlns:a16="http://schemas.microsoft.com/office/drawing/2014/main" id="{00000000-0008-0000-3B00-0000E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4" name="Line 241">
          <a:extLst>
            <a:ext uri="{FF2B5EF4-FFF2-40B4-BE49-F238E27FC236}">
              <a16:creationId xmlns:a16="http://schemas.microsoft.com/office/drawing/2014/main" id="{00000000-0008-0000-3B00-0000E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5" name="Line 242">
          <a:extLst>
            <a:ext uri="{FF2B5EF4-FFF2-40B4-BE49-F238E27FC236}">
              <a16:creationId xmlns:a16="http://schemas.microsoft.com/office/drawing/2014/main" id="{00000000-0008-0000-3B00-0000E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6" name="Line 243">
          <a:extLst>
            <a:ext uri="{FF2B5EF4-FFF2-40B4-BE49-F238E27FC236}">
              <a16:creationId xmlns:a16="http://schemas.microsoft.com/office/drawing/2014/main" id="{00000000-0008-0000-3B00-0000E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7" name="Line 244">
          <a:extLst>
            <a:ext uri="{FF2B5EF4-FFF2-40B4-BE49-F238E27FC236}">
              <a16:creationId xmlns:a16="http://schemas.microsoft.com/office/drawing/2014/main" id="{00000000-0008-0000-3B00-0000E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8" name="Line 245">
          <a:extLst>
            <a:ext uri="{FF2B5EF4-FFF2-40B4-BE49-F238E27FC236}">
              <a16:creationId xmlns:a16="http://schemas.microsoft.com/office/drawing/2014/main" id="{00000000-0008-0000-3B00-0000F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9" name="Line 246">
          <a:extLst>
            <a:ext uri="{FF2B5EF4-FFF2-40B4-BE49-F238E27FC236}">
              <a16:creationId xmlns:a16="http://schemas.microsoft.com/office/drawing/2014/main" id="{00000000-0008-0000-3B00-0000F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0" name="Line 247">
          <a:extLst>
            <a:ext uri="{FF2B5EF4-FFF2-40B4-BE49-F238E27FC236}">
              <a16:creationId xmlns:a16="http://schemas.microsoft.com/office/drawing/2014/main" id="{00000000-0008-0000-3B00-0000F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1" name="Line 248">
          <a:extLst>
            <a:ext uri="{FF2B5EF4-FFF2-40B4-BE49-F238E27FC236}">
              <a16:creationId xmlns:a16="http://schemas.microsoft.com/office/drawing/2014/main" id="{00000000-0008-0000-3B00-0000F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2" name="Line 249">
          <a:extLst>
            <a:ext uri="{FF2B5EF4-FFF2-40B4-BE49-F238E27FC236}">
              <a16:creationId xmlns:a16="http://schemas.microsoft.com/office/drawing/2014/main" id="{00000000-0008-0000-3B00-0000F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3" name="Line 250">
          <a:extLst>
            <a:ext uri="{FF2B5EF4-FFF2-40B4-BE49-F238E27FC236}">
              <a16:creationId xmlns:a16="http://schemas.microsoft.com/office/drawing/2014/main" id="{00000000-0008-0000-3B00-0000F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4" name="Line 251">
          <a:extLst>
            <a:ext uri="{FF2B5EF4-FFF2-40B4-BE49-F238E27FC236}">
              <a16:creationId xmlns:a16="http://schemas.microsoft.com/office/drawing/2014/main" id="{00000000-0008-0000-3B00-0000F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5" name="Line 252">
          <a:extLst>
            <a:ext uri="{FF2B5EF4-FFF2-40B4-BE49-F238E27FC236}">
              <a16:creationId xmlns:a16="http://schemas.microsoft.com/office/drawing/2014/main" id="{00000000-0008-0000-3B00-0000F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6" name="Line 253">
          <a:extLst>
            <a:ext uri="{FF2B5EF4-FFF2-40B4-BE49-F238E27FC236}">
              <a16:creationId xmlns:a16="http://schemas.microsoft.com/office/drawing/2014/main" id="{00000000-0008-0000-3B00-0000F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7" name="Line 254">
          <a:extLst>
            <a:ext uri="{FF2B5EF4-FFF2-40B4-BE49-F238E27FC236}">
              <a16:creationId xmlns:a16="http://schemas.microsoft.com/office/drawing/2014/main" id="{00000000-0008-0000-3B00-0000F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8" name="Line 255">
          <a:extLst>
            <a:ext uri="{FF2B5EF4-FFF2-40B4-BE49-F238E27FC236}">
              <a16:creationId xmlns:a16="http://schemas.microsoft.com/office/drawing/2014/main" id="{00000000-0008-0000-3B00-0000F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9" name="Line 256">
          <a:extLst>
            <a:ext uri="{FF2B5EF4-FFF2-40B4-BE49-F238E27FC236}">
              <a16:creationId xmlns:a16="http://schemas.microsoft.com/office/drawing/2014/main" id="{00000000-0008-0000-3B00-0000F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0" name="Line 257">
          <a:extLst>
            <a:ext uri="{FF2B5EF4-FFF2-40B4-BE49-F238E27FC236}">
              <a16:creationId xmlns:a16="http://schemas.microsoft.com/office/drawing/2014/main" id="{00000000-0008-0000-3B00-0000F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1" name="Line 258">
          <a:extLst>
            <a:ext uri="{FF2B5EF4-FFF2-40B4-BE49-F238E27FC236}">
              <a16:creationId xmlns:a16="http://schemas.microsoft.com/office/drawing/2014/main" id="{00000000-0008-0000-3B00-0000F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2" name="Line 259">
          <a:extLst>
            <a:ext uri="{FF2B5EF4-FFF2-40B4-BE49-F238E27FC236}">
              <a16:creationId xmlns:a16="http://schemas.microsoft.com/office/drawing/2014/main" id="{00000000-0008-0000-3B00-0000F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3" name="Line 260">
          <a:extLst>
            <a:ext uri="{FF2B5EF4-FFF2-40B4-BE49-F238E27FC236}">
              <a16:creationId xmlns:a16="http://schemas.microsoft.com/office/drawing/2014/main" id="{00000000-0008-0000-3B00-0000F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4" name="Line 261">
          <a:extLst>
            <a:ext uri="{FF2B5EF4-FFF2-40B4-BE49-F238E27FC236}">
              <a16:creationId xmlns:a16="http://schemas.microsoft.com/office/drawing/2014/main" id="{00000000-0008-0000-3B00-00000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5" name="Line 262">
          <a:extLst>
            <a:ext uri="{FF2B5EF4-FFF2-40B4-BE49-F238E27FC236}">
              <a16:creationId xmlns:a16="http://schemas.microsoft.com/office/drawing/2014/main" id="{00000000-0008-0000-3B00-00000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6" name="Line 263">
          <a:extLst>
            <a:ext uri="{FF2B5EF4-FFF2-40B4-BE49-F238E27FC236}">
              <a16:creationId xmlns:a16="http://schemas.microsoft.com/office/drawing/2014/main" id="{00000000-0008-0000-3B00-00000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7" name="Line 264">
          <a:extLst>
            <a:ext uri="{FF2B5EF4-FFF2-40B4-BE49-F238E27FC236}">
              <a16:creationId xmlns:a16="http://schemas.microsoft.com/office/drawing/2014/main" id="{00000000-0008-0000-3B00-00000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8" name="Line 265">
          <a:extLst>
            <a:ext uri="{FF2B5EF4-FFF2-40B4-BE49-F238E27FC236}">
              <a16:creationId xmlns:a16="http://schemas.microsoft.com/office/drawing/2014/main" id="{00000000-0008-0000-3B00-00000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9" name="Line 266">
          <a:extLst>
            <a:ext uri="{FF2B5EF4-FFF2-40B4-BE49-F238E27FC236}">
              <a16:creationId xmlns:a16="http://schemas.microsoft.com/office/drawing/2014/main" id="{00000000-0008-0000-3B00-00000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0" name="Line 267">
          <a:extLst>
            <a:ext uri="{FF2B5EF4-FFF2-40B4-BE49-F238E27FC236}">
              <a16:creationId xmlns:a16="http://schemas.microsoft.com/office/drawing/2014/main" id="{00000000-0008-0000-3B00-00000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1" name="Line 268">
          <a:extLst>
            <a:ext uri="{FF2B5EF4-FFF2-40B4-BE49-F238E27FC236}">
              <a16:creationId xmlns:a16="http://schemas.microsoft.com/office/drawing/2014/main" id="{00000000-0008-0000-3B00-00000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2" name="Line 269">
          <a:extLst>
            <a:ext uri="{FF2B5EF4-FFF2-40B4-BE49-F238E27FC236}">
              <a16:creationId xmlns:a16="http://schemas.microsoft.com/office/drawing/2014/main" id="{00000000-0008-0000-3B00-00000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3" name="Line 270">
          <a:extLst>
            <a:ext uri="{FF2B5EF4-FFF2-40B4-BE49-F238E27FC236}">
              <a16:creationId xmlns:a16="http://schemas.microsoft.com/office/drawing/2014/main" id="{00000000-0008-0000-3B00-00000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4" name="Line 271">
          <a:extLst>
            <a:ext uri="{FF2B5EF4-FFF2-40B4-BE49-F238E27FC236}">
              <a16:creationId xmlns:a16="http://schemas.microsoft.com/office/drawing/2014/main" id="{00000000-0008-0000-3B00-00000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5" name="Line 272">
          <a:extLst>
            <a:ext uri="{FF2B5EF4-FFF2-40B4-BE49-F238E27FC236}">
              <a16:creationId xmlns:a16="http://schemas.microsoft.com/office/drawing/2014/main" id="{00000000-0008-0000-3B00-00000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6" name="Line 273">
          <a:extLst>
            <a:ext uri="{FF2B5EF4-FFF2-40B4-BE49-F238E27FC236}">
              <a16:creationId xmlns:a16="http://schemas.microsoft.com/office/drawing/2014/main" id="{00000000-0008-0000-3B00-00000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7" name="Line 274">
          <a:extLst>
            <a:ext uri="{FF2B5EF4-FFF2-40B4-BE49-F238E27FC236}">
              <a16:creationId xmlns:a16="http://schemas.microsoft.com/office/drawing/2014/main" id="{00000000-0008-0000-3B00-00000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8" name="Line 275">
          <a:extLst>
            <a:ext uri="{FF2B5EF4-FFF2-40B4-BE49-F238E27FC236}">
              <a16:creationId xmlns:a16="http://schemas.microsoft.com/office/drawing/2014/main" id="{00000000-0008-0000-3B00-00000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9" name="Line 276">
          <a:extLst>
            <a:ext uri="{FF2B5EF4-FFF2-40B4-BE49-F238E27FC236}">
              <a16:creationId xmlns:a16="http://schemas.microsoft.com/office/drawing/2014/main" id="{00000000-0008-0000-3B00-00000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0" name="Line 277">
          <a:extLst>
            <a:ext uri="{FF2B5EF4-FFF2-40B4-BE49-F238E27FC236}">
              <a16:creationId xmlns:a16="http://schemas.microsoft.com/office/drawing/2014/main" id="{00000000-0008-0000-3B00-00001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1" name="Line 278">
          <a:extLst>
            <a:ext uri="{FF2B5EF4-FFF2-40B4-BE49-F238E27FC236}">
              <a16:creationId xmlns:a16="http://schemas.microsoft.com/office/drawing/2014/main" id="{00000000-0008-0000-3B00-00001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2" name="Line 279">
          <a:extLst>
            <a:ext uri="{FF2B5EF4-FFF2-40B4-BE49-F238E27FC236}">
              <a16:creationId xmlns:a16="http://schemas.microsoft.com/office/drawing/2014/main" id="{00000000-0008-0000-3B00-00001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3" name="Line 280">
          <a:extLst>
            <a:ext uri="{FF2B5EF4-FFF2-40B4-BE49-F238E27FC236}">
              <a16:creationId xmlns:a16="http://schemas.microsoft.com/office/drawing/2014/main" id="{00000000-0008-0000-3B00-00001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4" name="Line 281">
          <a:extLst>
            <a:ext uri="{FF2B5EF4-FFF2-40B4-BE49-F238E27FC236}">
              <a16:creationId xmlns:a16="http://schemas.microsoft.com/office/drawing/2014/main" id="{00000000-0008-0000-3B00-00001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5" name="Line 282">
          <a:extLst>
            <a:ext uri="{FF2B5EF4-FFF2-40B4-BE49-F238E27FC236}">
              <a16:creationId xmlns:a16="http://schemas.microsoft.com/office/drawing/2014/main" id="{00000000-0008-0000-3B00-00001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6" name="Line 283">
          <a:extLst>
            <a:ext uri="{FF2B5EF4-FFF2-40B4-BE49-F238E27FC236}">
              <a16:creationId xmlns:a16="http://schemas.microsoft.com/office/drawing/2014/main" id="{00000000-0008-0000-3B00-00001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7" name="Line 284">
          <a:extLst>
            <a:ext uri="{FF2B5EF4-FFF2-40B4-BE49-F238E27FC236}">
              <a16:creationId xmlns:a16="http://schemas.microsoft.com/office/drawing/2014/main" id="{00000000-0008-0000-3B00-00001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8" name="Line 285">
          <a:extLst>
            <a:ext uri="{FF2B5EF4-FFF2-40B4-BE49-F238E27FC236}">
              <a16:creationId xmlns:a16="http://schemas.microsoft.com/office/drawing/2014/main" id="{00000000-0008-0000-3B00-00001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9" name="Line 286">
          <a:extLst>
            <a:ext uri="{FF2B5EF4-FFF2-40B4-BE49-F238E27FC236}">
              <a16:creationId xmlns:a16="http://schemas.microsoft.com/office/drawing/2014/main" id="{00000000-0008-0000-3B00-00001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0" name="Line 287">
          <a:extLst>
            <a:ext uri="{FF2B5EF4-FFF2-40B4-BE49-F238E27FC236}">
              <a16:creationId xmlns:a16="http://schemas.microsoft.com/office/drawing/2014/main" id="{00000000-0008-0000-3B00-00001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1" name="Line 288">
          <a:extLst>
            <a:ext uri="{FF2B5EF4-FFF2-40B4-BE49-F238E27FC236}">
              <a16:creationId xmlns:a16="http://schemas.microsoft.com/office/drawing/2014/main" id="{00000000-0008-0000-3B00-00001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2" name="Line 289">
          <a:extLst>
            <a:ext uri="{FF2B5EF4-FFF2-40B4-BE49-F238E27FC236}">
              <a16:creationId xmlns:a16="http://schemas.microsoft.com/office/drawing/2014/main" id="{00000000-0008-0000-3B00-00001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3" name="Line 290">
          <a:extLst>
            <a:ext uri="{FF2B5EF4-FFF2-40B4-BE49-F238E27FC236}">
              <a16:creationId xmlns:a16="http://schemas.microsoft.com/office/drawing/2014/main" id="{00000000-0008-0000-3B00-00001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4" name="Line 291">
          <a:extLst>
            <a:ext uri="{FF2B5EF4-FFF2-40B4-BE49-F238E27FC236}">
              <a16:creationId xmlns:a16="http://schemas.microsoft.com/office/drawing/2014/main" id="{00000000-0008-0000-3B00-00001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5" name="Line 292">
          <a:extLst>
            <a:ext uri="{FF2B5EF4-FFF2-40B4-BE49-F238E27FC236}">
              <a16:creationId xmlns:a16="http://schemas.microsoft.com/office/drawing/2014/main" id="{00000000-0008-0000-3B00-00001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6" name="Line 293">
          <a:extLst>
            <a:ext uri="{FF2B5EF4-FFF2-40B4-BE49-F238E27FC236}">
              <a16:creationId xmlns:a16="http://schemas.microsoft.com/office/drawing/2014/main" id="{00000000-0008-0000-3B00-00002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7" name="Line 294">
          <a:extLst>
            <a:ext uri="{FF2B5EF4-FFF2-40B4-BE49-F238E27FC236}">
              <a16:creationId xmlns:a16="http://schemas.microsoft.com/office/drawing/2014/main" id="{00000000-0008-0000-3B00-00002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8" name="Line 295">
          <a:extLst>
            <a:ext uri="{FF2B5EF4-FFF2-40B4-BE49-F238E27FC236}">
              <a16:creationId xmlns:a16="http://schemas.microsoft.com/office/drawing/2014/main" id="{00000000-0008-0000-3B00-00002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9" name="Line 296">
          <a:extLst>
            <a:ext uri="{FF2B5EF4-FFF2-40B4-BE49-F238E27FC236}">
              <a16:creationId xmlns:a16="http://schemas.microsoft.com/office/drawing/2014/main" id="{00000000-0008-0000-3B00-00002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0" name="Line 297">
          <a:extLst>
            <a:ext uri="{FF2B5EF4-FFF2-40B4-BE49-F238E27FC236}">
              <a16:creationId xmlns:a16="http://schemas.microsoft.com/office/drawing/2014/main" id="{00000000-0008-0000-3B00-00002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1" name="Line 298">
          <a:extLst>
            <a:ext uri="{FF2B5EF4-FFF2-40B4-BE49-F238E27FC236}">
              <a16:creationId xmlns:a16="http://schemas.microsoft.com/office/drawing/2014/main" id="{00000000-0008-0000-3B00-00002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2" name="Line 299">
          <a:extLst>
            <a:ext uri="{FF2B5EF4-FFF2-40B4-BE49-F238E27FC236}">
              <a16:creationId xmlns:a16="http://schemas.microsoft.com/office/drawing/2014/main" id="{00000000-0008-0000-3B00-00002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3" name="Line 300">
          <a:extLst>
            <a:ext uri="{FF2B5EF4-FFF2-40B4-BE49-F238E27FC236}">
              <a16:creationId xmlns:a16="http://schemas.microsoft.com/office/drawing/2014/main" id="{00000000-0008-0000-3B00-00002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4" name="Line 301">
          <a:extLst>
            <a:ext uri="{FF2B5EF4-FFF2-40B4-BE49-F238E27FC236}">
              <a16:creationId xmlns:a16="http://schemas.microsoft.com/office/drawing/2014/main" id="{00000000-0008-0000-3B00-00002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5" name="Line 302">
          <a:extLst>
            <a:ext uri="{FF2B5EF4-FFF2-40B4-BE49-F238E27FC236}">
              <a16:creationId xmlns:a16="http://schemas.microsoft.com/office/drawing/2014/main" id="{00000000-0008-0000-3B00-00002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6" name="Line 303">
          <a:extLst>
            <a:ext uri="{FF2B5EF4-FFF2-40B4-BE49-F238E27FC236}">
              <a16:creationId xmlns:a16="http://schemas.microsoft.com/office/drawing/2014/main" id="{00000000-0008-0000-3B00-00002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7" name="Line 304">
          <a:extLst>
            <a:ext uri="{FF2B5EF4-FFF2-40B4-BE49-F238E27FC236}">
              <a16:creationId xmlns:a16="http://schemas.microsoft.com/office/drawing/2014/main" id="{00000000-0008-0000-3B00-00002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8" name="Line 305">
          <a:extLst>
            <a:ext uri="{FF2B5EF4-FFF2-40B4-BE49-F238E27FC236}">
              <a16:creationId xmlns:a16="http://schemas.microsoft.com/office/drawing/2014/main" id="{00000000-0008-0000-3B00-00002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9" name="Line 306">
          <a:extLst>
            <a:ext uri="{FF2B5EF4-FFF2-40B4-BE49-F238E27FC236}">
              <a16:creationId xmlns:a16="http://schemas.microsoft.com/office/drawing/2014/main" id="{00000000-0008-0000-3B00-00002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0" name="Line 307">
          <a:extLst>
            <a:ext uri="{FF2B5EF4-FFF2-40B4-BE49-F238E27FC236}">
              <a16:creationId xmlns:a16="http://schemas.microsoft.com/office/drawing/2014/main" id="{00000000-0008-0000-3B00-00002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1" name="Line 308">
          <a:extLst>
            <a:ext uri="{FF2B5EF4-FFF2-40B4-BE49-F238E27FC236}">
              <a16:creationId xmlns:a16="http://schemas.microsoft.com/office/drawing/2014/main" id="{00000000-0008-0000-3B00-00002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2" name="Line 309">
          <a:extLst>
            <a:ext uri="{FF2B5EF4-FFF2-40B4-BE49-F238E27FC236}">
              <a16:creationId xmlns:a16="http://schemas.microsoft.com/office/drawing/2014/main" id="{00000000-0008-0000-3B00-00003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3" name="Line 310">
          <a:extLst>
            <a:ext uri="{FF2B5EF4-FFF2-40B4-BE49-F238E27FC236}">
              <a16:creationId xmlns:a16="http://schemas.microsoft.com/office/drawing/2014/main" id="{00000000-0008-0000-3B00-00003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4" name="Line 311">
          <a:extLst>
            <a:ext uri="{FF2B5EF4-FFF2-40B4-BE49-F238E27FC236}">
              <a16:creationId xmlns:a16="http://schemas.microsoft.com/office/drawing/2014/main" id="{00000000-0008-0000-3B00-00003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5" name="Line 312">
          <a:extLst>
            <a:ext uri="{FF2B5EF4-FFF2-40B4-BE49-F238E27FC236}">
              <a16:creationId xmlns:a16="http://schemas.microsoft.com/office/drawing/2014/main" id="{00000000-0008-0000-3B00-00003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6" name="Line 313">
          <a:extLst>
            <a:ext uri="{FF2B5EF4-FFF2-40B4-BE49-F238E27FC236}">
              <a16:creationId xmlns:a16="http://schemas.microsoft.com/office/drawing/2014/main" id="{00000000-0008-0000-3B00-00003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7" name="Line 314">
          <a:extLst>
            <a:ext uri="{FF2B5EF4-FFF2-40B4-BE49-F238E27FC236}">
              <a16:creationId xmlns:a16="http://schemas.microsoft.com/office/drawing/2014/main" id="{00000000-0008-0000-3B00-00003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8" name="Line 315">
          <a:extLst>
            <a:ext uri="{FF2B5EF4-FFF2-40B4-BE49-F238E27FC236}">
              <a16:creationId xmlns:a16="http://schemas.microsoft.com/office/drawing/2014/main" id="{00000000-0008-0000-3B00-00003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9" name="Line 316">
          <a:extLst>
            <a:ext uri="{FF2B5EF4-FFF2-40B4-BE49-F238E27FC236}">
              <a16:creationId xmlns:a16="http://schemas.microsoft.com/office/drawing/2014/main" id="{00000000-0008-0000-3B00-00003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0" name="Line 317">
          <a:extLst>
            <a:ext uri="{FF2B5EF4-FFF2-40B4-BE49-F238E27FC236}">
              <a16:creationId xmlns:a16="http://schemas.microsoft.com/office/drawing/2014/main" id="{00000000-0008-0000-3B00-00003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1" name="Line 318">
          <a:extLst>
            <a:ext uri="{FF2B5EF4-FFF2-40B4-BE49-F238E27FC236}">
              <a16:creationId xmlns:a16="http://schemas.microsoft.com/office/drawing/2014/main" id="{00000000-0008-0000-3B00-00003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2" name="Line 319">
          <a:extLst>
            <a:ext uri="{FF2B5EF4-FFF2-40B4-BE49-F238E27FC236}">
              <a16:creationId xmlns:a16="http://schemas.microsoft.com/office/drawing/2014/main" id="{00000000-0008-0000-3B00-00003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3" name="Line 320">
          <a:extLst>
            <a:ext uri="{FF2B5EF4-FFF2-40B4-BE49-F238E27FC236}">
              <a16:creationId xmlns:a16="http://schemas.microsoft.com/office/drawing/2014/main" id="{00000000-0008-0000-3B00-00003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4" name="Line 321">
          <a:extLst>
            <a:ext uri="{FF2B5EF4-FFF2-40B4-BE49-F238E27FC236}">
              <a16:creationId xmlns:a16="http://schemas.microsoft.com/office/drawing/2014/main" id="{00000000-0008-0000-3B00-00003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5" name="Line 322">
          <a:extLst>
            <a:ext uri="{FF2B5EF4-FFF2-40B4-BE49-F238E27FC236}">
              <a16:creationId xmlns:a16="http://schemas.microsoft.com/office/drawing/2014/main" id="{00000000-0008-0000-3B00-00003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6" name="Line 323">
          <a:extLst>
            <a:ext uri="{FF2B5EF4-FFF2-40B4-BE49-F238E27FC236}">
              <a16:creationId xmlns:a16="http://schemas.microsoft.com/office/drawing/2014/main" id="{00000000-0008-0000-3B00-00003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7" name="Line 324">
          <a:extLst>
            <a:ext uri="{FF2B5EF4-FFF2-40B4-BE49-F238E27FC236}">
              <a16:creationId xmlns:a16="http://schemas.microsoft.com/office/drawing/2014/main" id="{00000000-0008-0000-3B00-00003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8" name="Line 325">
          <a:extLst>
            <a:ext uri="{FF2B5EF4-FFF2-40B4-BE49-F238E27FC236}">
              <a16:creationId xmlns:a16="http://schemas.microsoft.com/office/drawing/2014/main" id="{00000000-0008-0000-3B00-00004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9" name="Line 326">
          <a:extLst>
            <a:ext uri="{FF2B5EF4-FFF2-40B4-BE49-F238E27FC236}">
              <a16:creationId xmlns:a16="http://schemas.microsoft.com/office/drawing/2014/main" id="{00000000-0008-0000-3B00-00004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0" name="Line 327">
          <a:extLst>
            <a:ext uri="{FF2B5EF4-FFF2-40B4-BE49-F238E27FC236}">
              <a16:creationId xmlns:a16="http://schemas.microsoft.com/office/drawing/2014/main" id="{00000000-0008-0000-3B00-00004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1" name="Line 328">
          <a:extLst>
            <a:ext uri="{FF2B5EF4-FFF2-40B4-BE49-F238E27FC236}">
              <a16:creationId xmlns:a16="http://schemas.microsoft.com/office/drawing/2014/main" id="{00000000-0008-0000-3B00-00004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2" name="Line 329">
          <a:extLst>
            <a:ext uri="{FF2B5EF4-FFF2-40B4-BE49-F238E27FC236}">
              <a16:creationId xmlns:a16="http://schemas.microsoft.com/office/drawing/2014/main" id="{00000000-0008-0000-3B00-00004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3" name="Line 330">
          <a:extLst>
            <a:ext uri="{FF2B5EF4-FFF2-40B4-BE49-F238E27FC236}">
              <a16:creationId xmlns:a16="http://schemas.microsoft.com/office/drawing/2014/main" id="{00000000-0008-0000-3B00-00004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4" name="Line 331">
          <a:extLst>
            <a:ext uri="{FF2B5EF4-FFF2-40B4-BE49-F238E27FC236}">
              <a16:creationId xmlns:a16="http://schemas.microsoft.com/office/drawing/2014/main" id="{00000000-0008-0000-3B00-00004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5" name="Line 332">
          <a:extLst>
            <a:ext uri="{FF2B5EF4-FFF2-40B4-BE49-F238E27FC236}">
              <a16:creationId xmlns:a16="http://schemas.microsoft.com/office/drawing/2014/main" id="{00000000-0008-0000-3B00-00004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6" name="Line 333">
          <a:extLst>
            <a:ext uri="{FF2B5EF4-FFF2-40B4-BE49-F238E27FC236}">
              <a16:creationId xmlns:a16="http://schemas.microsoft.com/office/drawing/2014/main" id="{00000000-0008-0000-3B00-00004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7" name="Line 334">
          <a:extLst>
            <a:ext uri="{FF2B5EF4-FFF2-40B4-BE49-F238E27FC236}">
              <a16:creationId xmlns:a16="http://schemas.microsoft.com/office/drawing/2014/main" id="{00000000-0008-0000-3B00-00004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8" name="Line 335">
          <a:extLst>
            <a:ext uri="{FF2B5EF4-FFF2-40B4-BE49-F238E27FC236}">
              <a16:creationId xmlns:a16="http://schemas.microsoft.com/office/drawing/2014/main" id="{00000000-0008-0000-3B00-00004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9" name="Line 336">
          <a:extLst>
            <a:ext uri="{FF2B5EF4-FFF2-40B4-BE49-F238E27FC236}">
              <a16:creationId xmlns:a16="http://schemas.microsoft.com/office/drawing/2014/main" id="{00000000-0008-0000-3B00-00004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0" name="Line 337">
          <a:extLst>
            <a:ext uri="{FF2B5EF4-FFF2-40B4-BE49-F238E27FC236}">
              <a16:creationId xmlns:a16="http://schemas.microsoft.com/office/drawing/2014/main" id="{00000000-0008-0000-3B00-00004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1" name="Line 338">
          <a:extLst>
            <a:ext uri="{FF2B5EF4-FFF2-40B4-BE49-F238E27FC236}">
              <a16:creationId xmlns:a16="http://schemas.microsoft.com/office/drawing/2014/main" id="{00000000-0008-0000-3B00-00004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2" name="Line 339">
          <a:extLst>
            <a:ext uri="{FF2B5EF4-FFF2-40B4-BE49-F238E27FC236}">
              <a16:creationId xmlns:a16="http://schemas.microsoft.com/office/drawing/2014/main" id="{00000000-0008-0000-3B00-00004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3" name="Line 340">
          <a:extLst>
            <a:ext uri="{FF2B5EF4-FFF2-40B4-BE49-F238E27FC236}">
              <a16:creationId xmlns:a16="http://schemas.microsoft.com/office/drawing/2014/main" id="{00000000-0008-0000-3B00-00004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4" name="Line 341">
          <a:extLst>
            <a:ext uri="{FF2B5EF4-FFF2-40B4-BE49-F238E27FC236}">
              <a16:creationId xmlns:a16="http://schemas.microsoft.com/office/drawing/2014/main" id="{00000000-0008-0000-3B00-00005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5" name="Line 342">
          <a:extLst>
            <a:ext uri="{FF2B5EF4-FFF2-40B4-BE49-F238E27FC236}">
              <a16:creationId xmlns:a16="http://schemas.microsoft.com/office/drawing/2014/main" id="{00000000-0008-0000-3B00-00005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6" name="Line 343">
          <a:extLst>
            <a:ext uri="{FF2B5EF4-FFF2-40B4-BE49-F238E27FC236}">
              <a16:creationId xmlns:a16="http://schemas.microsoft.com/office/drawing/2014/main" id="{00000000-0008-0000-3B00-00005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7" name="Line 344">
          <a:extLst>
            <a:ext uri="{FF2B5EF4-FFF2-40B4-BE49-F238E27FC236}">
              <a16:creationId xmlns:a16="http://schemas.microsoft.com/office/drawing/2014/main" id="{00000000-0008-0000-3B00-00005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8" name="Line 345">
          <a:extLst>
            <a:ext uri="{FF2B5EF4-FFF2-40B4-BE49-F238E27FC236}">
              <a16:creationId xmlns:a16="http://schemas.microsoft.com/office/drawing/2014/main" id="{00000000-0008-0000-3B00-00005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9" name="Line 346">
          <a:extLst>
            <a:ext uri="{FF2B5EF4-FFF2-40B4-BE49-F238E27FC236}">
              <a16:creationId xmlns:a16="http://schemas.microsoft.com/office/drawing/2014/main" id="{00000000-0008-0000-3B00-00005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0" name="Line 347">
          <a:extLst>
            <a:ext uri="{FF2B5EF4-FFF2-40B4-BE49-F238E27FC236}">
              <a16:creationId xmlns:a16="http://schemas.microsoft.com/office/drawing/2014/main" id="{00000000-0008-0000-3B00-00005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1" name="Line 348">
          <a:extLst>
            <a:ext uri="{FF2B5EF4-FFF2-40B4-BE49-F238E27FC236}">
              <a16:creationId xmlns:a16="http://schemas.microsoft.com/office/drawing/2014/main" id="{00000000-0008-0000-3B00-00005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2" name="Line 349">
          <a:extLst>
            <a:ext uri="{FF2B5EF4-FFF2-40B4-BE49-F238E27FC236}">
              <a16:creationId xmlns:a16="http://schemas.microsoft.com/office/drawing/2014/main" id="{00000000-0008-0000-3B00-00005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3" name="Line 350">
          <a:extLst>
            <a:ext uri="{FF2B5EF4-FFF2-40B4-BE49-F238E27FC236}">
              <a16:creationId xmlns:a16="http://schemas.microsoft.com/office/drawing/2014/main" id="{00000000-0008-0000-3B00-00005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4" name="Line 351">
          <a:extLst>
            <a:ext uri="{FF2B5EF4-FFF2-40B4-BE49-F238E27FC236}">
              <a16:creationId xmlns:a16="http://schemas.microsoft.com/office/drawing/2014/main" id="{00000000-0008-0000-3B00-00005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5" name="Line 352">
          <a:extLst>
            <a:ext uri="{FF2B5EF4-FFF2-40B4-BE49-F238E27FC236}">
              <a16:creationId xmlns:a16="http://schemas.microsoft.com/office/drawing/2014/main" id="{00000000-0008-0000-3B00-00005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6" name="Line 353">
          <a:extLst>
            <a:ext uri="{FF2B5EF4-FFF2-40B4-BE49-F238E27FC236}">
              <a16:creationId xmlns:a16="http://schemas.microsoft.com/office/drawing/2014/main" id="{00000000-0008-0000-3B00-00005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7" name="Line 354">
          <a:extLst>
            <a:ext uri="{FF2B5EF4-FFF2-40B4-BE49-F238E27FC236}">
              <a16:creationId xmlns:a16="http://schemas.microsoft.com/office/drawing/2014/main" id="{00000000-0008-0000-3B00-00005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8" name="Line 355">
          <a:extLst>
            <a:ext uri="{FF2B5EF4-FFF2-40B4-BE49-F238E27FC236}">
              <a16:creationId xmlns:a16="http://schemas.microsoft.com/office/drawing/2014/main" id="{00000000-0008-0000-3B00-00005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9" name="Line 356">
          <a:extLst>
            <a:ext uri="{FF2B5EF4-FFF2-40B4-BE49-F238E27FC236}">
              <a16:creationId xmlns:a16="http://schemas.microsoft.com/office/drawing/2014/main" id="{00000000-0008-0000-3B00-00005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0" name="Line 357">
          <a:extLst>
            <a:ext uri="{FF2B5EF4-FFF2-40B4-BE49-F238E27FC236}">
              <a16:creationId xmlns:a16="http://schemas.microsoft.com/office/drawing/2014/main" id="{00000000-0008-0000-3B00-00006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1" name="Line 358">
          <a:extLst>
            <a:ext uri="{FF2B5EF4-FFF2-40B4-BE49-F238E27FC236}">
              <a16:creationId xmlns:a16="http://schemas.microsoft.com/office/drawing/2014/main" id="{00000000-0008-0000-3B00-00006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2" name="Line 359">
          <a:extLst>
            <a:ext uri="{FF2B5EF4-FFF2-40B4-BE49-F238E27FC236}">
              <a16:creationId xmlns:a16="http://schemas.microsoft.com/office/drawing/2014/main" id="{00000000-0008-0000-3B00-00006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3" name="Line 360">
          <a:extLst>
            <a:ext uri="{FF2B5EF4-FFF2-40B4-BE49-F238E27FC236}">
              <a16:creationId xmlns:a16="http://schemas.microsoft.com/office/drawing/2014/main" id="{00000000-0008-0000-3B00-00006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4" name="Line 361">
          <a:extLst>
            <a:ext uri="{FF2B5EF4-FFF2-40B4-BE49-F238E27FC236}">
              <a16:creationId xmlns:a16="http://schemas.microsoft.com/office/drawing/2014/main" id="{00000000-0008-0000-3B00-00006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5" name="Line 362">
          <a:extLst>
            <a:ext uri="{FF2B5EF4-FFF2-40B4-BE49-F238E27FC236}">
              <a16:creationId xmlns:a16="http://schemas.microsoft.com/office/drawing/2014/main" id="{00000000-0008-0000-3B00-00006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6" name="Line 363">
          <a:extLst>
            <a:ext uri="{FF2B5EF4-FFF2-40B4-BE49-F238E27FC236}">
              <a16:creationId xmlns:a16="http://schemas.microsoft.com/office/drawing/2014/main" id="{00000000-0008-0000-3B00-00006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7" name="Line 364">
          <a:extLst>
            <a:ext uri="{FF2B5EF4-FFF2-40B4-BE49-F238E27FC236}">
              <a16:creationId xmlns:a16="http://schemas.microsoft.com/office/drawing/2014/main" id="{00000000-0008-0000-3B00-00006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8" name="Line 365">
          <a:extLst>
            <a:ext uri="{FF2B5EF4-FFF2-40B4-BE49-F238E27FC236}">
              <a16:creationId xmlns:a16="http://schemas.microsoft.com/office/drawing/2014/main" id="{00000000-0008-0000-3B00-00006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9" name="Line 366">
          <a:extLst>
            <a:ext uri="{FF2B5EF4-FFF2-40B4-BE49-F238E27FC236}">
              <a16:creationId xmlns:a16="http://schemas.microsoft.com/office/drawing/2014/main" id="{00000000-0008-0000-3B00-00006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0" name="Line 367">
          <a:extLst>
            <a:ext uri="{FF2B5EF4-FFF2-40B4-BE49-F238E27FC236}">
              <a16:creationId xmlns:a16="http://schemas.microsoft.com/office/drawing/2014/main" id="{00000000-0008-0000-3B00-00006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1" name="Line 368">
          <a:extLst>
            <a:ext uri="{FF2B5EF4-FFF2-40B4-BE49-F238E27FC236}">
              <a16:creationId xmlns:a16="http://schemas.microsoft.com/office/drawing/2014/main" id="{00000000-0008-0000-3B00-00006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2" name="Line 369">
          <a:extLst>
            <a:ext uri="{FF2B5EF4-FFF2-40B4-BE49-F238E27FC236}">
              <a16:creationId xmlns:a16="http://schemas.microsoft.com/office/drawing/2014/main" id="{00000000-0008-0000-3B00-00006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3" name="Line 370">
          <a:extLst>
            <a:ext uri="{FF2B5EF4-FFF2-40B4-BE49-F238E27FC236}">
              <a16:creationId xmlns:a16="http://schemas.microsoft.com/office/drawing/2014/main" id="{00000000-0008-0000-3B00-00006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4" name="Line 371">
          <a:extLst>
            <a:ext uri="{FF2B5EF4-FFF2-40B4-BE49-F238E27FC236}">
              <a16:creationId xmlns:a16="http://schemas.microsoft.com/office/drawing/2014/main" id="{00000000-0008-0000-3B00-00006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5" name="Line 372">
          <a:extLst>
            <a:ext uri="{FF2B5EF4-FFF2-40B4-BE49-F238E27FC236}">
              <a16:creationId xmlns:a16="http://schemas.microsoft.com/office/drawing/2014/main" id="{00000000-0008-0000-3B00-00006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6" name="Line 373">
          <a:extLst>
            <a:ext uri="{FF2B5EF4-FFF2-40B4-BE49-F238E27FC236}">
              <a16:creationId xmlns:a16="http://schemas.microsoft.com/office/drawing/2014/main" id="{00000000-0008-0000-3B00-00007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7" name="Line 374">
          <a:extLst>
            <a:ext uri="{FF2B5EF4-FFF2-40B4-BE49-F238E27FC236}">
              <a16:creationId xmlns:a16="http://schemas.microsoft.com/office/drawing/2014/main" id="{00000000-0008-0000-3B00-00007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8" name="Line 375">
          <a:extLst>
            <a:ext uri="{FF2B5EF4-FFF2-40B4-BE49-F238E27FC236}">
              <a16:creationId xmlns:a16="http://schemas.microsoft.com/office/drawing/2014/main" id="{00000000-0008-0000-3B00-00007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9" name="Line 376">
          <a:extLst>
            <a:ext uri="{FF2B5EF4-FFF2-40B4-BE49-F238E27FC236}">
              <a16:creationId xmlns:a16="http://schemas.microsoft.com/office/drawing/2014/main" id="{00000000-0008-0000-3B00-00007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0" name="Line 377">
          <a:extLst>
            <a:ext uri="{FF2B5EF4-FFF2-40B4-BE49-F238E27FC236}">
              <a16:creationId xmlns:a16="http://schemas.microsoft.com/office/drawing/2014/main" id="{00000000-0008-0000-3B00-00007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1" name="Line 378">
          <a:extLst>
            <a:ext uri="{FF2B5EF4-FFF2-40B4-BE49-F238E27FC236}">
              <a16:creationId xmlns:a16="http://schemas.microsoft.com/office/drawing/2014/main" id="{00000000-0008-0000-3B00-00007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2" name="Line 379">
          <a:extLst>
            <a:ext uri="{FF2B5EF4-FFF2-40B4-BE49-F238E27FC236}">
              <a16:creationId xmlns:a16="http://schemas.microsoft.com/office/drawing/2014/main" id="{00000000-0008-0000-3B00-00007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3" name="Line 380">
          <a:extLst>
            <a:ext uri="{FF2B5EF4-FFF2-40B4-BE49-F238E27FC236}">
              <a16:creationId xmlns:a16="http://schemas.microsoft.com/office/drawing/2014/main" id="{00000000-0008-0000-3B00-00007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4" name="Line 381">
          <a:extLst>
            <a:ext uri="{FF2B5EF4-FFF2-40B4-BE49-F238E27FC236}">
              <a16:creationId xmlns:a16="http://schemas.microsoft.com/office/drawing/2014/main" id="{00000000-0008-0000-3B00-00007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5" name="Line 382">
          <a:extLst>
            <a:ext uri="{FF2B5EF4-FFF2-40B4-BE49-F238E27FC236}">
              <a16:creationId xmlns:a16="http://schemas.microsoft.com/office/drawing/2014/main" id="{00000000-0008-0000-3B00-00007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6" name="Line 383">
          <a:extLst>
            <a:ext uri="{FF2B5EF4-FFF2-40B4-BE49-F238E27FC236}">
              <a16:creationId xmlns:a16="http://schemas.microsoft.com/office/drawing/2014/main" id="{00000000-0008-0000-3B00-00007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7" name="Line 384">
          <a:extLst>
            <a:ext uri="{FF2B5EF4-FFF2-40B4-BE49-F238E27FC236}">
              <a16:creationId xmlns:a16="http://schemas.microsoft.com/office/drawing/2014/main" id="{00000000-0008-0000-3B00-00007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8" name="Line 385">
          <a:extLst>
            <a:ext uri="{FF2B5EF4-FFF2-40B4-BE49-F238E27FC236}">
              <a16:creationId xmlns:a16="http://schemas.microsoft.com/office/drawing/2014/main" id="{00000000-0008-0000-3B00-00007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9" name="Line 386">
          <a:extLst>
            <a:ext uri="{FF2B5EF4-FFF2-40B4-BE49-F238E27FC236}">
              <a16:creationId xmlns:a16="http://schemas.microsoft.com/office/drawing/2014/main" id="{00000000-0008-0000-3B00-00007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0" name="Line 387">
          <a:extLst>
            <a:ext uri="{FF2B5EF4-FFF2-40B4-BE49-F238E27FC236}">
              <a16:creationId xmlns:a16="http://schemas.microsoft.com/office/drawing/2014/main" id="{00000000-0008-0000-3B00-00007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1" name="Line 388">
          <a:extLst>
            <a:ext uri="{FF2B5EF4-FFF2-40B4-BE49-F238E27FC236}">
              <a16:creationId xmlns:a16="http://schemas.microsoft.com/office/drawing/2014/main" id="{00000000-0008-0000-3B00-00007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2" name="Line 389">
          <a:extLst>
            <a:ext uri="{FF2B5EF4-FFF2-40B4-BE49-F238E27FC236}">
              <a16:creationId xmlns:a16="http://schemas.microsoft.com/office/drawing/2014/main" id="{00000000-0008-0000-3B00-00008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3" name="Line 390">
          <a:extLst>
            <a:ext uri="{FF2B5EF4-FFF2-40B4-BE49-F238E27FC236}">
              <a16:creationId xmlns:a16="http://schemas.microsoft.com/office/drawing/2014/main" id="{00000000-0008-0000-3B00-00008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4" name="Line 391">
          <a:extLst>
            <a:ext uri="{FF2B5EF4-FFF2-40B4-BE49-F238E27FC236}">
              <a16:creationId xmlns:a16="http://schemas.microsoft.com/office/drawing/2014/main" id="{00000000-0008-0000-3B00-00008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5" name="Line 392">
          <a:extLst>
            <a:ext uri="{FF2B5EF4-FFF2-40B4-BE49-F238E27FC236}">
              <a16:creationId xmlns:a16="http://schemas.microsoft.com/office/drawing/2014/main" id="{00000000-0008-0000-3B00-00008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6" name="Line 393">
          <a:extLst>
            <a:ext uri="{FF2B5EF4-FFF2-40B4-BE49-F238E27FC236}">
              <a16:creationId xmlns:a16="http://schemas.microsoft.com/office/drawing/2014/main" id="{00000000-0008-0000-3B00-00008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7" name="Line 394">
          <a:extLst>
            <a:ext uri="{FF2B5EF4-FFF2-40B4-BE49-F238E27FC236}">
              <a16:creationId xmlns:a16="http://schemas.microsoft.com/office/drawing/2014/main" id="{00000000-0008-0000-3B00-00008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8" name="Line 395">
          <a:extLst>
            <a:ext uri="{FF2B5EF4-FFF2-40B4-BE49-F238E27FC236}">
              <a16:creationId xmlns:a16="http://schemas.microsoft.com/office/drawing/2014/main" id="{00000000-0008-0000-3B00-00008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9" name="Line 396">
          <a:extLst>
            <a:ext uri="{FF2B5EF4-FFF2-40B4-BE49-F238E27FC236}">
              <a16:creationId xmlns:a16="http://schemas.microsoft.com/office/drawing/2014/main" id="{00000000-0008-0000-3B00-00008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0" name="Line 397">
          <a:extLst>
            <a:ext uri="{FF2B5EF4-FFF2-40B4-BE49-F238E27FC236}">
              <a16:creationId xmlns:a16="http://schemas.microsoft.com/office/drawing/2014/main" id="{00000000-0008-0000-3B00-00008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1" name="Line 398">
          <a:extLst>
            <a:ext uri="{FF2B5EF4-FFF2-40B4-BE49-F238E27FC236}">
              <a16:creationId xmlns:a16="http://schemas.microsoft.com/office/drawing/2014/main" id="{00000000-0008-0000-3B00-00008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2" name="Line 399">
          <a:extLst>
            <a:ext uri="{FF2B5EF4-FFF2-40B4-BE49-F238E27FC236}">
              <a16:creationId xmlns:a16="http://schemas.microsoft.com/office/drawing/2014/main" id="{00000000-0008-0000-3B00-00008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3" name="Line 400">
          <a:extLst>
            <a:ext uri="{FF2B5EF4-FFF2-40B4-BE49-F238E27FC236}">
              <a16:creationId xmlns:a16="http://schemas.microsoft.com/office/drawing/2014/main" id="{00000000-0008-0000-3B00-00008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3" name="Line 1">
          <a:extLst>
            <a:ext uri="{FF2B5EF4-FFF2-40B4-BE49-F238E27FC236}">
              <a16:creationId xmlns:a16="http://schemas.microsoft.com/office/drawing/2014/main" id="{00000000-0008-0000-3C00-00000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4" name="Line 2">
          <a:extLst>
            <a:ext uri="{FF2B5EF4-FFF2-40B4-BE49-F238E27FC236}">
              <a16:creationId xmlns:a16="http://schemas.microsoft.com/office/drawing/2014/main" id="{00000000-0008-0000-3C00-00000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5" name="Line 3">
          <a:extLst>
            <a:ext uri="{FF2B5EF4-FFF2-40B4-BE49-F238E27FC236}">
              <a16:creationId xmlns:a16="http://schemas.microsoft.com/office/drawing/2014/main" id="{00000000-0008-0000-3C00-00000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6" name="Line 4">
          <a:extLst>
            <a:ext uri="{FF2B5EF4-FFF2-40B4-BE49-F238E27FC236}">
              <a16:creationId xmlns:a16="http://schemas.microsoft.com/office/drawing/2014/main" id="{00000000-0008-0000-3C00-000004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7" name="Line 5">
          <a:extLst>
            <a:ext uri="{FF2B5EF4-FFF2-40B4-BE49-F238E27FC236}">
              <a16:creationId xmlns:a16="http://schemas.microsoft.com/office/drawing/2014/main" id="{00000000-0008-0000-3C00-000005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8" name="Line 6">
          <a:extLst>
            <a:ext uri="{FF2B5EF4-FFF2-40B4-BE49-F238E27FC236}">
              <a16:creationId xmlns:a16="http://schemas.microsoft.com/office/drawing/2014/main" id="{00000000-0008-0000-3C00-000006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9" name="Line 7">
          <a:extLst>
            <a:ext uri="{FF2B5EF4-FFF2-40B4-BE49-F238E27FC236}">
              <a16:creationId xmlns:a16="http://schemas.microsoft.com/office/drawing/2014/main" id="{00000000-0008-0000-3C00-000007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0" name="Line 8">
          <a:extLst>
            <a:ext uri="{FF2B5EF4-FFF2-40B4-BE49-F238E27FC236}">
              <a16:creationId xmlns:a16="http://schemas.microsoft.com/office/drawing/2014/main" id="{00000000-0008-0000-3C00-000008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1" name="Line 9">
          <a:extLst>
            <a:ext uri="{FF2B5EF4-FFF2-40B4-BE49-F238E27FC236}">
              <a16:creationId xmlns:a16="http://schemas.microsoft.com/office/drawing/2014/main" id="{00000000-0008-0000-3C00-000009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2" name="Line 10">
          <a:extLst>
            <a:ext uri="{FF2B5EF4-FFF2-40B4-BE49-F238E27FC236}">
              <a16:creationId xmlns:a16="http://schemas.microsoft.com/office/drawing/2014/main" id="{00000000-0008-0000-3C00-00000A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3" name="Line 11">
          <a:extLst>
            <a:ext uri="{FF2B5EF4-FFF2-40B4-BE49-F238E27FC236}">
              <a16:creationId xmlns:a16="http://schemas.microsoft.com/office/drawing/2014/main" id="{00000000-0008-0000-3C00-00000B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4" name="Line 12">
          <a:extLst>
            <a:ext uri="{FF2B5EF4-FFF2-40B4-BE49-F238E27FC236}">
              <a16:creationId xmlns:a16="http://schemas.microsoft.com/office/drawing/2014/main" id="{00000000-0008-0000-3C00-00000C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5" name="Line 13">
          <a:extLst>
            <a:ext uri="{FF2B5EF4-FFF2-40B4-BE49-F238E27FC236}">
              <a16:creationId xmlns:a16="http://schemas.microsoft.com/office/drawing/2014/main" id="{00000000-0008-0000-3C00-00000D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6" name="Line 14">
          <a:extLst>
            <a:ext uri="{FF2B5EF4-FFF2-40B4-BE49-F238E27FC236}">
              <a16:creationId xmlns:a16="http://schemas.microsoft.com/office/drawing/2014/main" id="{00000000-0008-0000-3C00-00000E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7" name="Line 15">
          <a:extLst>
            <a:ext uri="{FF2B5EF4-FFF2-40B4-BE49-F238E27FC236}">
              <a16:creationId xmlns:a16="http://schemas.microsoft.com/office/drawing/2014/main" id="{00000000-0008-0000-3C00-00000F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8" name="Line 16">
          <a:extLst>
            <a:ext uri="{FF2B5EF4-FFF2-40B4-BE49-F238E27FC236}">
              <a16:creationId xmlns:a16="http://schemas.microsoft.com/office/drawing/2014/main" id="{00000000-0008-0000-3C00-000010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9" name="Line 17">
          <a:extLst>
            <a:ext uri="{FF2B5EF4-FFF2-40B4-BE49-F238E27FC236}">
              <a16:creationId xmlns:a16="http://schemas.microsoft.com/office/drawing/2014/main" id="{00000000-0008-0000-3C00-00001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0" name="Line 18">
          <a:extLst>
            <a:ext uri="{FF2B5EF4-FFF2-40B4-BE49-F238E27FC236}">
              <a16:creationId xmlns:a16="http://schemas.microsoft.com/office/drawing/2014/main" id="{00000000-0008-0000-3C00-00001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1" name="Line 19">
          <a:extLst>
            <a:ext uri="{FF2B5EF4-FFF2-40B4-BE49-F238E27FC236}">
              <a16:creationId xmlns:a16="http://schemas.microsoft.com/office/drawing/2014/main" id="{00000000-0008-0000-3C00-00001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2" name="Line 20">
          <a:extLst>
            <a:ext uri="{FF2B5EF4-FFF2-40B4-BE49-F238E27FC236}">
              <a16:creationId xmlns:a16="http://schemas.microsoft.com/office/drawing/2014/main" id="{00000000-0008-0000-3C00-000014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3" name="Line 21">
          <a:extLst>
            <a:ext uri="{FF2B5EF4-FFF2-40B4-BE49-F238E27FC236}">
              <a16:creationId xmlns:a16="http://schemas.microsoft.com/office/drawing/2014/main" id="{00000000-0008-0000-3C00-000015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4" name="Line 22">
          <a:extLst>
            <a:ext uri="{FF2B5EF4-FFF2-40B4-BE49-F238E27FC236}">
              <a16:creationId xmlns:a16="http://schemas.microsoft.com/office/drawing/2014/main" id="{00000000-0008-0000-3C00-000016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5" name="Line 23">
          <a:extLst>
            <a:ext uri="{FF2B5EF4-FFF2-40B4-BE49-F238E27FC236}">
              <a16:creationId xmlns:a16="http://schemas.microsoft.com/office/drawing/2014/main" id="{00000000-0008-0000-3C00-000017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6" name="Line 24">
          <a:extLst>
            <a:ext uri="{FF2B5EF4-FFF2-40B4-BE49-F238E27FC236}">
              <a16:creationId xmlns:a16="http://schemas.microsoft.com/office/drawing/2014/main" id="{00000000-0008-0000-3C00-000018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7" name="Line 25">
          <a:extLst>
            <a:ext uri="{FF2B5EF4-FFF2-40B4-BE49-F238E27FC236}">
              <a16:creationId xmlns:a16="http://schemas.microsoft.com/office/drawing/2014/main" id="{00000000-0008-0000-3C00-000019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8" name="Line 26">
          <a:extLst>
            <a:ext uri="{FF2B5EF4-FFF2-40B4-BE49-F238E27FC236}">
              <a16:creationId xmlns:a16="http://schemas.microsoft.com/office/drawing/2014/main" id="{00000000-0008-0000-3C00-00001A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9" name="Line 27">
          <a:extLst>
            <a:ext uri="{FF2B5EF4-FFF2-40B4-BE49-F238E27FC236}">
              <a16:creationId xmlns:a16="http://schemas.microsoft.com/office/drawing/2014/main" id="{00000000-0008-0000-3C00-00001B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0" name="Line 28">
          <a:extLst>
            <a:ext uri="{FF2B5EF4-FFF2-40B4-BE49-F238E27FC236}">
              <a16:creationId xmlns:a16="http://schemas.microsoft.com/office/drawing/2014/main" id="{00000000-0008-0000-3C00-00001C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1" name="Line 29">
          <a:extLst>
            <a:ext uri="{FF2B5EF4-FFF2-40B4-BE49-F238E27FC236}">
              <a16:creationId xmlns:a16="http://schemas.microsoft.com/office/drawing/2014/main" id="{00000000-0008-0000-3C00-00001D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2" name="Line 30">
          <a:extLst>
            <a:ext uri="{FF2B5EF4-FFF2-40B4-BE49-F238E27FC236}">
              <a16:creationId xmlns:a16="http://schemas.microsoft.com/office/drawing/2014/main" id="{00000000-0008-0000-3C00-00001E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3" name="Line 31">
          <a:extLst>
            <a:ext uri="{FF2B5EF4-FFF2-40B4-BE49-F238E27FC236}">
              <a16:creationId xmlns:a16="http://schemas.microsoft.com/office/drawing/2014/main" id="{00000000-0008-0000-3C00-00001F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4" name="Line 32">
          <a:extLst>
            <a:ext uri="{FF2B5EF4-FFF2-40B4-BE49-F238E27FC236}">
              <a16:creationId xmlns:a16="http://schemas.microsoft.com/office/drawing/2014/main" id="{00000000-0008-0000-3C00-000020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5" name="Line 33">
          <a:extLst>
            <a:ext uri="{FF2B5EF4-FFF2-40B4-BE49-F238E27FC236}">
              <a16:creationId xmlns:a16="http://schemas.microsoft.com/office/drawing/2014/main" id="{00000000-0008-0000-3C00-00002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6" name="Line 34">
          <a:extLst>
            <a:ext uri="{FF2B5EF4-FFF2-40B4-BE49-F238E27FC236}">
              <a16:creationId xmlns:a16="http://schemas.microsoft.com/office/drawing/2014/main" id="{00000000-0008-0000-3C00-00002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7" name="Line 35">
          <a:extLst>
            <a:ext uri="{FF2B5EF4-FFF2-40B4-BE49-F238E27FC236}">
              <a16:creationId xmlns:a16="http://schemas.microsoft.com/office/drawing/2014/main" id="{00000000-0008-0000-3C00-00002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28" name="Line 36">
          <a:extLst>
            <a:ext uri="{FF2B5EF4-FFF2-40B4-BE49-F238E27FC236}">
              <a16:creationId xmlns:a16="http://schemas.microsoft.com/office/drawing/2014/main" id="{00000000-0008-0000-3C00-00002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29" name="Line 37">
          <a:extLst>
            <a:ext uri="{FF2B5EF4-FFF2-40B4-BE49-F238E27FC236}">
              <a16:creationId xmlns:a16="http://schemas.microsoft.com/office/drawing/2014/main" id="{00000000-0008-0000-3C00-00002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0" name="Line 38">
          <a:extLst>
            <a:ext uri="{FF2B5EF4-FFF2-40B4-BE49-F238E27FC236}">
              <a16:creationId xmlns:a16="http://schemas.microsoft.com/office/drawing/2014/main" id="{00000000-0008-0000-3C00-00002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1" name="Line 39">
          <a:extLst>
            <a:ext uri="{FF2B5EF4-FFF2-40B4-BE49-F238E27FC236}">
              <a16:creationId xmlns:a16="http://schemas.microsoft.com/office/drawing/2014/main" id="{00000000-0008-0000-3C00-00002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2" name="Line 40">
          <a:extLst>
            <a:ext uri="{FF2B5EF4-FFF2-40B4-BE49-F238E27FC236}">
              <a16:creationId xmlns:a16="http://schemas.microsoft.com/office/drawing/2014/main" id="{00000000-0008-0000-3C00-00002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3" name="Line 41">
          <a:extLst>
            <a:ext uri="{FF2B5EF4-FFF2-40B4-BE49-F238E27FC236}">
              <a16:creationId xmlns:a16="http://schemas.microsoft.com/office/drawing/2014/main" id="{00000000-0008-0000-3C00-00002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4" name="Line 42">
          <a:extLst>
            <a:ext uri="{FF2B5EF4-FFF2-40B4-BE49-F238E27FC236}">
              <a16:creationId xmlns:a16="http://schemas.microsoft.com/office/drawing/2014/main" id="{00000000-0008-0000-3C00-00002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5" name="Line 43">
          <a:extLst>
            <a:ext uri="{FF2B5EF4-FFF2-40B4-BE49-F238E27FC236}">
              <a16:creationId xmlns:a16="http://schemas.microsoft.com/office/drawing/2014/main" id="{00000000-0008-0000-3C00-00002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6" name="Line 44">
          <a:extLst>
            <a:ext uri="{FF2B5EF4-FFF2-40B4-BE49-F238E27FC236}">
              <a16:creationId xmlns:a16="http://schemas.microsoft.com/office/drawing/2014/main" id="{00000000-0008-0000-3C00-00002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7" name="Line 45">
          <a:extLst>
            <a:ext uri="{FF2B5EF4-FFF2-40B4-BE49-F238E27FC236}">
              <a16:creationId xmlns:a16="http://schemas.microsoft.com/office/drawing/2014/main" id="{00000000-0008-0000-3C00-00002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8" name="Line 46">
          <a:extLst>
            <a:ext uri="{FF2B5EF4-FFF2-40B4-BE49-F238E27FC236}">
              <a16:creationId xmlns:a16="http://schemas.microsoft.com/office/drawing/2014/main" id="{00000000-0008-0000-3C00-00002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9" name="Line 47">
          <a:extLst>
            <a:ext uri="{FF2B5EF4-FFF2-40B4-BE49-F238E27FC236}">
              <a16:creationId xmlns:a16="http://schemas.microsoft.com/office/drawing/2014/main" id="{00000000-0008-0000-3C00-00002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0" name="Line 48">
          <a:extLst>
            <a:ext uri="{FF2B5EF4-FFF2-40B4-BE49-F238E27FC236}">
              <a16:creationId xmlns:a16="http://schemas.microsoft.com/office/drawing/2014/main" id="{00000000-0008-0000-3C00-00003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1" name="Line 49">
          <a:extLst>
            <a:ext uri="{FF2B5EF4-FFF2-40B4-BE49-F238E27FC236}">
              <a16:creationId xmlns:a16="http://schemas.microsoft.com/office/drawing/2014/main" id="{00000000-0008-0000-3C00-00003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2" name="Line 50">
          <a:extLst>
            <a:ext uri="{FF2B5EF4-FFF2-40B4-BE49-F238E27FC236}">
              <a16:creationId xmlns:a16="http://schemas.microsoft.com/office/drawing/2014/main" id="{00000000-0008-0000-3C00-00003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3" name="Line 51">
          <a:extLst>
            <a:ext uri="{FF2B5EF4-FFF2-40B4-BE49-F238E27FC236}">
              <a16:creationId xmlns:a16="http://schemas.microsoft.com/office/drawing/2014/main" id="{00000000-0008-0000-3C00-00003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4" name="Line 52">
          <a:extLst>
            <a:ext uri="{FF2B5EF4-FFF2-40B4-BE49-F238E27FC236}">
              <a16:creationId xmlns:a16="http://schemas.microsoft.com/office/drawing/2014/main" id="{00000000-0008-0000-3C00-00003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5" name="Line 53">
          <a:extLst>
            <a:ext uri="{FF2B5EF4-FFF2-40B4-BE49-F238E27FC236}">
              <a16:creationId xmlns:a16="http://schemas.microsoft.com/office/drawing/2014/main" id="{00000000-0008-0000-3C00-00003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6" name="Line 54">
          <a:extLst>
            <a:ext uri="{FF2B5EF4-FFF2-40B4-BE49-F238E27FC236}">
              <a16:creationId xmlns:a16="http://schemas.microsoft.com/office/drawing/2014/main" id="{00000000-0008-0000-3C00-00003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7" name="Line 55">
          <a:extLst>
            <a:ext uri="{FF2B5EF4-FFF2-40B4-BE49-F238E27FC236}">
              <a16:creationId xmlns:a16="http://schemas.microsoft.com/office/drawing/2014/main" id="{00000000-0008-0000-3C00-00003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8" name="Line 56">
          <a:extLst>
            <a:ext uri="{FF2B5EF4-FFF2-40B4-BE49-F238E27FC236}">
              <a16:creationId xmlns:a16="http://schemas.microsoft.com/office/drawing/2014/main" id="{00000000-0008-0000-3C00-00003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9" name="Line 57">
          <a:extLst>
            <a:ext uri="{FF2B5EF4-FFF2-40B4-BE49-F238E27FC236}">
              <a16:creationId xmlns:a16="http://schemas.microsoft.com/office/drawing/2014/main" id="{00000000-0008-0000-3C00-00003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0" name="Line 58">
          <a:extLst>
            <a:ext uri="{FF2B5EF4-FFF2-40B4-BE49-F238E27FC236}">
              <a16:creationId xmlns:a16="http://schemas.microsoft.com/office/drawing/2014/main" id="{00000000-0008-0000-3C00-00003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1" name="Line 59">
          <a:extLst>
            <a:ext uri="{FF2B5EF4-FFF2-40B4-BE49-F238E27FC236}">
              <a16:creationId xmlns:a16="http://schemas.microsoft.com/office/drawing/2014/main" id="{00000000-0008-0000-3C00-00003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2" name="Line 60">
          <a:extLst>
            <a:ext uri="{FF2B5EF4-FFF2-40B4-BE49-F238E27FC236}">
              <a16:creationId xmlns:a16="http://schemas.microsoft.com/office/drawing/2014/main" id="{00000000-0008-0000-3C00-00003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3" name="Line 61">
          <a:extLst>
            <a:ext uri="{FF2B5EF4-FFF2-40B4-BE49-F238E27FC236}">
              <a16:creationId xmlns:a16="http://schemas.microsoft.com/office/drawing/2014/main" id="{00000000-0008-0000-3C00-00003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4" name="Line 62">
          <a:extLst>
            <a:ext uri="{FF2B5EF4-FFF2-40B4-BE49-F238E27FC236}">
              <a16:creationId xmlns:a16="http://schemas.microsoft.com/office/drawing/2014/main" id="{00000000-0008-0000-3C00-00003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5" name="Line 63">
          <a:extLst>
            <a:ext uri="{FF2B5EF4-FFF2-40B4-BE49-F238E27FC236}">
              <a16:creationId xmlns:a16="http://schemas.microsoft.com/office/drawing/2014/main" id="{00000000-0008-0000-3C00-00003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6" name="Line 64">
          <a:extLst>
            <a:ext uri="{FF2B5EF4-FFF2-40B4-BE49-F238E27FC236}">
              <a16:creationId xmlns:a16="http://schemas.microsoft.com/office/drawing/2014/main" id="{00000000-0008-0000-3C00-00004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7" name="Line 65">
          <a:extLst>
            <a:ext uri="{FF2B5EF4-FFF2-40B4-BE49-F238E27FC236}">
              <a16:creationId xmlns:a16="http://schemas.microsoft.com/office/drawing/2014/main" id="{00000000-0008-0000-3C00-00004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8" name="Line 66">
          <a:extLst>
            <a:ext uri="{FF2B5EF4-FFF2-40B4-BE49-F238E27FC236}">
              <a16:creationId xmlns:a16="http://schemas.microsoft.com/office/drawing/2014/main" id="{00000000-0008-0000-3C00-00004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9" name="Line 67">
          <a:extLst>
            <a:ext uri="{FF2B5EF4-FFF2-40B4-BE49-F238E27FC236}">
              <a16:creationId xmlns:a16="http://schemas.microsoft.com/office/drawing/2014/main" id="{00000000-0008-0000-3C00-00004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0" name="Line 68">
          <a:extLst>
            <a:ext uri="{FF2B5EF4-FFF2-40B4-BE49-F238E27FC236}">
              <a16:creationId xmlns:a16="http://schemas.microsoft.com/office/drawing/2014/main" id="{00000000-0008-0000-3C00-00004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1" name="Line 69">
          <a:extLst>
            <a:ext uri="{FF2B5EF4-FFF2-40B4-BE49-F238E27FC236}">
              <a16:creationId xmlns:a16="http://schemas.microsoft.com/office/drawing/2014/main" id="{00000000-0008-0000-3C00-00004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2" name="Line 70">
          <a:extLst>
            <a:ext uri="{FF2B5EF4-FFF2-40B4-BE49-F238E27FC236}">
              <a16:creationId xmlns:a16="http://schemas.microsoft.com/office/drawing/2014/main" id="{00000000-0008-0000-3C00-00004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3" name="Line 71">
          <a:extLst>
            <a:ext uri="{FF2B5EF4-FFF2-40B4-BE49-F238E27FC236}">
              <a16:creationId xmlns:a16="http://schemas.microsoft.com/office/drawing/2014/main" id="{00000000-0008-0000-3C00-00004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4" name="Line 72">
          <a:extLst>
            <a:ext uri="{FF2B5EF4-FFF2-40B4-BE49-F238E27FC236}">
              <a16:creationId xmlns:a16="http://schemas.microsoft.com/office/drawing/2014/main" id="{00000000-0008-0000-3C00-00004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5" name="Line 73">
          <a:extLst>
            <a:ext uri="{FF2B5EF4-FFF2-40B4-BE49-F238E27FC236}">
              <a16:creationId xmlns:a16="http://schemas.microsoft.com/office/drawing/2014/main" id="{00000000-0008-0000-3C00-00004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6" name="Line 74">
          <a:extLst>
            <a:ext uri="{FF2B5EF4-FFF2-40B4-BE49-F238E27FC236}">
              <a16:creationId xmlns:a16="http://schemas.microsoft.com/office/drawing/2014/main" id="{00000000-0008-0000-3C00-00004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7" name="Line 75">
          <a:extLst>
            <a:ext uri="{FF2B5EF4-FFF2-40B4-BE49-F238E27FC236}">
              <a16:creationId xmlns:a16="http://schemas.microsoft.com/office/drawing/2014/main" id="{00000000-0008-0000-3C00-00004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8" name="Line 76">
          <a:extLst>
            <a:ext uri="{FF2B5EF4-FFF2-40B4-BE49-F238E27FC236}">
              <a16:creationId xmlns:a16="http://schemas.microsoft.com/office/drawing/2014/main" id="{00000000-0008-0000-3C00-00004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9" name="Line 77">
          <a:extLst>
            <a:ext uri="{FF2B5EF4-FFF2-40B4-BE49-F238E27FC236}">
              <a16:creationId xmlns:a16="http://schemas.microsoft.com/office/drawing/2014/main" id="{00000000-0008-0000-3C00-00004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0" name="Line 78">
          <a:extLst>
            <a:ext uri="{FF2B5EF4-FFF2-40B4-BE49-F238E27FC236}">
              <a16:creationId xmlns:a16="http://schemas.microsoft.com/office/drawing/2014/main" id="{00000000-0008-0000-3C00-00004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1" name="Line 79">
          <a:extLst>
            <a:ext uri="{FF2B5EF4-FFF2-40B4-BE49-F238E27FC236}">
              <a16:creationId xmlns:a16="http://schemas.microsoft.com/office/drawing/2014/main" id="{00000000-0008-0000-3C00-00004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2" name="Line 80">
          <a:extLst>
            <a:ext uri="{FF2B5EF4-FFF2-40B4-BE49-F238E27FC236}">
              <a16:creationId xmlns:a16="http://schemas.microsoft.com/office/drawing/2014/main" id="{00000000-0008-0000-3C00-00005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3" name="Line 81">
          <a:extLst>
            <a:ext uri="{FF2B5EF4-FFF2-40B4-BE49-F238E27FC236}">
              <a16:creationId xmlns:a16="http://schemas.microsoft.com/office/drawing/2014/main" id="{00000000-0008-0000-3C00-00005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4" name="Line 82">
          <a:extLst>
            <a:ext uri="{FF2B5EF4-FFF2-40B4-BE49-F238E27FC236}">
              <a16:creationId xmlns:a16="http://schemas.microsoft.com/office/drawing/2014/main" id="{00000000-0008-0000-3C00-00005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5" name="Line 83">
          <a:extLst>
            <a:ext uri="{FF2B5EF4-FFF2-40B4-BE49-F238E27FC236}">
              <a16:creationId xmlns:a16="http://schemas.microsoft.com/office/drawing/2014/main" id="{00000000-0008-0000-3C00-00005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6" name="Line 84">
          <a:extLst>
            <a:ext uri="{FF2B5EF4-FFF2-40B4-BE49-F238E27FC236}">
              <a16:creationId xmlns:a16="http://schemas.microsoft.com/office/drawing/2014/main" id="{00000000-0008-0000-3C00-00005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7" name="Line 85">
          <a:extLst>
            <a:ext uri="{FF2B5EF4-FFF2-40B4-BE49-F238E27FC236}">
              <a16:creationId xmlns:a16="http://schemas.microsoft.com/office/drawing/2014/main" id="{00000000-0008-0000-3C00-00005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8" name="Line 86">
          <a:extLst>
            <a:ext uri="{FF2B5EF4-FFF2-40B4-BE49-F238E27FC236}">
              <a16:creationId xmlns:a16="http://schemas.microsoft.com/office/drawing/2014/main" id="{00000000-0008-0000-3C00-00005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9" name="Line 87">
          <a:extLst>
            <a:ext uri="{FF2B5EF4-FFF2-40B4-BE49-F238E27FC236}">
              <a16:creationId xmlns:a16="http://schemas.microsoft.com/office/drawing/2014/main" id="{00000000-0008-0000-3C00-00005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0" name="Line 88">
          <a:extLst>
            <a:ext uri="{FF2B5EF4-FFF2-40B4-BE49-F238E27FC236}">
              <a16:creationId xmlns:a16="http://schemas.microsoft.com/office/drawing/2014/main" id="{00000000-0008-0000-3C00-00005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1" name="Line 89">
          <a:extLst>
            <a:ext uri="{FF2B5EF4-FFF2-40B4-BE49-F238E27FC236}">
              <a16:creationId xmlns:a16="http://schemas.microsoft.com/office/drawing/2014/main" id="{00000000-0008-0000-3C00-00005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2" name="Line 90">
          <a:extLst>
            <a:ext uri="{FF2B5EF4-FFF2-40B4-BE49-F238E27FC236}">
              <a16:creationId xmlns:a16="http://schemas.microsoft.com/office/drawing/2014/main" id="{00000000-0008-0000-3C00-00005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3" name="Line 91">
          <a:extLst>
            <a:ext uri="{FF2B5EF4-FFF2-40B4-BE49-F238E27FC236}">
              <a16:creationId xmlns:a16="http://schemas.microsoft.com/office/drawing/2014/main" id="{00000000-0008-0000-3C00-00005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4" name="Line 92">
          <a:extLst>
            <a:ext uri="{FF2B5EF4-FFF2-40B4-BE49-F238E27FC236}">
              <a16:creationId xmlns:a16="http://schemas.microsoft.com/office/drawing/2014/main" id="{00000000-0008-0000-3C00-00005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5" name="Line 93">
          <a:extLst>
            <a:ext uri="{FF2B5EF4-FFF2-40B4-BE49-F238E27FC236}">
              <a16:creationId xmlns:a16="http://schemas.microsoft.com/office/drawing/2014/main" id="{00000000-0008-0000-3C00-00005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6" name="Line 94">
          <a:extLst>
            <a:ext uri="{FF2B5EF4-FFF2-40B4-BE49-F238E27FC236}">
              <a16:creationId xmlns:a16="http://schemas.microsoft.com/office/drawing/2014/main" id="{00000000-0008-0000-3C00-00005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7" name="Line 95">
          <a:extLst>
            <a:ext uri="{FF2B5EF4-FFF2-40B4-BE49-F238E27FC236}">
              <a16:creationId xmlns:a16="http://schemas.microsoft.com/office/drawing/2014/main" id="{00000000-0008-0000-3C00-00005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8" name="Line 96">
          <a:extLst>
            <a:ext uri="{FF2B5EF4-FFF2-40B4-BE49-F238E27FC236}">
              <a16:creationId xmlns:a16="http://schemas.microsoft.com/office/drawing/2014/main" id="{00000000-0008-0000-3C00-00006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9" name="Line 97">
          <a:extLst>
            <a:ext uri="{FF2B5EF4-FFF2-40B4-BE49-F238E27FC236}">
              <a16:creationId xmlns:a16="http://schemas.microsoft.com/office/drawing/2014/main" id="{00000000-0008-0000-3C00-00006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0" name="Line 98">
          <a:extLst>
            <a:ext uri="{FF2B5EF4-FFF2-40B4-BE49-F238E27FC236}">
              <a16:creationId xmlns:a16="http://schemas.microsoft.com/office/drawing/2014/main" id="{00000000-0008-0000-3C00-00006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1" name="Line 99">
          <a:extLst>
            <a:ext uri="{FF2B5EF4-FFF2-40B4-BE49-F238E27FC236}">
              <a16:creationId xmlns:a16="http://schemas.microsoft.com/office/drawing/2014/main" id="{00000000-0008-0000-3C00-00006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2" name="Line 100">
          <a:extLst>
            <a:ext uri="{FF2B5EF4-FFF2-40B4-BE49-F238E27FC236}">
              <a16:creationId xmlns:a16="http://schemas.microsoft.com/office/drawing/2014/main" id="{00000000-0008-0000-3C00-00006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3" name="Line 101">
          <a:extLst>
            <a:ext uri="{FF2B5EF4-FFF2-40B4-BE49-F238E27FC236}">
              <a16:creationId xmlns:a16="http://schemas.microsoft.com/office/drawing/2014/main" id="{00000000-0008-0000-3C00-00006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4" name="Line 102">
          <a:extLst>
            <a:ext uri="{FF2B5EF4-FFF2-40B4-BE49-F238E27FC236}">
              <a16:creationId xmlns:a16="http://schemas.microsoft.com/office/drawing/2014/main" id="{00000000-0008-0000-3C00-00006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5" name="Line 103">
          <a:extLst>
            <a:ext uri="{FF2B5EF4-FFF2-40B4-BE49-F238E27FC236}">
              <a16:creationId xmlns:a16="http://schemas.microsoft.com/office/drawing/2014/main" id="{00000000-0008-0000-3C00-00006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6" name="Line 104">
          <a:extLst>
            <a:ext uri="{FF2B5EF4-FFF2-40B4-BE49-F238E27FC236}">
              <a16:creationId xmlns:a16="http://schemas.microsoft.com/office/drawing/2014/main" id="{00000000-0008-0000-3C00-00006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7" name="Line 105">
          <a:extLst>
            <a:ext uri="{FF2B5EF4-FFF2-40B4-BE49-F238E27FC236}">
              <a16:creationId xmlns:a16="http://schemas.microsoft.com/office/drawing/2014/main" id="{00000000-0008-0000-3C00-00006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8" name="Line 106">
          <a:extLst>
            <a:ext uri="{FF2B5EF4-FFF2-40B4-BE49-F238E27FC236}">
              <a16:creationId xmlns:a16="http://schemas.microsoft.com/office/drawing/2014/main" id="{00000000-0008-0000-3C00-00006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9" name="Line 107">
          <a:extLst>
            <a:ext uri="{FF2B5EF4-FFF2-40B4-BE49-F238E27FC236}">
              <a16:creationId xmlns:a16="http://schemas.microsoft.com/office/drawing/2014/main" id="{00000000-0008-0000-3C00-00006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0" name="Line 108">
          <a:extLst>
            <a:ext uri="{FF2B5EF4-FFF2-40B4-BE49-F238E27FC236}">
              <a16:creationId xmlns:a16="http://schemas.microsoft.com/office/drawing/2014/main" id="{00000000-0008-0000-3C00-00006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1" name="Line 109">
          <a:extLst>
            <a:ext uri="{FF2B5EF4-FFF2-40B4-BE49-F238E27FC236}">
              <a16:creationId xmlns:a16="http://schemas.microsoft.com/office/drawing/2014/main" id="{00000000-0008-0000-3C00-00006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2" name="Line 110">
          <a:extLst>
            <a:ext uri="{FF2B5EF4-FFF2-40B4-BE49-F238E27FC236}">
              <a16:creationId xmlns:a16="http://schemas.microsoft.com/office/drawing/2014/main" id="{00000000-0008-0000-3C00-00006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3" name="Line 111">
          <a:extLst>
            <a:ext uri="{FF2B5EF4-FFF2-40B4-BE49-F238E27FC236}">
              <a16:creationId xmlns:a16="http://schemas.microsoft.com/office/drawing/2014/main" id="{00000000-0008-0000-3C00-00006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4" name="Line 112">
          <a:extLst>
            <a:ext uri="{FF2B5EF4-FFF2-40B4-BE49-F238E27FC236}">
              <a16:creationId xmlns:a16="http://schemas.microsoft.com/office/drawing/2014/main" id="{00000000-0008-0000-3C00-00007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5" name="Line 113">
          <a:extLst>
            <a:ext uri="{FF2B5EF4-FFF2-40B4-BE49-F238E27FC236}">
              <a16:creationId xmlns:a16="http://schemas.microsoft.com/office/drawing/2014/main" id="{00000000-0008-0000-3C00-00007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6" name="Line 114">
          <a:extLst>
            <a:ext uri="{FF2B5EF4-FFF2-40B4-BE49-F238E27FC236}">
              <a16:creationId xmlns:a16="http://schemas.microsoft.com/office/drawing/2014/main" id="{00000000-0008-0000-3C00-00007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7" name="Line 115">
          <a:extLst>
            <a:ext uri="{FF2B5EF4-FFF2-40B4-BE49-F238E27FC236}">
              <a16:creationId xmlns:a16="http://schemas.microsoft.com/office/drawing/2014/main" id="{00000000-0008-0000-3C00-00007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8" name="Line 116">
          <a:extLst>
            <a:ext uri="{FF2B5EF4-FFF2-40B4-BE49-F238E27FC236}">
              <a16:creationId xmlns:a16="http://schemas.microsoft.com/office/drawing/2014/main" id="{00000000-0008-0000-3C00-00007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9" name="Line 117">
          <a:extLst>
            <a:ext uri="{FF2B5EF4-FFF2-40B4-BE49-F238E27FC236}">
              <a16:creationId xmlns:a16="http://schemas.microsoft.com/office/drawing/2014/main" id="{00000000-0008-0000-3C00-00007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0" name="Line 118">
          <a:extLst>
            <a:ext uri="{FF2B5EF4-FFF2-40B4-BE49-F238E27FC236}">
              <a16:creationId xmlns:a16="http://schemas.microsoft.com/office/drawing/2014/main" id="{00000000-0008-0000-3C00-00007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1" name="Line 119">
          <a:extLst>
            <a:ext uri="{FF2B5EF4-FFF2-40B4-BE49-F238E27FC236}">
              <a16:creationId xmlns:a16="http://schemas.microsoft.com/office/drawing/2014/main" id="{00000000-0008-0000-3C00-00007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2" name="Line 120">
          <a:extLst>
            <a:ext uri="{FF2B5EF4-FFF2-40B4-BE49-F238E27FC236}">
              <a16:creationId xmlns:a16="http://schemas.microsoft.com/office/drawing/2014/main" id="{00000000-0008-0000-3C00-00007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3" name="Line 121">
          <a:extLst>
            <a:ext uri="{FF2B5EF4-FFF2-40B4-BE49-F238E27FC236}">
              <a16:creationId xmlns:a16="http://schemas.microsoft.com/office/drawing/2014/main" id="{00000000-0008-0000-3C00-00007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4" name="Line 122">
          <a:extLst>
            <a:ext uri="{FF2B5EF4-FFF2-40B4-BE49-F238E27FC236}">
              <a16:creationId xmlns:a16="http://schemas.microsoft.com/office/drawing/2014/main" id="{00000000-0008-0000-3C00-00007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5" name="Line 123">
          <a:extLst>
            <a:ext uri="{FF2B5EF4-FFF2-40B4-BE49-F238E27FC236}">
              <a16:creationId xmlns:a16="http://schemas.microsoft.com/office/drawing/2014/main" id="{00000000-0008-0000-3C00-00007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6" name="Line 124">
          <a:extLst>
            <a:ext uri="{FF2B5EF4-FFF2-40B4-BE49-F238E27FC236}">
              <a16:creationId xmlns:a16="http://schemas.microsoft.com/office/drawing/2014/main" id="{00000000-0008-0000-3C00-00007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7" name="Line 125">
          <a:extLst>
            <a:ext uri="{FF2B5EF4-FFF2-40B4-BE49-F238E27FC236}">
              <a16:creationId xmlns:a16="http://schemas.microsoft.com/office/drawing/2014/main" id="{00000000-0008-0000-3C00-00007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8" name="Line 126">
          <a:extLst>
            <a:ext uri="{FF2B5EF4-FFF2-40B4-BE49-F238E27FC236}">
              <a16:creationId xmlns:a16="http://schemas.microsoft.com/office/drawing/2014/main" id="{00000000-0008-0000-3C00-00007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9" name="Line 127">
          <a:extLst>
            <a:ext uri="{FF2B5EF4-FFF2-40B4-BE49-F238E27FC236}">
              <a16:creationId xmlns:a16="http://schemas.microsoft.com/office/drawing/2014/main" id="{00000000-0008-0000-3C00-00007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0" name="Line 128">
          <a:extLst>
            <a:ext uri="{FF2B5EF4-FFF2-40B4-BE49-F238E27FC236}">
              <a16:creationId xmlns:a16="http://schemas.microsoft.com/office/drawing/2014/main" id="{00000000-0008-0000-3C00-00008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1" name="Line 129">
          <a:extLst>
            <a:ext uri="{FF2B5EF4-FFF2-40B4-BE49-F238E27FC236}">
              <a16:creationId xmlns:a16="http://schemas.microsoft.com/office/drawing/2014/main" id="{00000000-0008-0000-3C00-00008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2" name="Line 130">
          <a:extLst>
            <a:ext uri="{FF2B5EF4-FFF2-40B4-BE49-F238E27FC236}">
              <a16:creationId xmlns:a16="http://schemas.microsoft.com/office/drawing/2014/main" id="{00000000-0008-0000-3C00-00008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3" name="Line 131">
          <a:extLst>
            <a:ext uri="{FF2B5EF4-FFF2-40B4-BE49-F238E27FC236}">
              <a16:creationId xmlns:a16="http://schemas.microsoft.com/office/drawing/2014/main" id="{00000000-0008-0000-3C00-00008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4" name="Line 132">
          <a:extLst>
            <a:ext uri="{FF2B5EF4-FFF2-40B4-BE49-F238E27FC236}">
              <a16:creationId xmlns:a16="http://schemas.microsoft.com/office/drawing/2014/main" id="{00000000-0008-0000-3C00-00008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5" name="Line 133">
          <a:extLst>
            <a:ext uri="{FF2B5EF4-FFF2-40B4-BE49-F238E27FC236}">
              <a16:creationId xmlns:a16="http://schemas.microsoft.com/office/drawing/2014/main" id="{00000000-0008-0000-3C00-00008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6" name="Line 134">
          <a:extLst>
            <a:ext uri="{FF2B5EF4-FFF2-40B4-BE49-F238E27FC236}">
              <a16:creationId xmlns:a16="http://schemas.microsoft.com/office/drawing/2014/main" id="{00000000-0008-0000-3C00-00008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7" name="Line 135">
          <a:extLst>
            <a:ext uri="{FF2B5EF4-FFF2-40B4-BE49-F238E27FC236}">
              <a16:creationId xmlns:a16="http://schemas.microsoft.com/office/drawing/2014/main" id="{00000000-0008-0000-3C00-00008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8" name="Line 136">
          <a:extLst>
            <a:ext uri="{FF2B5EF4-FFF2-40B4-BE49-F238E27FC236}">
              <a16:creationId xmlns:a16="http://schemas.microsoft.com/office/drawing/2014/main" id="{00000000-0008-0000-3C00-00008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9" name="Line 137">
          <a:extLst>
            <a:ext uri="{FF2B5EF4-FFF2-40B4-BE49-F238E27FC236}">
              <a16:creationId xmlns:a16="http://schemas.microsoft.com/office/drawing/2014/main" id="{00000000-0008-0000-3C00-00008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0" name="Line 138">
          <a:extLst>
            <a:ext uri="{FF2B5EF4-FFF2-40B4-BE49-F238E27FC236}">
              <a16:creationId xmlns:a16="http://schemas.microsoft.com/office/drawing/2014/main" id="{00000000-0008-0000-3C00-00008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1" name="Line 139">
          <a:extLst>
            <a:ext uri="{FF2B5EF4-FFF2-40B4-BE49-F238E27FC236}">
              <a16:creationId xmlns:a16="http://schemas.microsoft.com/office/drawing/2014/main" id="{00000000-0008-0000-3C00-00008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2" name="Line 140">
          <a:extLst>
            <a:ext uri="{FF2B5EF4-FFF2-40B4-BE49-F238E27FC236}">
              <a16:creationId xmlns:a16="http://schemas.microsoft.com/office/drawing/2014/main" id="{00000000-0008-0000-3C00-00008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3" name="Line 141">
          <a:extLst>
            <a:ext uri="{FF2B5EF4-FFF2-40B4-BE49-F238E27FC236}">
              <a16:creationId xmlns:a16="http://schemas.microsoft.com/office/drawing/2014/main" id="{00000000-0008-0000-3C00-00008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4" name="Line 142">
          <a:extLst>
            <a:ext uri="{FF2B5EF4-FFF2-40B4-BE49-F238E27FC236}">
              <a16:creationId xmlns:a16="http://schemas.microsoft.com/office/drawing/2014/main" id="{00000000-0008-0000-3C00-00008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5" name="Line 143">
          <a:extLst>
            <a:ext uri="{FF2B5EF4-FFF2-40B4-BE49-F238E27FC236}">
              <a16:creationId xmlns:a16="http://schemas.microsoft.com/office/drawing/2014/main" id="{00000000-0008-0000-3C00-00008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6" name="Line 144">
          <a:extLst>
            <a:ext uri="{FF2B5EF4-FFF2-40B4-BE49-F238E27FC236}">
              <a16:creationId xmlns:a16="http://schemas.microsoft.com/office/drawing/2014/main" id="{00000000-0008-0000-3C00-00009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7" name="Line 145">
          <a:extLst>
            <a:ext uri="{FF2B5EF4-FFF2-40B4-BE49-F238E27FC236}">
              <a16:creationId xmlns:a16="http://schemas.microsoft.com/office/drawing/2014/main" id="{00000000-0008-0000-3C00-00009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8" name="Line 146">
          <a:extLst>
            <a:ext uri="{FF2B5EF4-FFF2-40B4-BE49-F238E27FC236}">
              <a16:creationId xmlns:a16="http://schemas.microsoft.com/office/drawing/2014/main" id="{00000000-0008-0000-3C00-00009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9" name="Line 147">
          <a:extLst>
            <a:ext uri="{FF2B5EF4-FFF2-40B4-BE49-F238E27FC236}">
              <a16:creationId xmlns:a16="http://schemas.microsoft.com/office/drawing/2014/main" id="{00000000-0008-0000-3C00-00009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0" name="Line 148">
          <a:extLst>
            <a:ext uri="{FF2B5EF4-FFF2-40B4-BE49-F238E27FC236}">
              <a16:creationId xmlns:a16="http://schemas.microsoft.com/office/drawing/2014/main" id="{00000000-0008-0000-3C00-00009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1" name="Line 149">
          <a:extLst>
            <a:ext uri="{FF2B5EF4-FFF2-40B4-BE49-F238E27FC236}">
              <a16:creationId xmlns:a16="http://schemas.microsoft.com/office/drawing/2014/main" id="{00000000-0008-0000-3C00-00009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2" name="Line 150">
          <a:extLst>
            <a:ext uri="{FF2B5EF4-FFF2-40B4-BE49-F238E27FC236}">
              <a16:creationId xmlns:a16="http://schemas.microsoft.com/office/drawing/2014/main" id="{00000000-0008-0000-3C00-00009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3" name="Line 151">
          <a:extLst>
            <a:ext uri="{FF2B5EF4-FFF2-40B4-BE49-F238E27FC236}">
              <a16:creationId xmlns:a16="http://schemas.microsoft.com/office/drawing/2014/main" id="{00000000-0008-0000-3C00-00009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4" name="Line 152">
          <a:extLst>
            <a:ext uri="{FF2B5EF4-FFF2-40B4-BE49-F238E27FC236}">
              <a16:creationId xmlns:a16="http://schemas.microsoft.com/office/drawing/2014/main" id="{00000000-0008-0000-3C00-00009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5" name="Line 153">
          <a:extLst>
            <a:ext uri="{FF2B5EF4-FFF2-40B4-BE49-F238E27FC236}">
              <a16:creationId xmlns:a16="http://schemas.microsoft.com/office/drawing/2014/main" id="{00000000-0008-0000-3C00-00009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6" name="Line 154">
          <a:extLst>
            <a:ext uri="{FF2B5EF4-FFF2-40B4-BE49-F238E27FC236}">
              <a16:creationId xmlns:a16="http://schemas.microsoft.com/office/drawing/2014/main" id="{00000000-0008-0000-3C00-00009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7" name="Line 155">
          <a:extLst>
            <a:ext uri="{FF2B5EF4-FFF2-40B4-BE49-F238E27FC236}">
              <a16:creationId xmlns:a16="http://schemas.microsoft.com/office/drawing/2014/main" id="{00000000-0008-0000-3C00-00009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8" name="Line 156">
          <a:extLst>
            <a:ext uri="{FF2B5EF4-FFF2-40B4-BE49-F238E27FC236}">
              <a16:creationId xmlns:a16="http://schemas.microsoft.com/office/drawing/2014/main" id="{00000000-0008-0000-3C00-00009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9" name="Line 157">
          <a:extLst>
            <a:ext uri="{FF2B5EF4-FFF2-40B4-BE49-F238E27FC236}">
              <a16:creationId xmlns:a16="http://schemas.microsoft.com/office/drawing/2014/main" id="{00000000-0008-0000-3C00-00009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0" name="Line 158">
          <a:extLst>
            <a:ext uri="{FF2B5EF4-FFF2-40B4-BE49-F238E27FC236}">
              <a16:creationId xmlns:a16="http://schemas.microsoft.com/office/drawing/2014/main" id="{00000000-0008-0000-3C00-00009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1" name="Line 159">
          <a:extLst>
            <a:ext uri="{FF2B5EF4-FFF2-40B4-BE49-F238E27FC236}">
              <a16:creationId xmlns:a16="http://schemas.microsoft.com/office/drawing/2014/main" id="{00000000-0008-0000-3C00-00009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2" name="Line 160">
          <a:extLst>
            <a:ext uri="{FF2B5EF4-FFF2-40B4-BE49-F238E27FC236}">
              <a16:creationId xmlns:a16="http://schemas.microsoft.com/office/drawing/2014/main" id="{00000000-0008-0000-3C00-0000A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3" name="Line 161">
          <a:extLst>
            <a:ext uri="{FF2B5EF4-FFF2-40B4-BE49-F238E27FC236}">
              <a16:creationId xmlns:a16="http://schemas.microsoft.com/office/drawing/2014/main" id="{00000000-0008-0000-3C00-0000A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4" name="Line 162">
          <a:extLst>
            <a:ext uri="{FF2B5EF4-FFF2-40B4-BE49-F238E27FC236}">
              <a16:creationId xmlns:a16="http://schemas.microsoft.com/office/drawing/2014/main" id="{00000000-0008-0000-3C00-0000A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5" name="Line 163">
          <a:extLst>
            <a:ext uri="{FF2B5EF4-FFF2-40B4-BE49-F238E27FC236}">
              <a16:creationId xmlns:a16="http://schemas.microsoft.com/office/drawing/2014/main" id="{00000000-0008-0000-3C00-0000A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6" name="Line 164">
          <a:extLst>
            <a:ext uri="{FF2B5EF4-FFF2-40B4-BE49-F238E27FC236}">
              <a16:creationId xmlns:a16="http://schemas.microsoft.com/office/drawing/2014/main" id="{00000000-0008-0000-3C00-0000A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7" name="Line 165">
          <a:extLst>
            <a:ext uri="{FF2B5EF4-FFF2-40B4-BE49-F238E27FC236}">
              <a16:creationId xmlns:a16="http://schemas.microsoft.com/office/drawing/2014/main" id="{00000000-0008-0000-3C00-0000A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8" name="Line 166">
          <a:extLst>
            <a:ext uri="{FF2B5EF4-FFF2-40B4-BE49-F238E27FC236}">
              <a16:creationId xmlns:a16="http://schemas.microsoft.com/office/drawing/2014/main" id="{00000000-0008-0000-3C00-0000A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9" name="Line 167">
          <a:extLst>
            <a:ext uri="{FF2B5EF4-FFF2-40B4-BE49-F238E27FC236}">
              <a16:creationId xmlns:a16="http://schemas.microsoft.com/office/drawing/2014/main" id="{00000000-0008-0000-3C00-0000A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0" name="Line 168">
          <a:extLst>
            <a:ext uri="{FF2B5EF4-FFF2-40B4-BE49-F238E27FC236}">
              <a16:creationId xmlns:a16="http://schemas.microsoft.com/office/drawing/2014/main" id="{00000000-0008-0000-3C00-0000A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1" name="Line 169">
          <a:extLst>
            <a:ext uri="{FF2B5EF4-FFF2-40B4-BE49-F238E27FC236}">
              <a16:creationId xmlns:a16="http://schemas.microsoft.com/office/drawing/2014/main" id="{00000000-0008-0000-3C00-0000A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2" name="Line 170">
          <a:extLst>
            <a:ext uri="{FF2B5EF4-FFF2-40B4-BE49-F238E27FC236}">
              <a16:creationId xmlns:a16="http://schemas.microsoft.com/office/drawing/2014/main" id="{00000000-0008-0000-3C00-0000A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3" name="Line 171">
          <a:extLst>
            <a:ext uri="{FF2B5EF4-FFF2-40B4-BE49-F238E27FC236}">
              <a16:creationId xmlns:a16="http://schemas.microsoft.com/office/drawing/2014/main" id="{00000000-0008-0000-3C00-0000A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4" name="Line 172">
          <a:extLst>
            <a:ext uri="{FF2B5EF4-FFF2-40B4-BE49-F238E27FC236}">
              <a16:creationId xmlns:a16="http://schemas.microsoft.com/office/drawing/2014/main" id="{00000000-0008-0000-3C00-0000A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5" name="Line 173">
          <a:extLst>
            <a:ext uri="{FF2B5EF4-FFF2-40B4-BE49-F238E27FC236}">
              <a16:creationId xmlns:a16="http://schemas.microsoft.com/office/drawing/2014/main" id="{00000000-0008-0000-3C00-0000A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6" name="Line 174">
          <a:extLst>
            <a:ext uri="{FF2B5EF4-FFF2-40B4-BE49-F238E27FC236}">
              <a16:creationId xmlns:a16="http://schemas.microsoft.com/office/drawing/2014/main" id="{00000000-0008-0000-3C00-0000A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7" name="Line 175">
          <a:extLst>
            <a:ext uri="{FF2B5EF4-FFF2-40B4-BE49-F238E27FC236}">
              <a16:creationId xmlns:a16="http://schemas.microsoft.com/office/drawing/2014/main" id="{00000000-0008-0000-3C00-0000A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8" name="Line 176">
          <a:extLst>
            <a:ext uri="{FF2B5EF4-FFF2-40B4-BE49-F238E27FC236}">
              <a16:creationId xmlns:a16="http://schemas.microsoft.com/office/drawing/2014/main" id="{00000000-0008-0000-3C00-0000B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9" name="Line 177">
          <a:extLst>
            <a:ext uri="{FF2B5EF4-FFF2-40B4-BE49-F238E27FC236}">
              <a16:creationId xmlns:a16="http://schemas.microsoft.com/office/drawing/2014/main" id="{00000000-0008-0000-3C00-0000B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9570" name="Line 178">
          <a:extLst>
            <a:ext uri="{FF2B5EF4-FFF2-40B4-BE49-F238E27FC236}">
              <a16:creationId xmlns:a16="http://schemas.microsoft.com/office/drawing/2014/main" id="{00000000-0008-0000-3C00-0000B2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9571" name="Line 179">
          <a:extLst>
            <a:ext uri="{FF2B5EF4-FFF2-40B4-BE49-F238E27FC236}">
              <a16:creationId xmlns:a16="http://schemas.microsoft.com/office/drawing/2014/main" id="{00000000-0008-0000-3C00-0000B3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9572" name="Line 180">
          <a:extLst>
            <a:ext uri="{FF2B5EF4-FFF2-40B4-BE49-F238E27FC236}">
              <a16:creationId xmlns:a16="http://schemas.microsoft.com/office/drawing/2014/main" id="{00000000-0008-0000-3C00-0000B4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9573" name="Line 181">
          <a:extLst>
            <a:ext uri="{FF2B5EF4-FFF2-40B4-BE49-F238E27FC236}">
              <a16:creationId xmlns:a16="http://schemas.microsoft.com/office/drawing/2014/main" id="{00000000-0008-0000-3C00-0000B5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9574" name="Line 182">
          <a:extLst>
            <a:ext uri="{FF2B5EF4-FFF2-40B4-BE49-F238E27FC236}">
              <a16:creationId xmlns:a16="http://schemas.microsoft.com/office/drawing/2014/main" id="{00000000-0008-0000-3C00-0000B6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9575" name="Line 183">
          <a:extLst>
            <a:ext uri="{FF2B5EF4-FFF2-40B4-BE49-F238E27FC236}">
              <a16:creationId xmlns:a16="http://schemas.microsoft.com/office/drawing/2014/main" id="{00000000-0008-0000-3C00-0000B7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6" name="Line 184">
          <a:extLst>
            <a:ext uri="{FF2B5EF4-FFF2-40B4-BE49-F238E27FC236}">
              <a16:creationId xmlns:a16="http://schemas.microsoft.com/office/drawing/2014/main" id="{00000000-0008-0000-3C00-0000B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7" name="Line 185">
          <a:extLst>
            <a:ext uri="{FF2B5EF4-FFF2-40B4-BE49-F238E27FC236}">
              <a16:creationId xmlns:a16="http://schemas.microsoft.com/office/drawing/2014/main" id="{00000000-0008-0000-3C00-0000B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8" name="Line 186">
          <a:extLst>
            <a:ext uri="{FF2B5EF4-FFF2-40B4-BE49-F238E27FC236}">
              <a16:creationId xmlns:a16="http://schemas.microsoft.com/office/drawing/2014/main" id="{00000000-0008-0000-3C00-0000B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9" name="Line 187">
          <a:extLst>
            <a:ext uri="{FF2B5EF4-FFF2-40B4-BE49-F238E27FC236}">
              <a16:creationId xmlns:a16="http://schemas.microsoft.com/office/drawing/2014/main" id="{00000000-0008-0000-3C00-0000B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0" name="Line 188">
          <a:extLst>
            <a:ext uri="{FF2B5EF4-FFF2-40B4-BE49-F238E27FC236}">
              <a16:creationId xmlns:a16="http://schemas.microsoft.com/office/drawing/2014/main" id="{00000000-0008-0000-3C00-0000B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1" name="Line 189">
          <a:extLst>
            <a:ext uri="{FF2B5EF4-FFF2-40B4-BE49-F238E27FC236}">
              <a16:creationId xmlns:a16="http://schemas.microsoft.com/office/drawing/2014/main" id="{00000000-0008-0000-3C00-0000B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2" name="Line 190">
          <a:extLst>
            <a:ext uri="{FF2B5EF4-FFF2-40B4-BE49-F238E27FC236}">
              <a16:creationId xmlns:a16="http://schemas.microsoft.com/office/drawing/2014/main" id="{00000000-0008-0000-3C00-0000B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3" name="Line 191">
          <a:extLst>
            <a:ext uri="{FF2B5EF4-FFF2-40B4-BE49-F238E27FC236}">
              <a16:creationId xmlns:a16="http://schemas.microsoft.com/office/drawing/2014/main" id="{00000000-0008-0000-3C00-0000B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4" name="Line 192">
          <a:extLst>
            <a:ext uri="{FF2B5EF4-FFF2-40B4-BE49-F238E27FC236}">
              <a16:creationId xmlns:a16="http://schemas.microsoft.com/office/drawing/2014/main" id="{00000000-0008-0000-3C00-0000C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5" name="Line 193">
          <a:extLst>
            <a:ext uri="{FF2B5EF4-FFF2-40B4-BE49-F238E27FC236}">
              <a16:creationId xmlns:a16="http://schemas.microsoft.com/office/drawing/2014/main" id="{00000000-0008-0000-3C00-0000C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6" name="Line 194">
          <a:extLst>
            <a:ext uri="{FF2B5EF4-FFF2-40B4-BE49-F238E27FC236}">
              <a16:creationId xmlns:a16="http://schemas.microsoft.com/office/drawing/2014/main" id="{00000000-0008-0000-3C00-0000C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7" name="Line 195">
          <a:extLst>
            <a:ext uri="{FF2B5EF4-FFF2-40B4-BE49-F238E27FC236}">
              <a16:creationId xmlns:a16="http://schemas.microsoft.com/office/drawing/2014/main" id="{00000000-0008-0000-3C00-0000C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8" name="Line 196">
          <a:extLst>
            <a:ext uri="{FF2B5EF4-FFF2-40B4-BE49-F238E27FC236}">
              <a16:creationId xmlns:a16="http://schemas.microsoft.com/office/drawing/2014/main" id="{00000000-0008-0000-3C00-0000C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9" name="Line 197">
          <a:extLst>
            <a:ext uri="{FF2B5EF4-FFF2-40B4-BE49-F238E27FC236}">
              <a16:creationId xmlns:a16="http://schemas.microsoft.com/office/drawing/2014/main" id="{00000000-0008-0000-3C00-0000C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0" name="Line 198">
          <a:extLst>
            <a:ext uri="{FF2B5EF4-FFF2-40B4-BE49-F238E27FC236}">
              <a16:creationId xmlns:a16="http://schemas.microsoft.com/office/drawing/2014/main" id="{00000000-0008-0000-3C00-0000C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1" name="Line 199">
          <a:extLst>
            <a:ext uri="{FF2B5EF4-FFF2-40B4-BE49-F238E27FC236}">
              <a16:creationId xmlns:a16="http://schemas.microsoft.com/office/drawing/2014/main" id="{00000000-0008-0000-3C00-0000C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2" name="Line 200">
          <a:extLst>
            <a:ext uri="{FF2B5EF4-FFF2-40B4-BE49-F238E27FC236}">
              <a16:creationId xmlns:a16="http://schemas.microsoft.com/office/drawing/2014/main" id="{00000000-0008-0000-3C00-0000C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3" name="Line 201">
          <a:extLst>
            <a:ext uri="{FF2B5EF4-FFF2-40B4-BE49-F238E27FC236}">
              <a16:creationId xmlns:a16="http://schemas.microsoft.com/office/drawing/2014/main" id="{00000000-0008-0000-3C00-0000C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4" name="Line 202">
          <a:extLst>
            <a:ext uri="{FF2B5EF4-FFF2-40B4-BE49-F238E27FC236}">
              <a16:creationId xmlns:a16="http://schemas.microsoft.com/office/drawing/2014/main" id="{00000000-0008-0000-3C00-0000C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5" name="Line 203">
          <a:extLst>
            <a:ext uri="{FF2B5EF4-FFF2-40B4-BE49-F238E27FC236}">
              <a16:creationId xmlns:a16="http://schemas.microsoft.com/office/drawing/2014/main" id="{00000000-0008-0000-3C00-0000C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6" name="Line 204">
          <a:extLst>
            <a:ext uri="{FF2B5EF4-FFF2-40B4-BE49-F238E27FC236}">
              <a16:creationId xmlns:a16="http://schemas.microsoft.com/office/drawing/2014/main" id="{00000000-0008-0000-3C00-0000C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7" name="Line 205">
          <a:extLst>
            <a:ext uri="{FF2B5EF4-FFF2-40B4-BE49-F238E27FC236}">
              <a16:creationId xmlns:a16="http://schemas.microsoft.com/office/drawing/2014/main" id="{00000000-0008-0000-3C00-0000C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8" name="Line 206">
          <a:extLst>
            <a:ext uri="{FF2B5EF4-FFF2-40B4-BE49-F238E27FC236}">
              <a16:creationId xmlns:a16="http://schemas.microsoft.com/office/drawing/2014/main" id="{00000000-0008-0000-3C00-0000C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9" name="Line 207">
          <a:extLst>
            <a:ext uri="{FF2B5EF4-FFF2-40B4-BE49-F238E27FC236}">
              <a16:creationId xmlns:a16="http://schemas.microsoft.com/office/drawing/2014/main" id="{00000000-0008-0000-3C00-0000C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0" name="Line 208">
          <a:extLst>
            <a:ext uri="{FF2B5EF4-FFF2-40B4-BE49-F238E27FC236}">
              <a16:creationId xmlns:a16="http://schemas.microsoft.com/office/drawing/2014/main" id="{00000000-0008-0000-3C00-0000D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1" name="Line 209">
          <a:extLst>
            <a:ext uri="{FF2B5EF4-FFF2-40B4-BE49-F238E27FC236}">
              <a16:creationId xmlns:a16="http://schemas.microsoft.com/office/drawing/2014/main" id="{00000000-0008-0000-3C00-0000D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2" name="Line 210">
          <a:extLst>
            <a:ext uri="{FF2B5EF4-FFF2-40B4-BE49-F238E27FC236}">
              <a16:creationId xmlns:a16="http://schemas.microsoft.com/office/drawing/2014/main" id="{00000000-0008-0000-3C00-0000D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3" name="Line 211">
          <a:extLst>
            <a:ext uri="{FF2B5EF4-FFF2-40B4-BE49-F238E27FC236}">
              <a16:creationId xmlns:a16="http://schemas.microsoft.com/office/drawing/2014/main" id="{00000000-0008-0000-3C00-0000D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4" name="Line 212">
          <a:extLst>
            <a:ext uri="{FF2B5EF4-FFF2-40B4-BE49-F238E27FC236}">
              <a16:creationId xmlns:a16="http://schemas.microsoft.com/office/drawing/2014/main" id="{00000000-0008-0000-3C00-0000D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5" name="Line 213">
          <a:extLst>
            <a:ext uri="{FF2B5EF4-FFF2-40B4-BE49-F238E27FC236}">
              <a16:creationId xmlns:a16="http://schemas.microsoft.com/office/drawing/2014/main" id="{00000000-0008-0000-3C00-0000D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6" name="Line 214">
          <a:extLst>
            <a:ext uri="{FF2B5EF4-FFF2-40B4-BE49-F238E27FC236}">
              <a16:creationId xmlns:a16="http://schemas.microsoft.com/office/drawing/2014/main" id="{00000000-0008-0000-3C00-0000D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7" name="Line 215">
          <a:extLst>
            <a:ext uri="{FF2B5EF4-FFF2-40B4-BE49-F238E27FC236}">
              <a16:creationId xmlns:a16="http://schemas.microsoft.com/office/drawing/2014/main" id="{00000000-0008-0000-3C00-0000D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8" name="Line 216">
          <a:extLst>
            <a:ext uri="{FF2B5EF4-FFF2-40B4-BE49-F238E27FC236}">
              <a16:creationId xmlns:a16="http://schemas.microsoft.com/office/drawing/2014/main" id="{00000000-0008-0000-3C00-0000D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9" name="Line 217">
          <a:extLst>
            <a:ext uri="{FF2B5EF4-FFF2-40B4-BE49-F238E27FC236}">
              <a16:creationId xmlns:a16="http://schemas.microsoft.com/office/drawing/2014/main" id="{00000000-0008-0000-3C00-0000D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0" name="Line 218">
          <a:extLst>
            <a:ext uri="{FF2B5EF4-FFF2-40B4-BE49-F238E27FC236}">
              <a16:creationId xmlns:a16="http://schemas.microsoft.com/office/drawing/2014/main" id="{00000000-0008-0000-3C00-0000D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1" name="Line 219">
          <a:extLst>
            <a:ext uri="{FF2B5EF4-FFF2-40B4-BE49-F238E27FC236}">
              <a16:creationId xmlns:a16="http://schemas.microsoft.com/office/drawing/2014/main" id="{00000000-0008-0000-3C00-0000D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2" name="Line 220">
          <a:extLst>
            <a:ext uri="{FF2B5EF4-FFF2-40B4-BE49-F238E27FC236}">
              <a16:creationId xmlns:a16="http://schemas.microsoft.com/office/drawing/2014/main" id="{00000000-0008-0000-3C00-0000D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3" name="Line 221">
          <a:extLst>
            <a:ext uri="{FF2B5EF4-FFF2-40B4-BE49-F238E27FC236}">
              <a16:creationId xmlns:a16="http://schemas.microsoft.com/office/drawing/2014/main" id="{00000000-0008-0000-3C00-0000D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4" name="Line 222">
          <a:extLst>
            <a:ext uri="{FF2B5EF4-FFF2-40B4-BE49-F238E27FC236}">
              <a16:creationId xmlns:a16="http://schemas.microsoft.com/office/drawing/2014/main" id="{00000000-0008-0000-3C00-0000D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5" name="Line 223">
          <a:extLst>
            <a:ext uri="{FF2B5EF4-FFF2-40B4-BE49-F238E27FC236}">
              <a16:creationId xmlns:a16="http://schemas.microsoft.com/office/drawing/2014/main" id="{00000000-0008-0000-3C00-0000D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6" name="Line 224">
          <a:extLst>
            <a:ext uri="{FF2B5EF4-FFF2-40B4-BE49-F238E27FC236}">
              <a16:creationId xmlns:a16="http://schemas.microsoft.com/office/drawing/2014/main" id="{00000000-0008-0000-3C00-0000E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7" name="Line 225">
          <a:extLst>
            <a:ext uri="{FF2B5EF4-FFF2-40B4-BE49-F238E27FC236}">
              <a16:creationId xmlns:a16="http://schemas.microsoft.com/office/drawing/2014/main" id="{00000000-0008-0000-3C00-0000E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8" name="Line 226">
          <a:extLst>
            <a:ext uri="{FF2B5EF4-FFF2-40B4-BE49-F238E27FC236}">
              <a16:creationId xmlns:a16="http://schemas.microsoft.com/office/drawing/2014/main" id="{00000000-0008-0000-3C00-0000E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9" name="Line 227">
          <a:extLst>
            <a:ext uri="{FF2B5EF4-FFF2-40B4-BE49-F238E27FC236}">
              <a16:creationId xmlns:a16="http://schemas.microsoft.com/office/drawing/2014/main" id="{00000000-0008-0000-3C00-0000E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0" name="Line 228">
          <a:extLst>
            <a:ext uri="{FF2B5EF4-FFF2-40B4-BE49-F238E27FC236}">
              <a16:creationId xmlns:a16="http://schemas.microsoft.com/office/drawing/2014/main" id="{00000000-0008-0000-3C00-0000E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1" name="Line 229">
          <a:extLst>
            <a:ext uri="{FF2B5EF4-FFF2-40B4-BE49-F238E27FC236}">
              <a16:creationId xmlns:a16="http://schemas.microsoft.com/office/drawing/2014/main" id="{00000000-0008-0000-3C00-0000E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2" name="Line 230">
          <a:extLst>
            <a:ext uri="{FF2B5EF4-FFF2-40B4-BE49-F238E27FC236}">
              <a16:creationId xmlns:a16="http://schemas.microsoft.com/office/drawing/2014/main" id="{00000000-0008-0000-3C00-0000E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3" name="Line 231">
          <a:extLst>
            <a:ext uri="{FF2B5EF4-FFF2-40B4-BE49-F238E27FC236}">
              <a16:creationId xmlns:a16="http://schemas.microsoft.com/office/drawing/2014/main" id="{00000000-0008-0000-3C00-0000E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4" name="Line 232">
          <a:extLst>
            <a:ext uri="{FF2B5EF4-FFF2-40B4-BE49-F238E27FC236}">
              <a16:creationId xmlns:a16="http://schemas.microsoft.com/office/drawing/2014/main" id="{00000000-0008-0000-3C00-0000E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5" name="Line 233">
          <a:extLst>
            <a:ext uri="{FF2B5EF4-FFF2-40B4-BE49-F238E27FC236}">
              <a16:creationId xmlns:a16="http://schemas.microsoft.com/office/drawing/2014/main" id="{00000000-0008-0000-3C00-0000E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6" name="Line 234">
          <a:extLst>
            <a:ext uri="{FF2B5EF4-FFF2-40B4-BE49-F238E27FC236}">
              <a16:creationId xmlns:a16="http://schemas.microsoft.com/office/drawing/2014/main" id="{00000000-0008-0000-3C00-0000E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7" name="Line 235">
          <a:extLst>
            <a:ext uri="{FF2B5EF4-FFF2-40B4-BE49-F238E27FC236}">
              <a16:creationId xmlns:a16="http://schemas.microsoft.com/office/drawing/2014/main" id="{00000000-0008-0000-3C00-0000E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8" name="Line 236">
          <a:extLst>
            <a:ext uri="{FF2B5EF4-FFF2-40B4-BE49-F238E27FC236}">
              <a16:creationId xmlns:a16="http://schemas.microsoft.com/office/drawing/2014/main" id="{00000000-0008-0000-3C00-0000E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9" name="Line 237">
          <a:extLst>
            <a:ext uri="{FF2B5EF4-FFF2-40B4-BE49-F238E27FC236}">
              <a16:creationId xmlns:a16="http://schemas.microsoft.com/office/drawing/2014/main" id="{00000000-0008-0000-3C00-0000E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0" name="Line 238">
          <a:extLst>
            <a:ext uri="{FF2B5EF4-FFF2-40B4-BE49-F238E27FC236}">
              <a16:creationId xmlns:a16="http://schemas.microsoft.com/office/drawing/2014/main" id="{00000000-0008-0000-3C00-0000E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1" name="Line 239">
          <a:extLst>
            <a:ext uri="{FF2B5EF4-FFF2-40B4-BE49-F238E27FC236}">
              <a16:creationId xmlns:a16="http://schemas.microsoft.com/office/drawing/2014/main" id="{00000000-0008-0000-3C00-0000E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2" name="Line 240">
          <a:extLst>
            <a:ext uri="{FF2B5EF4-FFF2-40B4-BE49-F238E27FC236}">
              <a16:creationId xmlns:a16="http://schemas.microsoft.com/office/drawing/2014/main" id="{00000000-0008-0000-3C00-0000F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3" name="Line 241">
          <a:extLst>
            <a:ext uri="{FF2B5EF4-FFF2-40B4-BE49-F238E27FC236}">
              <a16:creationId xmlns:a16="http://schemas.microsoft.com/office/drawing/2014/main" id="{00000000-0008-0000-3C00-0000F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4" name="Line 242">
          <a:extLst>
            <a:ext uri="{FF2B5EF4-FFF2-40B4-BE49-F238E27FC236}">
              <a16:creationId xmlns:a16="http://schemas.microsoft.com/office/drawing/2014/main" id="{00000000-0008-0000-3C00-0000F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5" name="Line 243">
          <a:extLst>
            <a:ext uri="{FF2B5EF4-FFF2-40B4-BE49-F238E27FC236}">
              <a16:creationId xmlns:a16="http://schemas.microsoft.com/office/drawing/2014/main" id="{00000000-0008-0000-3C00-0000F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6" name="Line 244">
          <a:extLst>
            <a:ext uri="{FF2B5EF4-FFF2-40B4-BE49-F238E27FC236}">
              <a16:creationId xmlns:a16="http://schemas.microsoft.com/office/drawing/2014/main" id="{00000000-0008-0000-3C00-0000F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7" name="Line 245">
          <a:extLst>
            <a:ext uri="{FF2B5EF4-FFF2-40B4-BE49-F238E27FC236}">
              <a16:creationId xmlns:a16="http://schemas.microsoft.com/office/drawing/2014/main" id="{00000000-0008-0000-3C00-0000F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8" name="Line 246">
          <a:extLst>
            <a:ext uri="{FF2B5EF4-FFF2-40B4-BE49-F238E27FC236}">
              <a16:creationId xmlns:a16="http://schemas.microsoft.com/office/drawing/2014/main" id="{00000000-0008-0000-3C00-0000F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9" name="Line 247">
          <a:extLst>
            <a:ext uri="{FF2B5EF4-FFF2-40B4-BE49-F238E27FC236}">
              <a16:creationId xmlns:a16="http://schemas.microsoft.com/office/drawing/2014/main" id="{00000000-0008-0000-3C00-0000F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0" name="Line 248">
          <a:extLst>
            <a:ext uri="{FF2B5EF4-FFF2-40B4-BE49-F238E27FC236}">
              <a16:creationId xmlns:a16="http://schemas.microsoft.com/office/drawing/2014/main" id="{00000000-0008-0000-3C00-0000F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1" name="Line 249">
          <a:extLst>
            <a:ext uri="{FF2B5EF4-FFF2-40B4-BE49-F238E27FC236}">
              <a16:creationId xmlns:a16="http://schemas.microsoft.com/office/drawing/2014/main" id="{00000000-0008-0000-3C00-0000F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2" name="Line 250">
          <a:extLst>
            <a:ext uri="{FF2B5EF4-FFF2-40B4-BE49-F238E27FC236}">
              <a16:creationId xmlns:a16="http://schemas.microsoft.com/office/drawing/2014/main" id="{00000000-0008-0000-3C00-0000F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3" name="Line 251">
          <a:extLst>
            <a:ext uri="{FF2B5EF4-FFF2-40B4-BE49-F238E27FC236}">
              <a16:creationId xmlns:a16="http://schemas.microsoft.com/office/drawing/2014/main" id="{00000000-0008-0000-3C00-0000F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4" name="Line 252">
          <a:extLst>
            <a:ext uri="{FF2B5EF4-FFF2-40B4-BE49-F238E27FC236}">
              <a16:creationId xmlns:a16="http://schemas.microsoft.com/office/drawing/2014/main" id="{00000000-0008-0000-3C00-0000F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5" name="Line 253">
          <a:extLst>
            <a:ext uri="{FF2B5EF4-FFF2-40B4-BE49-F238E27FC236}">
              <a16:creationId xmlns:a16="http://schemas.microsoft.com/office/drawing/2014/main" id="{00000000-0008-0000-3C00-0000F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6" name="Line 254">
          <a:extLst>
            <a:ext uri="{FF2B5EF4-FFF2-40B4-BE49-F238E27FC236}">
              <a16:creationId xmlns:a16="http://schemas.microsoft.com/office/drawing/2014/main" id="{00000000-0008-0000-3C00-0000F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7" name="Line 255">
          <a:extLst>
            <a:ext uri="{FF2B5EF4-FFF2-40B4-BE49-F238E27FC236}">
              <a16:creationId xmlns:a16="http://schemas.microsoft.com/office/drawing/2014/main" id="{00000000-0008-0000-3C00-0000F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8" name="Line 256">
          <a:extLst>
            <a:ext uri="{FF2B5EF4-FFF2-40B4-BE49-F238E27FC236}">
              <a16:creationId xmlns:a16="http://schemas.microsoft.com/office/drawing/2014/main" id="{00000000-0008-0000-3C00-00000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9" name="Line 257">
          <a:extLst>
            <a:ext uri="{FF2B5EF4-FFF2-40B4-BE49-F238E27FC236}">
              <a16:creationId xmlns:a16="http://schemas.microsoft.com/office/drawing/2014/main" id="{00000000-0008-0000-3C00-00000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0" name="Line 258">
          <a:extLst>
            <a:ext uri="{FF2B5EF4-FFF2-40B4-BE49-F238E27FC236}">
              <a16:creationId xmlns:a16="http://schemas.microsoft.com/office/drawing/2014/main" id="{00000000-0008-0000-3C00-00000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1" name="Line 259">
          <a:extLst>
            <a:ext uri="{FF2B5EF4-FFF2-40B4-BE49-F238E27FC236}">
              <a16:creationId xmlns:a16="http://schemas.microsoft.com/office/drawing/2014/main" id="{00000000-0008-0000-3C00-00000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2" name="Line 260">
          <a:extLst>
            <a:ext uri="{FF2B5EF4-FFF2-40B4-BE49-F238E27FC236}">
              <a16:creationId xmlns:a16="http://schemas.microsoft.com/office/drawing/2014/main" id="{00000000-0008-0000-3C00-00000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3" name="Line 261">
          <a:extLst>
            <a:ext uri="{FF2B5EF4-FFF2-40B4-BE49-F238E27FC236}">
              <a16:creationId xmlns:a16="http://schemas.microsoft.com/office/drawing/2014/main" id="{00000000-0008-0000-3C00-00000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4" name="Line 262">
          <a:extLst>
            <a:ext uri="{FF2B5EF4-FFF2-40B4-BE49-F238E27FC236}">
              <a16:creationId xmlns:a16="http://schemas.microsoft.com/office/drawing/2014/main" id="{00000000-0008-0000-3C00-00000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5" name="Line 263">
          <a:extLst>
            <a:ext uri="{FF2B5EF4-FFF2-40B4-BE49-F238E27FC236}">
              <a16:creationId xmlns:a16="http://schemas.microsoft.com/office/drawing/2014/main" id="{00000000-0008-0000-3C00-00000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6" name="Line 264">
          <a:extLst>
            <a:ext uri="{FF2B5EF4-FFF2-40B4-BE49-F238E27FC236}">
              <a16:creationId xmlns:a16="http://schemas.microsoft.com/office/drawing/2014/main" id="{00000000-0008-0000-3C00-00000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7" name="Line 265">
          <a:extLst>
            <a:ext uri="{FF2B5EF4-FFF2-40B4-BE49-F238E27FC236}">
              <a16:creationId xmlns:a16="http://schemas.microsoft.com/office/drawing/2014/main" id="{00000000-0008-0000-3C00-00000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8" name="Line 266">
          <a:extLst>
            <a:ext uri="{FF2B5EF4-FFF2-40B4-BE49-F238E27FC236}">
              <a16:creationId xmlns:a16="http://schemas.microsoft.com/office/drawing/2014/main" id="{00000000-0008-0000-3C00-00000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9" name="Line 267">
          <a:extLst>
            <a:ext uri="{FF2B5EF4-FFF2-40B4-BE49-F238E27FC236}">
              <a16:creationId xmlns:a16="http://schemas.microsoft.com/office/drawing/2014/main" id="{00000000-0008-0000-3C00-00000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0" name="Line 268">
          <a:extLst>
            <a:ext uri="{FF2B5EF4-FFF2-40B4-BE49-F238E27FC236}">
              <a16:creationId xmlns:a16="http://schemas.microsoft.com/office/drawing/2014/main" id="{00000000-0008-0000-3C00-00000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1" name="Line 269">
          <a:extLst>
            <a:ext uri="{FF2B5EF4-FFF2-40B4-BE49-F238E27FC236}">
              <a16:creationId xmlns:a16="http://schemas.microsoft.com/office/drawing/2014/main" id="{00000000-0008-0000-3C00-00000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2" name="Line 270">
          <a:extLst>
            <a:ext uri="{FF2B5EF4-FFF2-40B4-BE49-F238E27FC236}">
              <a16:creationId xmlns:a16="http://schemas.microsoft.com/office/drawing/2014/main" id="{00000000-0008-0000-3C00-00000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3" name="Line 271">
          <a:extLst>
            <a:ext uri="{FF2B5EF4-FFF2-40B4-BE49-F238E27FC236}">
              <a16:creationId xmlns:a16="http://schemas.microsoft.com/office/drawing/2014/main" id="{00000000-0008-0000-3C00-00000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4" name="Line 272">
          <a:extLst>
            <a:ext uri="{FF2B5EF4-FFF2-40B4-BE49-F238E27FC236}">
              <a16:creationId xmlns:a16="http://schemas.microsoft.com/office/drawing/2014/main" id="{00000000-0008-0000-3C00-00001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5" name="Line 273">
          <a:extLst>
            <a:ext uri="{FF2B5EF4-FFF2-40B4-BE49-F238E27FC236}">
              <a16:creationId xmlns:a16="http://schemas.microsoft.com/office/drawing/2014/main" id="{00000000-0008-0000-3C00-00001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6" name="Line 274">
          <a:extLst>
            <a:ext uri="{FF2B5EF4-FFF2-40B4-BE49-F238E27FC236}">
              <a16:creationId xmlns:a16="http://schemas.microsoft.com/office/drawing/2014/main" id="{00000000-0008-0000-3C00-00001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7" name="Line 275">
          <a:extLst>
            <a:ext uri="{FF2B5EF4-FFF2-40B4-BE49-F238E27FC236}">
              <a16:creationId xmlns:a16="http://schemas.microsoft.com/office/drawing/2014/main" id="{00000000-0008-0000-3C00-00001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8" name="Line 276">
          <a:extLst>
            <a:ext uri="{FF2B5EF4-FFF2-40B4-BE49-F238E27FC236}">
              <a16:creationId xmlns:a16="http://schemas.microsoft.com/office/drawing/2014/main" id="{00000000-0008-0000-3C00-00001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9" name="Line 277">
          <a:extLst>
            <a:ext uri="{FF2B5EF4-FFF2-40B4-BE49-F238E27FC236}">
              <a16:creationId xmlns:a16="http://schemas.microsoft.com/office/drawing/2014/main" id="{00000000-0008-0000-3C00-00001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0" name="Line 278">
          <a:extLst>
            <a:ext uri="{FF2B5EF4-FFF2-40B4-BE49-F238E27FC236}">
              <a16:creationId xmlns:a16="http://schemas.microsoft.com/office/drawing/2014/main" id="{00000000-0008-0000-3C00-00001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1" name="Line 279">
          <a:extLst>
            <a:ext uri="{FF2B5EF4-FFF2-40B4-BE49-F238E27FC236}">
              <a16:creationId xmlns:a16="http://schemas.microsoft.com/office/drawing/2014/main" id="{00000000-0008-0000-3C00-00001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2" name="Line 280">
          <a:extLst>
            <a:ext uri="{FF2B5EF4-FFF2-40B4-BE49-F238E27FC236}">
              <a16:creationId xmlns:a16="http://schemas.microsoft.com/office/drawing/2014/main" id="{00000000-0008-0000-3C00-00001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3" name="Line 281">
          <a:extLst>
            <a:ext uri="{FF2B5EF4-FFF2-40B4-BE49-F238E27FC236}">
              <a16:creationId xmlns:a16="http://schemas.microsoft.com/office/drawing/2014/main" id="{00000000-0008-0000-3C00-00001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4" name="Line 282">
          <a:extLst>
            <a:ext uri="{FF2B5EF4-FFF2-40B4-BE49-F238E27FC236}">
              <a16:creationId xmlns:a16="http://schemas.microsoft.com/office/drawing/2014/main" id="{00000000-0008-0000-3C00-00001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5" name="Line 283">
          <a:extLst>
            <a:ext uri="{FF2B5EF4-FFF2-40B4-BE49-F238E27FC236}">
              <a16:creationId xmlns:a16="http://schemas.microsoft.com/office/drawing/2014/main" id="{00000000-0008-0000-3C00-00001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6" name="Line 284">
          <a:extLst>
            <a:ext uri="{FF2B5EF4-FFF2-40B4-BE49-F238E27FC236}">
              <a16:creationId xmlns:a16="http://schemas.microsoft.com/office/drawing/2014/main" id="{00000000-0008-0000-3C00-00001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7" name="Line 285">
          <a:extLst>
            <a:ext uri="{FF2B5EF4-FFF2-40B4-BE49-F238E27FC236}">
              <a16:creationId xmlns:a16="http://schemas.microsoft.com/office/drawing/2014/main" id="{00000000-0008-0000-3C00-00001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8" name="Line 286">
          <a:extLst>
            <a:ext uri="{FF2B5EF4-FFF2-40B4-BE49-F238E27FC236}">
              <a16:creationId xmlns:a16="http://schemas.microsoft.com/office/drawing/2014/main" id="{00000000-0008-0000-3C00-00001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9" name="Line 287">
          <a:extLst>
            <a:ext uri="{FF2B5EF4-FFF2-40B4-BE49-F238E27FC236}">
              <a16:creationId xmlns:a16="http://schemas.microsoft.com/office/drawing/2014/main" id="{00000000-0008-0000-3C00-00001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0" name="Line 288">
          <a:extLst>
            <a:ext uri="{FF2B5EF4-FFF2-40B4-BE49-F238E27FC236}">
              <a16:creationId xmlns:a16="http://schemas.microsoft.com/office/drawing/2014/main" id="{00000000-0008-0000-3C00-00002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1" name="Line 289">
          <a:extLst>
            <a:ext uri="{FF2B5EF4-FFF2-40B4-BE49-F238E27FC236}">
              <a16:creationId xmlns:a16="http://schemas.microsoft.com/office/drawing/2014/main" id="{00000000-0008-0000-3C00-00002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2" name="Line 290">
          <a:extLst>
            <a:ext uri="{FF2B5EF4-FFF2-40B4-BE49-F238E27FC236}">
              <a16:creationId xmlns:a16="http://schemas.microsoft.com/office/drawing/2014/main" id="{00000000-0008-0000-3C00-00002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3" name="Line 291">
          <a:extLst>
            <a:ext uri="{FF2B5EF4-FFF2-40B4-BE49-F238E27FC236}">
              <a16:creationId xmlns:a16="http://schemas.microsoft.com/office/drawing/2014/main" id="{00000000-0008-0000-3C00-00002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4" name="Line 292">
          <a:extLst>
            <a:ext uri="{FF2B5EF4-FFF2-40B4-BE49-F238E27FC236}">
              <a16:creationId xmlns:a16="http://schemas.microsoft.com/office/drawing/2014/main" id="{00000000-0008-0000-3C00-00002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5" name="Line 293">
          <a:extLst>
            <a:ext uri="{FF2B5EF4-FFF2-40B4-BE49-F238E27FC236}">
              <a16:creationId xmlns:a16="http://schemas.microsoft.com/office/drawing/2014/main" id="{00000000-0008-0000-3C00-00002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6" name="Line 294">
          <a:extLst>
            <a:ext uri="{FF2B5EF4-FFF2-40B4-BE49-F238E27FC236}">
              <a16:creationId xmlns:a16="http://schemas.microsoft.com/office/drawing/2014/main" id="{00000000-0008-0000-3C00-00002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7" name="Line 295">
          <a:extLst>
            <a:ext uri="{FF2B5EF4-FFF2-40B4-BE49-F238E27FC236}">
              <a16:creationId xmlns:a16="http://schemas.microsoft.com/office/drawing/2014/main" id="{00000000-0008-0000-3C00-00002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8" name="Line 296">
          <a:extLst>
            <a:ext uri="{FF2B5EF4-FFF2-40B4-BE49-F238E27FC236}">
              <a16:creationId xmlns:a16="http://schemas.microsoft.com/office/drawing/2014/main" id="{00000000-0008-0000-3C00-00002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9" name="Line 297">
          <a:extLst>
            <a:ext uri="{FF2B5EF4-FFF2-40B4-BE49-F238E27FC236}">
              <a16:creationId xmlns:a16="http://schemas.microsoft.com/office/drawing/2014/main" id="{00000000-0008-0000-3C00-00002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0" name="Line 298">
          <a:extLst>
            <a:ext uri="{FF2B5EF4-FFF2-40B4-BE49-F238E27FC236}">
              <a16:creationId xmlns:a16="http://schemas.microsoft.com/office/drawing/2014/main" id="{00000000-0008-0000-3C00-00002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1" name="Line 299">
          <a:extLst>
            <a:ext uri="{FF2B5EF4-FFF2-40B4-BE49-F238E27FC236}">
              <a16:creationId xmlns:a16="http://schemas.microsoft.com/office/drawing/2014/main" id="{00000000-0008-0000-3C00-00002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2" name="Line 300">
          <a:extLst>
            <a:ext uri="{FF2B5EF4-FFF2-40B4-BE49-F238E27FC236}">
              <a16:creationId xmlns:a16="http://schemas.microsoft.com/office/drawing/2014/main" id="{00000000-0008-0000-3C00-00002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3" name="Line 301">
          <a:extLst>
            <a:ext uri="{FF2B5EF4-FFF2-40B4-BE49-F238E27FC236}">
              <a16:creationId xmlns:a16="http://schemas.microsoft.com/office/drawing/2014/main" id="{00000000-0008-0000-3C00-00002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4" name="Line 302">
          <a:extLst>
            <a:ext uri="{FF2B5EF4-FFF2-40B4-BE49-F238E27FC236}">
              <a16:creationId xmlns:a16="http://schemas.microsoft.com/office/drawing/2014/main" id="{00000000-0008-0000-3C00-00002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5" name="Line 303">
          <a:extLst>
            <a:ext uri="{FF2B5EF4-FFF2-40B4-BE49-F238E27FC236}">
              <a16:creationId xmlns:a16="http://schemas.microsoft.com/office/drawing/2014/main" id="{00000000-0008-0000-3C00-00002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6" name="Line 304">
          <a:extLst>
            <a:ext uri="{FF2B5EF4-FFF2-40B4-BE49-F238E27FC236}">
              <a16:creationId xmlns:a16="http://schemas.microsoft.com/office/drawing/2014/main" id="{00000000-0008-0000-3C00-00003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7" name="Line 305">
          <a:extLst>
            <a:ext uri="{FF2B5EF4-FFF2-40B4-BE49-F238E27FC236}">
              <a16:creationId xmlns:a16="http://schemas.microsoft.com/office/drawing/2014/main" id="{00000000-0008-0000-3C00-00003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8" name="Line 306">
          <a:extLst>
            <a:ext uri="{FF2B5EF4-FFF2-40B4-BE49-F238E27FC236}">
              <a16:creationId xmlns:a16="http://schemas.microsoft.com/office/drawing/2014/main" id="{00000000-0008-0000-3C00-00003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9" name="Line 307">
          <a:extLst>
            <a:ext uri="{FF2B5EF4-FFF2-40B4-BE49-F238E27FC236}">
              <a16:creationId xmlns:a16="http://schemas.microsoft.com/office/drawing/2014/main" id="{00000000-0008-0000-3C00-00003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0" name="Line 308">
          <a:extLst>
            <a:ext uri="{FF2B5EF4-FFF2-40B4-BE49-F238E27FC236}">
              <a16:creationId xmlns:a16="http://schemas.microsoft.com/office/drawing/2014/main" id="{00000000-0008-0000-3C00-00003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1" name="Line 309">
          <a:extLst>
            <a:ext uri="{FF2B5EF4-FFF2-40B4-BE49-F238E27FC236}">
              <a16:creationId xmlns:a16="http://schemas.microsoft.com/office/drawing/2014/main" id="{00000000-0008-0000-3C00-00003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2" name="Line 310">
          <a:extLst>
            <a:ext uri="{FF2B5EF4-FFF2-40B4-BE49-F238E27FC236}">
              <a16:creationId xmlns:a16="http://schemas.microsoft.com/office/drawing/2014/main" id="{00000000-0008-0000-3C00-00003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3" name="Line 311">
          <a:extLst>
            <a:ext uri="{FF2B5EF4-FFF2-40B4-BE49-F238E27FC236}">
              <a16:creationId xmlns:a16="http://schemas.microsoft.com/office/drawing/2014/main" id="{00000000-0008-0000-3C00-00003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4" name="Line 312">
          <a:extLst>
            <a:ext uri="{FF2B5EF4-FFF2-40B4-BE49-F238E27FC236}">
              <a16:creationId xmlns:a16="http://schemas.microsoft.com/office/drawing/2014/main" id="{00000000-0008-0000-3C00-00003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5" name="Line 313">
          <a:extLst>
            <a:ext uri="{FF2B5EF4-FFF2-40B4-BE49-F238E27FC236}">
              <a16:creationId xmlns:a16="http://schemas.microsoft.com/office/drawing/2014/main" id="{00000000-0008-0000-3C00-00003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6" name="Line 314">
          <a:extLst>
            <a:ext uri="{FF2B5EF4-FFF2-40B4-BE49-F238E27FC236}">
              <a16:creationId xmlns:a16="http://schemas.microsoft.com/office/drawing/2014/main" id="{00000000-0008-0000-3C00-00003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7" name="Line 315">
          <a:extLst>
            <a:ext uri="{FF2B5EF4-FFF2-40B4-BE49-F238E27FC236}">
              <a16:creationId xmlns:a16="http://schemas.microsoft.com/office/drawing/2014/main" id="{00000000-0008-0000-3C00-00003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8" name="Line 316">
          <a:extLst>
            <a:ext uri="{FF2B5EF4-FFF2-40B4-BE49-F238E27FC236}">
              <a16:creationId xmlns:a16="http://schemas.microsoft.com/office/drawing/2014/main" id="{00000000-0008-0000-3C00-00003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9" name="Line 317">
          <a:extLst>
            <a:ext uri="{FF2B5EF4-FFF2-40B4-BE49-F238E27FC236}">
              <a16:creationId xmlns:a16="http://schemas.microsoft.com/office/drawing/2014/main" id="{00000000-0008-0000-3C00-00003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0" name="Line 318">
          <a:extLst>
            <a:ext uri="{FF2B5EF4-FFF2-40B4-BE49-F238E27FC236}">
              <a16:creationId xmlns:a16="http://schemas.microsoft.com/office/drawing/2014/main" id="{00000000-0008-0000-3C00-00003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1" name="Line 319">
          <a:extLst>
            <a:ext uri="{FF2B5EF4-FFF2-40B4-BE49-F238E27FC236}">
              <a16:creationId xmlns:a16="http://schemas.microsoft.com/office/drawing/2014/main" id="{00000000-0008-0000-3C00-00003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2" name="Line 320">
          <a:extLst>
            <a:ext uri="{FF2B5EF4-FFF2-40B4-BE49-F238E27FC236}">
              <a16:creationId xmlns:a16="http://schemas.microsoft.com/office/drawing/2014/main" id="{00000000-0008-0000-3C00-00004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3" name="Line 321">
          <a:extLst>
            <a:ext uri="{FF2B5EF4-FFF2-40B4-BE49-F238E27FC236}">
              <a16:creationId xmlns:a16="http://schemas.microsoft.com/office/drawing/2014/main" id="{00000000-0008-0000-3C00-00004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4" name="Line 322">
          <a:extLst>
            <a:ext uri="{FF2B5EF4-FFF2-40B4-BE49-F238E27FC236}">
              <a16:creationId xmlns:a16="http://schemas.microsoft.com/office/drawing/2014/main" id="{00000000-0008-0000-3C00-00004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5" name="Line 323">
          <a:extLst>
            <a:ext uri="{FF2B5EF4-FFF2-40B4-BE49-F238E27FC236}">
              <a16:creationId xmlns:a16="http://schemas.microsoft.com/office/drawing/2014/main" id="{00000000-0008-0000-3C00-00004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6" name="Line 324">
          <a:extLst>
            <a:ext uri="{FF2B5EF4-FFF2-40B4-BE49-F238E27FC236}">
              <a16:creationId xmlns:a16="http://schemas.microsoft.com/office/drawing/2014/main" id="{00000000-0008-0000-3C00-00004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7" name="Line 325">
          <a:extLst>
            <a:ext uri="{FF2B5EF4-FFF2-40B4-BE49-F238E27FC236}">
              <a16:creationId xmlns:a16="http://schemas.microsoft.com/office/drawing/2014/main" id="{00000000-0008-0000-3C00-00004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8" name="Line 326">
          <a:extLst>
            <a:ext uri="{FF2B5EF4-FFF2-40B4-BE49-F238E27FC236}">
              <a16:creationId xmlns:a16="http://schemas.microsoft.com/office/drawing/2014/main" id="{00000000-0008-0000-3C00-00004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9" name="Line 327">
          <a:extLst>
            <a:ext uri="{FF2B5EF4-FFF2-40B4-BE49-F238E27FC236}">
              <a16:creationId xmlns:a16="http://schemas.microsoft.com/office/drawing/2014/main" id="{00000000-0008-0000-3C00-00004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0" name="Line 328">
          <a:extLst>
            <a:ext uri="{FF2B5EF4-FFF2-40B4-BE49-F238E27FC236}">
              <a16:creationId xmlns:a16="http://schemas.microsoft.com/office/drawing/2014/main" id="{00000000-0008-0000-3C00-00004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1" name="Line 329">
          <a:extLst>
            <a:ext uri="{FF2B5EF4-FFF2-40B4-BE49-F238E27FC236}">
              <a16:creationId xmlns:a16="http://schemas.microsoft.com/office/drawing/2014/main" id="{00000000-0008-0000-3C00-00004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2" name="Line 330">
          <a:extLst>
            <a:ext uri="{FF2B5EF4-FFF2-40B4-BE49-F238E27FC236}">
              <a16:creationId xmlns:a16="http://schemas.microsoft.com/office/drawing/2014/main" id="{00000000-0008-0000-3C00-00004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3" name="Line 331">
          <a:extLst>
            <a:ext uri="{FF2B5EF4-FFF2-40B4-BE49-F238E27FC236}">
              <a16:creationId xmlns:a16="http://schemas.microsoft.com/office/drawing/2014/main" id="{00000000-0008-0000-3C00-00004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4" name="Line 332">
          <a:extLst>
            <a:ext uri="{FF2B5EF4-FFF2-40B4-BE49-F238E27FC236}">
              <a16:creationId xmlns:a16="http://schemas.microsoft.com/office/drawing/2014/main" id="{00000000-0008-0000-3C00-00004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5" name="Line 333">
          <a:extLst>
            <a:ext uri="{FF2B5EF4-FFF2-40B4-BE49-F238E27FC236}">
              <a16:creationId xmlns:a16="http://schemas.microsoft.com/office/drawing/2014/main" id="{00000000-0008-0000-3C00-00004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6" name="Line 334">
          <a:extLst>
            <a:ext uri="{FF2B5EF4-FFF2-40B4-BE49-F238E27FC236}">
              <a16:creationId xmlns:a16="http://schemas.microsoft.com/office/drawing/2014/main" id="{00000000-0008-0000-3C00-00004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7" name="Line 335">
          <a:extLst>
            <a:ext uri="{FF2B5EF4-FFF2-40B4-BE49-F238E27FC236}">
              <a16:creationId xmlns:a16="http://schemas.microsoft.com/office/drawing/2014/main" id="{00000000-0008-0000-3C00-00004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8" name="Line 336">
          <a:extLst>
            <a:ext uri="{FF2B5EF4-FFF2-40B4-BE49-F238E27FC236}">
              <a16:creationId xmlns:a16="http://schemas.microsoft.com/office/drawing/2014/main" id="{00000000-0008-0000-3C00-00005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9" name="Line 337">
          <a:extLst>
            <a:ext uri="{FF2B5EF4-FFF2-40B4-BE49-F238E27FC236}">
              <a16:creationId xmlns:a16="http://schemas.microsoft.com/office/drawing/2014/main" id="{00000000-0008-0000-3C00-00005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0" name="Line 338">
          <a:extLst>
            <a:ext uri="{FF2B5EF4-FFF2-40B4-BE49-F238E27FC236}">
              <a16:creationId xmlns:a16="http://schemas.microsoft.com/office/drawing/2014/main" id="{00000000-0008-0000-3C00-00005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1" name="Line 339">
          <a:extLst>
            <a:ext uri="{FF2B5EF4-FFF2-40B4-BE49-F238E27FC236}">
              <a16:creationId xmlns:a16="http://schemas.microsoft.com/office/drawing/2014/main" id="{00000000-0008-0000-3C00-00005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2" name="Line 340">
          <a:extLst>
            <a:ext uri="{FF2B5EF4-FFF2-40B4-BE49-F238E27FC236}">
              <a16:creationId xmlns:a16="http://schemas.microsoft.com/office/drawing/2014/main" id="{00000000-0008-0000-3C00-00005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3" name="Line 341">
          <a:extLst>
            <a:ext uri="{FF2B5EF4-FFF2-40B4-BE49-F238E27FC236}">
              <a16:creationId xmlns:a16="http://schemas.microsoft.com/office/drawing/2014/main" id="{00000000-0008-0000-3C00-00005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4" name="Line 342">
          <a:extLst>
            <a:ext uri="{FF2B5EF4-FFF2-40B4-BE49-F238E27FC236}">
              <a16:creationId xmlns:a16="http://schemas.microsoft.com/office/drawing/2014/main" id="{00000000-0008-0000-3C00-00005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5" name="Line 343">
          <a:extLst>
            <a:ext uri="{FF2B5EF4-FFF2-40B4-BE49-F238E27FC236}">
              <a16:creationId xmlns:a16="http://schemas.microsoft.com/office/drawing/2014/main" id="{00000000-0008-0000-3C00-00005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6" name="Line 344">
          <a:extLst>
            <a:ext uri="{FF2B5EF4-FFF2-40B4-BE49-F238E27FC236}">
              <a16:creationId xmlns:a16="http://schemas.microsoft.com/office/drawing/2014/main" id="{00000000-0008-0000-3C00-00005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7" name="Line 345">
          <a:extLst>
            <a:ext uri="{FF2B5EF4-FFF2-40B4-BE49-F238E27FC236}">
              <a16:creationId xmlns:a16="http://schemas.microsoft.com/office/drawing/2014/main" id="{00000000-0008-0000-3C00-00005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8" name="Line 346">
          <a:extLst>
            <a:ext uri="{FF2B5EF4-FFF2-40B4-BE49-F238E27FC236}">
              <a16:creationId xmlns:a16="http://schemas.microsoft.com/office/drawing/2014/main" id="{00000000-0008-0000-3C00-00005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9" name="Line 347">
          <a:extLst>
            <a:ext uri="{FF2B5EF4-FFF2-40B4-BE49-F238E27FC236}">
              <a16:creationId xmlns:a16="http://schemas.microsoft.com/office/drawing/2014/main" id="{00000000-0008-0000-3C00-00005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0" name="Line 348">
          <a:extLst>
            <a:ext uri="{FF2B5EF4-FFF2-40B4-BE49-F238E27FC236}">
              <a16:creationId xmlns:a16="http://schemas.microsoft.com/office/drawing/2014/main" id="{00000000-0008-0000-3C00-00005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1" name="Line 349">
          <a:extLst>
            <a:ext uri="{FF2B5EF4-FFF2-40B4-BE49-F238E27FC236}">
              <a16:creationId xmlns:a16="http://schemas.microsoft.com/office/drawing/2014/main" id="{00000000-0008-0000-3C00-00005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2" name="Line 350">
          <a:extLst>
            <a:ext uri="{FF2B5EF4-FFF2-40B4-BE49-F238E27FC236}">
              <a16:creationId xmlns:a16="http://schemas.microsoft.com/office/drawing/2014/main" id="{00000000-0008-0000-3C00-00005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3" name="Line 351">
          <a:extLst>
            <a:ext uri="{FF2B5EF4-FFF2-40B4-BE49-F238E27FC236}">
              <a16:creationId xmlns:a16="http://schemas.microsoft.com/office/drawing/2014/main" id="{00000000-0008-0000-3C00-00005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4" name="Line 352">
          <a:extLst>
            <a:ext uri="{FF2B5EF4-FFF2-40B4-BE49-F238E27FC236}">
              <a16:creationId xmlns:a16="http://schemas.microsoft.com/office/drawing/2014/main" id="{00000000-0008-0000-3C00-00006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5" name="Line 353">
          <a:extLst>
            <a:ext uri="{FF2B5EF4-FFF2-40B4-BE49-F238E27FC236}">
              <a16:creationId xmlns:a16="http://schemas.microsoft.com/office/drawing/2014/main" id="{00000000-0008-0000-3C00-00006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6" name="Line 354">
          <a:extLst>
            <a:ext uri="{FF2B5EF4-FFF2-40B4-BE49-F238E27FC236}">
              <a16:creationId xmlns:a16="http://schemas.microsoft.com/office/drawing/2014/main" id="{00000000-0008-0000-3C00-00006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7" name="Line 355">
          <a:extLst>
            <a:ext uri="{FF2B5EF4-FFF2-40B4-BE49-F238E27FC236}">
              <a16:creationId xmlns:a16="http://schemas.microsoft.com/office/drawing/2014/main" id="{00000000-0008-0000-3C00-00006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8" name="Line 356">
          <a:extLst>
            <a:ext uri="{FF2B5EF4-FFF2-40B4-BE49-F238E27FC236}">
              <a16:creationId xmlns:a16="http://schemas.microsoft.com/office/drawing/2014/main" id="{00000000-0008-0000-3C00-00006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9" name="Line 357">
          <a:extLst>
            <a:ext uri="{FF2B5EF4-FFF2-40B4-BE49-F238E27FC236}">
              <a16:creationId xmlns:a16="http://schemas.microsoft.com/office/drawing/2014/main" id="{00000000-0008-0000-3C00-00006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0" name="Line 358">
          <a:extLst>
            <a:ext uri="{FF2B5EF4-FFF2-40B4-BE49-F238E27FC236}">
              <a16:creationId xmlns:a16="http://schemas.microsoft.com/office/drawing/2014/main" id="{00000000-0008-0000-3C00-00006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1" name="Line 359">
          <a:extLst>
            <a:ext uri="{FF2B5EF4-FFF2-40B4-BE49-F238E27FC236}">
              <a16:creationId xmlns:a16="http://schemas.microsoft.com/office/drawing/2014/main" id="{00000000-0008-0000-3C00-00006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2" name="Line 360">
          <a:extLst>
            <a:ext uri="{FF2B5EF4-FFF2-40B4-BE49-F238E27FC236}">
              <a16:creationId xmlns:a16="http://schemas.microsoft.com/office/drawing/2014/main" id="{00000000-0008-0000-3C00-00006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3" name="Line 361">
          <a:extLst>
            <a:ext uri="{FF2B5EF4-FFF2-40B4-BE49-F238E27FC236}">
              <a16:creationId xmlns:a16="http://schemas.microsoft.com/office/drawing/2014/main" id="{00000000-0008-0000-3C00-00006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4" name="Line 362">
          <a:extLst>
            <a:ext uri="{FF2B5EF4-FFF2-40B4-BE49-F238E27FC236}">
              <a16:creationId xmlns:a16="http://schemas.microsoft.com/office/drawing/2014/main" id="{00000000-0008-0000-3C00-00006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5" name="Line 363">
          <a:extLst>
            <a:ext uri="{FF2B5EF4-FFF2-40B4-BE49-F238E27FC236}">
              <a16:creationId xmlns:a16="http://schemas.microsoft.com/office/drawing/2014/main" id="{00000000-0008-0000-3C00-00006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6" name="Line 364">
          <a:extLst>
            <a:ext uri="{FF2B5EF4-FFF2-40B4-BE49-F238E27FC236}">
              <a16:creationId xmlns:a16="http://schemas.microsoft.com/office/drawing/2014/main" id="{00000000-0008-0000-3C00-00006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7" name="Line 365">
          <a:extLst>
            <a:ext uri="{FF2B5EF4-FFF2-40B4-BE49-F238E27FC236}">
              <a16:creationId xmlns:a16="http://schemas.microsoft.com/office/drawing/2014/main" id="{00000000-0008-0000-3C00-00006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8" name="Line 366">
          <a:extLst>
            <a:ext uri="{FF2B5EF4-FFF2-40B4-BE49-F238E27FC236}">
              <a16:creationId xmlns:a16="http://schemas.microsoft.com/office/drawing/2014/main" id="{00000000-0008-0000-3C00-00006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9" name="Line 367">
          <a:extLst>
            <a:ext uri="{FF2B5EF4-FFF2-40B4-BE49-F238E27FC236}">
              <a16:creationId xmlns:a16="http://schemas.microsoft.com/office/drawing/2014/main" id="{00000000-0008-0000-3C00-00006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0" name="Line 368">
          <a:extLst>
            <a:ext uri="{FF2B5EF4-FFF2-40B4-BE49-F238E27FC236}">
              <a16:creationId xmlns:a16="http://schemas.microsoft.com/office/drawing/2014/main" id="{00000000-0008-0000-3C00-00007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1" name="Line 369">
          <a:extLst>
            <a:ext uri="{FF2B5EF4-FFF2-40B4-BE49-F238E27FC236}">
              <a16:creationId xmlns:a16="http://schemas.microsoft.com/office/drawing/2014/main" id="{00000000-0008-0000-3C00-00007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2" name="Line 370">
          <a:extLst>
            <a:ext uri="{FF2B5EF4-FFF2-40B4-BE49-F238E27FC236}">
              <a16:creationId xmlns:a16="http://schemas.microsoft.com/office/drawing/2014/main" id="{00000000-0008-0000-3C00-00007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3" name="Line 371">
          <a:extLst>
            <a:ext uri="{FF2B5EF4-FFF2-40B4-BE49-F238E27FC236}">
              <a16:creationId xmlns:a16="http://schemas.microsoft.com/office/drawing/2014/main" id="{00000000-0008-0000-3C00-00007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4" name="Line 372">
          <a:extLst>
            <a:ext uri="{FF2B5EF4-FFF2-40B4-BE49-F238E27FC236}">
              <a16:creationId xmlns:a16="http://schemas.microsoft.com/office/drawing/2014/main" id="{00000000-0008-0000-3C00-00007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5" name="Line 373">
          <a:extLst>
            <a:ext uri="{FF2B5EF4-FFF2-40B4-BE49-F238E27FC236}">
              <a16:creationId xmlns:a16="http://schemas.microsoft.com/office/drawing/2014/main" id="{00000000-0008-0000-3C00-00007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6" name="Line 374">
          <a:extLst>
            <a:ext uri="{FF2B5EF4-FFF2-40B4-BE49-F238E27FC236}">
              <a16:creationId xmlns:a16="http://schemas.microsoft.com/office/drawing/2014/main" id="{00000000-0008-0000-3C00-00007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7" name="Line 375">
          <a:extLst>
            <a:ext uri="{FF2B5EF4-FFF2-40B4-BE49-F238E27FC236}">
              <a16:creationId xmlns:a16="http://schemas.microsoft.com/office/drawing/2014/main" id="{00000000-0008-0000-3C00-00007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8" name="Line 376">
          <a:extLst>
            <a:ext uri="{FF2B5EF4-FFF2-40B4-BE49-F238E27FC236}">
              <a16:creationId xmlns:a16="http://schemas.microsoft.com/office/drawing/2014/main" id="{00000000-0008-0000-3C00-00007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9" name="Line 377">
          <a:extLst>
            <a:ext uri="{FF2B5EF4-FFF2-40B4-BE49-F238E27FC236}">
              <a16:creationId xmlns:a16="http://schemas.microsoft.com/office/drawing/2014/main" id="{00000000-0008-0000-3C00-00007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0" name="Line 378">
          <a:extLst>
            <a:ext uri="{FF2B5EF4-FFF2-40B4-BE49-F238E27FC236}">
              <a16:creationId xmlns:a16="http://schemas.microsoft.com/office/drawing/2014/main" id="{00000000-0008-0000-3C00-00007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1" name="Line 379">
          <a:extLst>
            <a:ext uri="{FF2B5EF4-FFF2-40B4-BE49-F238E27FC236}">
              <a16:creationId xmlns:a16="http://schemas.microsoft.com/office/drawing/2014/main" id="{00000000-0008-0000-3C00-00007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2" name="Line 380">
          <a:extLst>
            <a:ext uri="{FF2B5EF4-FFF2-40B4-BE49-F238E27FC236}">
              <a16:creationId xmlns:a16="http://schemas.microsoft.com/office/drawing/2014/main" id="{00000000-0008-0000-3C00-00007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3" name="Line 381">
          <a:extLst>
            <a:ext uri="{FF2B5EF4-FFF2-40B4-BE49-F238E27FC236}">
              <a16:creationId xmlns:a16="http://schemas.microsoft.com/office/drawing/2014/main" id="{00000000-0008-0000-3C00-00007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4" name="Line 382">
          <a:extLst>
            <a:ext uri="{FF2B5EF4-FFF2-40B4-BE49-F238E27FC236}">
              <a16:creationId xmlns:a16="http://schemas.microsoft.com/office/drawing/2014/main" id="{00000000-0008-0000-3C00-00007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5" name="Line 383">
          <a:extLst>
            <a:ext uri="{FF2B5EF4-FFF2-40B4-BE49-F238E27FC236}">
              <a16:creationId xmlns:a16="http://schemas.microsoft.com/office/drawing/2014/main" id="{00000000-0008-0000-3C00-00007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6" name="Line 384">
          <a:extLst>
            <a:ext uri="{FF2B5EF4-FFF2-40B4-BE49-F238E27FC236}">
              <a16:creationId xmlns:a16="http://schemas.microsoft.com/office/drawing/2014/main" id="{00000000-0008-0000-3C00-00008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7" name="Line 385">
          <a:extLst>
            <a:ext uri="{FF2B5EF4-FFF2-40B4-BE49-F238E27FC236}">
              <a16:creationId xmlns:a16="http://schemas.microsoft.com/office/drawing/2014/main" id="{00000000-0008-0000-3C00-00008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8" name="Line 386">
          <a:extLst>
            <a:ext uri="{FF2B5EF4-FFF2-40B4-BE49-F238E27FC236}">
              <a16:creationId xmlns:a16="http://schemas.microsoft.com/office/drawing/2014/main" id="{00000000-0008-0000-3C00-00008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9" name="Line 387">
          <a:extLst>
            <a:ext uri="{FF2B5EF4-FFF2-40B4-BE49-F238E27FC236}">
              <a16:creationId xmlns:a16="http://schemas.microsoft.com/office/drawing/2014/main" id="{00000000-0008-0000-3C00-00008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0" name="Line 388">
          <a:extLst>
            <a:ext uri="{FF2B5EF4-FFF2-40B4-BE49-F238E27FC236}">
              <a16:creationId xmlns:a16="http://schemas.microsoft.com/office/drawing/2014/main" id="{00000000-0008-0000-3C00-00008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1" name="Line 389">
          <a:extLst>
            <a:ext uri="{FF2B5EF4-FFF2-40B4-BE49-F238E27FC236}">
              <a16:creationId xmlns:a16="http://schemas.microsoft.com/office/drawing/2014/main" id="{00000000-0008-0000-3C00-00008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2" name="Line 390">
          <a:extLst>
            <a:ext uri="{FF2B5EF4-FFF2-40B4-BE49-F238E27FC236}">
              <a16:creationId xmlns:a16="http://schemas.microsoft.com/office/drawing/2014/main" id="{00000000-0008-0000-3C00-00008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3" name="Line 391">
          <a:extLst>
            <a:ext uri="{FF2B5EF4-FFF2-40B4-BE49-F238E27FC236}">
              <a16:creationId xmlns:a16="http://schemas.microsoft.com/office/drawing/2014/main" id="{00000000-0008-0000-3C00-00008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4" name="Line 392">
          <a:extLst>
            <a:ext uri="{FF2B5EF4-FFF2-40B4-BE49-F238E27FC236}">
              <a16:creationId xmlns:a16="http://schemas.microsoft.com/office/drawing/2014/main" id="{00000000-0008-0000-3C00-00008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5" name="Line 393">
          <a:extLst>
            <a:ext uri="{FF2B5EF4-FFF2-40B4-BE49-F238E27FC236}">
              <a16:creationId xmlns:a16="http://schemas.microsoft.com/office/drawing/2014/main" id="{00000000-0008-0000-3C00-00008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6" name="Line 394">
          <a:extLst>
            <a:ext uri="{FF2B5EF4-FFF2-40B4-BE49-F238E27FC236}">
              <a16:creationId xmlns:a16="http://schemas.microsoft.com/office/drawing/2014/main" id="{00000000-0008-0000-3C00-00008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7" name="Line 395">
          <a:extLst>
            <a:ext uri="{FF2B5EF4-FFF2-40B4-BE49-F238E27FC236}">
              <a16:creationId xmlns:a16="http://schemas.microsoft.com/office/drawing/2014/main" id="{00000000-0008-0000-3C00-00008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633" name="Line 2" hidden="1">
          <a:extLst>
            <a:ext uri="{FF2B5EF4-FFF2-40B4-BE49-F238E27FC236}">
              <a16:creationId xmlns:a16="http://schemas.microsoft.com/office/drawing/2014/main" id="{00000000-0008-0000-3D00-0000011001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251460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635" name="Line 2" hidden="1">
          <a:extLst>
            <a:ext uri="{FF2B5EF4-FFF2-40B4-BE49-F238E27FC236}">
              <a16:creationId xmlns:a16="http://schemas.microsoft.com/office/drawing/2014/main" id="{00000000-0008-0000-3D00-0000031001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251460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" name="Line 2" hidden="1">
          <a:extLst>
            <a:ext uri="{FF2B5EF4-FFF2-40B4-BE49-F238E27FC236}">
              <a16:creationId xmlns:a16="http://schemas.microsoft.com/office/drawing/2014/main" id="{740E50A2-5572-4CC9-B10B-E110A4354EE0}"/>
            </a:ext>
          </a:extLst>
        </xdr:cNvPr>
        <xdr:cNvSpPr>
          <a:spLocks noChangeShapeType="1"/>
        </xdr:cNvSpPr>
      </xdr:nvSpPr>
      <xdr:spPr bwMode="auto">
        <a:xfrm>
          <a:off x="0" y="171450"/>
          <a:ext cx="360045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" name="Line 2" hidden="1">
          <a:extLst>
            <a:ext uri="{FF2B5EF4-FFF2-40B4-BE49-F238E27FC236}">
              <a16:creationId xmlns:a16="http://schemas.microsoft.com/office/drawing/2014/main" id="{497A722D-97FE-44E2-B02D-2350DF007F76}"/>
            </a:ext>
          </a:extLst>
        </xdr:cNvPr>
        <xdr:cNvSpPr>
          <a:spLocks noChangeShapeType="1"/>
        </xdr:cNvSpPr>
      </xdr:nvSpPr>
      <xdr:spPr bwMode="auto">
        <a:xfrm>
          <a:off x="0" y="171450"/>
          <a:ext cx="360045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7173" name="Line 2" hidden="1">
          <a:extLst>
            <a:ext uri="{FF2B5EF4-FFF2-40B4-BE49-F238E27FC236}">
              <a16:creationId xmlns:a16="http://schemas.microsoft.com/office/drawing/2014/main" id="{00000000-0008-0000-3E00-0000051C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0300" cy="6667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47625</xdr:colOff>
      <xdr:row>2</xdr:row>
      <xdr:rowOff>19050</xdr:rowOff>
    </xdr:from>
    <xdr:to>
      <xdr:col>1</xdr:col>
      <xdr:colOff>9525</xdr:colOff>
      <xdr:row>4</xdr:row>
      <xdr:rowOff>0</xdr:rowOff>
    </xdr:to>
    <xdr:sp macro="" textlink="">
      <xdr:nvSpPr>
        <xdr:cNvPr id="7174" name="Line 1">
          <a:extLst>
            <a:ext uri="{FF2B5EF4-FFF2-40B4-BE49-F238E27FC236}">
              <a16:creationId xmlns:a16="http://schemas.microsoft.com/office/drawing/2014/main" id="{00000000-0008-0000-3E00-0000061C0000}"/>
            </a:ext>
          </a:extLst>
        </xdr:cNvPr>
        <xdr:cNvSpPr>
          <a:spLocks noChangeShapeType="1"/>
        </xdr:cNvSpPr>
      </xdr:nvSpPr>
      <xdr:spPr bwMode="auto">
        <a:xfrm>
          <a:off x="47625" y="552450"/>
          <a:ext cx="2362200" cy="5715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21</xdr:row>
          <xdr:rowOff>19050</xdr:rowOff>
        </xdr:from>
        <xdr:to>
          <xdr:col>7</xdr:col>
          <xdr:colOff>123825</xdr:colOff>
          <xdr:row>27</xdr:row>
          <xdr:rowOff>19050</xdr:rowOff>
        </xdr:to>
        <xdr:sp macro="" textlink="">
          <xdr:nvSpPr>
            <xdr:cNvPr id="7169" name="Control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3E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21</xdr:row>
          <xdr:rowOff>19050</xdr:rowOff>
        </xdr:from>
        <xdr:to>
          <xdr:col>7</xdr:col>
          <xdr:colOff>123825</xdr:colOff>
          <xdr:row>27</xdr:row>
          <xdr:rowOff>19050</xdr:rowOff>
        </xdr:to>
        <xdr:sp macro="" textlink="">
          <xdr:nvSpPr>
            <xdr:cNvPr id="7170" name="Control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3E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21</xdr:row>
          <xdr:rowOff>19050</xdr:rowOff>
        </xdr:from>
        <xdr:to>
          <xdr:col>7</xdr:col>
          <xdr:colOff>123825</xdr:colOff>
          <xdr:row>27</xdr:row>
          <xdr:rowOff>19050</xdr:rowOff>
        </xdr:to>
        <xdr:sp macro="" textlink="">
          <xdr:nvSpPr>
            <xdr:cNvPr id="7171" name="Control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3E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21</xdr:row>
          <xdr:rowOff>19050</xdr:rowOff>
        </xdr:from>
        <xdr:to>
          <xdr:col>7</xdr:col>
          <xdr:colOff>123825</xdr:colOff>
          <xdr:row>27</xdr:row>
          <xdr:rowOff>19050</xdr:rowOff>
        </xdr:to>
        <xdr:sp macro="" textlink="">
          <xdr:nvSpPr>
            <xdr:cNvPr id="7172" name="Control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3E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97" name="Line 2" hidden="1">
          <a:extLst>
            <a:ext uri="{FF2B5EF4-FFF2-40B4-BE49-F238E27FC236}">
              <a16:creationId xmlns:a16="http://schemas.microsoft.com/office/drawing/2014/main" id="{00000000-0008-0000-3F00-0000052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2114550" cy="4476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" name="Line 2" hidden="1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2171700" cy="1219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95250</xdr:rowOff>
        </xdr:from>
        <xdr:to>
          <xdr:col>3</xdr:col>
          <xdr:colOff>857250</xdr:colOff>
          <xdr:row>21</xdr:row>
          <xdr:rowOff>19050</xdr:rowOff>
        </xdr:to>
        <xdr:sp macro="" textlink="">
          <xdr:nvSpPr>
            <xdr:cNvPr id="8193" name="Contro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3F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95250</xdr:rowOff>
        </xdr:from>
        <xdr:to>
          <xdr:col>3</xdr:col>
          <xdr:colOff>857250</xdr:colOff>
          <xdr:row>21</xdr:row>
          <xdr:rowOff>19050</xdr:rowOff>
        </xdr:to>
        <xdr:sp macro="" textlink="">
          <xdr:nvSpPr>
            <xdr:cNvPr id="8194" name="Control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3F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95250</xdr:rowOff>
        </xdr:from>
        <xdr:to>
          <xdr:col>3</xdr:col>
          <xdr:colOff>857250</xdr:colOff>
          <xdr:row>21</xdr:row>
          <xdr:rowOff>19050</xdr:rowOff>
        </xdr:to>
        <xdr:sp macro="" textlink="">
          <xdr:nvSpPr>
            <xdr:cNvPr id="8195" name="Control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3F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95250</xdr:rowOff>
        </xdr:from>
        <xdr:to>
          <xdr:col>3</xdr:col>
          <xdr:colOff>857250</xdr:colOff>
          <xdr:row>21</xdr:row>
          <xdr:rowOff>19050</xdr:rowOff>
        </xdr:to>
        <xdr:sp macro="" textlink="">
          <xdr:nvSpPr>
            <xdr:cNvPr id="8196" name="Control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3F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21" name="Line 2" hidden="1">
          <a:extLst>
            <a:ext uri="{FF2B5EF4-FFF2-40B4-BE49-F238E27FC236}">
              <a16:creationId xmlns:a16="http://schemas.microsoft.com/office/drawing/2014/main" id="{00000000-0008-0000-4000-00000524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2152650" cy="4476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" name="Line 2" hidden="1">
          <a:extLst>
            <a:ext uri="{FF2B5EF4-FFF2-40B4-BE49-F238E27FC236}">
              <a16:creationId xmlns:a16="http://schemas.microsoft.com/office/drawing/2014/main" id="{00000000-0008-0000-4000-000003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2217420" cy="1219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16</xdr:row>
          <xdr:rowOff>152400</xdr:rowOff>
        </xdr:from>
        <xdr:to>
          <xdr:col>3</xdr:col>
          <xdr:colOff>866775</xdr:colOff>
          <xdr:row>22</xdr:row>
          <xdr:rowOff>38100</xdr:rowOff>
        </xdr:to>
        <xdr:sp macro="" textlink="">
          <xdr:nvSpPr>
            <xdr:cNvPr id="9217" name="Control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4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16</xdr:row>
          <xdr:rowOff>152400</xdr:rowOff>
        </xdr:from>
        <xdr:to>
          <xdr:col>3</xdr:col>
          <xdr:colOff>866775</xdr:colOff>
          <xdr:row>22</xdr:row>
          <xdr:rowOff>38100</xdr:rowOff>
        </xdr:to>
        <xdr:sp macro="" textlink="">
          <xdr:nvSpPr>
            <xdr:cNvPr id="9218" name="Control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40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16</xdr:row>
          <xdr:rowOff>152400</xdr:rowOff>
        </xdr:from>
        <xdr:to>
          <xdr:col>3</xdr:col>
          <xdr:colOff>866775</xdr:colOff>
          <xdr:row>22</xdr:row>
          <xdr:rowOff>38100</xdr:rowOff>
        </xdr:to>
        <xdr:sp macro="" textlink="">
          <xdr:nvSpPr>
            <xdr:cNvPr id="9219" name="Control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40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16</xdr:row>
          <xdr:rowOff>152400</xdr:rowOff>
        </xdr:from>
        <xdr:to>
          <xdr:col>3</xdr:col>
          <xdr:colOff>866775</xdr:colOff>
          <xdr:row>22</xdr:row>
          <xdr:rowOff>38100</xdr:rowOff>
        </xdr:to>
        <xdr:sp macro="" textlink="">
          <xdr:nvSpPr>
            <xdr:cNvPr id="9220" name="Control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40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45" name="Line 2" hidden="1">
          <a:extLst>
            <a:ext uri="{FF2B5EF4-FFF2-40B4-BE49-F238E27FC236}">
              <a16:creationId xmlns:a16="http://schemas.microsoft.com/office/drawing/2014/main" id="{00000000-0008-0000-4100-00000528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381250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142875</xdr:rowOff>
        </xdr:from>
        <xdr:to>
          <xdr:col>5</xdr:col>
          <xdr:colOff>257175</xdr:colOff>
          <xdr:row>39</xdr:row>
          <xdr:rowOff>28575</xdr:rowOff>
        </xdr:to>
        <xdr:sp macro="" textlink="">
          <xdr:nvSpPr>
            <xdr:cNvPr id="10241" name="Control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4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142875</xdr:rowOff>
        </xdr:from>
        <xdr:to>
          <xdr:col>5</xdr:col>
          <xdr:colOff>257175</xdr:colOff>
          <xdr:row>39</xdr:row>
          <xdr:rowOff>28575</xdr:rowOff>
        </xdr:to>
        <xdr:sp macro="" textlink="">
          <xdr:nvSpPr>
            <xdr:cNvPr id="10242" name="Control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4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142875</xdr:rowOff>
        </xdr:from>
        <xdr:to>
          <xdr:col>5</xdr:col>
          <xdr:colOff>257175</xdr:colOff>
          <xdr:row>39</xdr:row>
          <xdr:rowOff>28575</xdr:rowOff>
        </xdr:to>
        <xdr:sp macro="" textlink="">
          <xdr:nvSpPr>
            <xdr:cNvPr id="10243" name="Control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4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142875</xdr:rowOff>
        </xdr:from>
        <xdr:to>
          <xdr:col>5</xdr:col>
          <xdr:colOff>257175</xdr:colOff>
          <xdr:row>39</xdr:row>
          <xdr:rowOff>28575</xdr:rowOff>
        </xdr:to>
        <xdr:sp macro="" textlink="">
          <xdr:nvSpPr>
            <xdr:cNvPr id="10244" name="Control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4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66675</xdr:rowOff>
    </xdr:from>
    <xdr:to>
      <xdr:col>1</xdr:col>
      <xdr:colOff>9525</xdr:colOff>
      <xdr:row>5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762125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69" name="Line 2" hidden="1">
          <a:extLst>
            <a:ext uri="{FF2B5EF4-FFF2-40B4-BE49-F238E27FC236}">
              <a16:creationId xmlns:a16="http://schemas.microsoft.com/office/drawing/2014/main" id="{00000000-0008-0000-4200-0000052C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9825" cy="3238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33</xdr:row>
          <xdr:rowOff>104775</xdr:rowOff>
        </xdr:from>
        <xdr:to>
          <xdr:col>5</xdr:col>
          <xdr:colOff>104775</xdr:colOff>
          <xdr:row>38</xdr:row>
          <xdr:rowOff>152400</xdr:rowOff>
        </xdr:to>
        <xdr:sp macro="" textlink="">
          <xdr:nvSpPr>
            <xdr:cNvPr id="11265" name="Contro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4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33</xdr:row>
          <xdr:rowOff>104775</xdr:rowOff>
        </xdr:from>
        <xdr:to>
          <xdr:col>5</xdr:col>
          <xdr:colOff>104775</xdr:colOff>
          <xdr:row>38</xdr:row>
          <xdr:rowOff>152400</xdr:rowOff>
        </xdr:to>
        <xdr:sp macro="" textlink="">
          <xdr:nvSpPr>
            <xdr:cNvPr id="11266" name="Contro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4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33</xdr:row>
          <xdr:rowOff>104775</xdr:rowOff>
        </xdr:from>
        <xdr:to>
          <xdr:col>5</xdr:col>
          <xdr:colOff>104775</xdr:colOff>
          <xdr:row>38</xdr:row>
          <xdr:rowOff>152400</xdr:rowOff>
        </xdr:to>
        <xdr:sp macro="" textlink="">
          <xdr:nvSpPr>
            <xdr:cNvPr id="11267" name="Contro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42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33</xdr:row>
          <xdr:rowOff>104775</xdr:rowOff>
        </xdr:from>
        <xdr:to>
          <xdr:col>5</xdr:col>
          <xdr:colOff>104775</xdr:colOff>
          <xdr:row>38</xdr:row>
          <xdr:rowOff>152400</xdr:rowOff>
        </xdr:to>
        <xdr:sp macro="" textlink="">
          <xdr:nvSpPr>
            <xdr:cNvPr id="11268" name="Contro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42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93" name="Line 2" hidden="1">
          <a:extLst>
            <a:ext uri="{FF2B5EF4-FFF2-40B4-BE49-F238E27FC236}">
              <a16:creationId xmlns:a16="http://schemas.microsoft.com/office/drawing/2014/main" id="{00000000-0008-0000-4300-00000530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333625" cy="3238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29</xdr:row>
          <xdr:rowOff>133350</xdr:rowOff>
        </xdr:from>
        <xdr:to>
          <xdr:col>5</xdr:col>
          <xdr:colOff>85725</xdr:colOff>
          <xdr:row>35</xdr:row>
          <xdr:rowOff>19050</xdr:rowOff>
        </xdr:to>
        <xdr:sp macro="" textlink="">
          <xdr:nvSpPr>
            <xdr:cNvPr id="12289" name="Control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43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29</xdr:row>
          <xdr:rowOff>133350</xdr:rowOff>
        </xdr:from>
        <xdr:to>
          <xdr:col>5</xdr:col>
          <xdr:colOff>85725</xdr:colOff>
          <xdr:row>35</xdr:row>
          <xdr:rowOff>19050</xdr:rowOff>
        </xdr:to>
        <xdr:sp macro="" textlink="">
          <xdr:nvSpPr>
            <xdr:cNvPr id="12290" name="Control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43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29</xdr:row>
          <xdr:rowOff>133350</xdr:rowOff>
        </xdr:from>
        <xdr:to>
          <xdr:col>5</xdr:col>
          <xdr:colOff>85725</xdr:colOff>
          <xdr:row>35</xdr:row>
          <xdr:rowOff>19050</xdr:rowOff>
        </xdr:to>
        <xdr:sp macro="" textlink="">
          <xdr:nvSpPr>
            <xdr:cNvPr id="12291" name="Control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43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29</xdr:row>
          <xdr:rowOff>133350</xdr:rowOff>
        </xdr:from>
        <xdr:to>
          <xdr:col>5</xdr:col>
          <xdr:colOff>85725</xdr:colOff>
          <xdr:row>35</xdr:row>
          <xdr:rowOff>19050</xdr:rowOff>
        </xdr:to>
        <xdr:sp macro="" textlink="">
          <xdr:nvSpPr>
            <xdr:cNvPr id="12292" name="Control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43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17" name="Line 2" hidden="1">
          <a:extLst>
            <a:ext uri="{FF2B5EF4-FFF2-40B4-BE49-F238E27FC236}">
              <a16:creationId xmlns:a16="http://schemas.microsoft.com/office/drawing/2014/main" id="{00000000-0008-0000-4400-00000534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9825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30</xdr:row>
          <xdr:rowOff>133350</xdr:rowOff>
        </xdr:from>
        <xdr:to>
          <xdr:col>4</xdr:col>
          <xdr:colOff>781050</xdr:colOff>
          <xdr:row>36</xdr:row>
          <xdr:rowOff>19050</xdr:rowOff>
        </xdr:to>
        <xdr:sp macro="" textlink="">
          <xdr:nvSpPr>
            <xdr:cNvPr id="13313" name="Control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4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30</xdr:row>
          <xdr:rowOff>133350</xdr:rowOff>
        </xdr:from>
        <xdr:to>
          <xdr:col>4</xdr:col>
          <xdr:colOff>781050</xdr:colOff>
          <xdr:row>36</xdr:row>
          <xdr:rowOff>19050</xdr:rowOff>
        </xdr:to>
        <xdr:sp macro="" textlink="">
          <xdr:nvSpPr>
            <xdr:cNvPr id="13314" name="Control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4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30</xdr:row>
          <xdr:rowOff>133350</xdr:rowOff>
        </xdr:from>
        <xdr:to>
          <xdr:col>4</xdr:col>
          <xdr:colOff>781050</xdr:colOff>
          <xdr:row>36</xdr:row>
          <xdr:rowOff>19050</xdr:rowOff>
        </xdr:to>
        <xdr:sp macro="" textlink="">
          <xdr:nvSpPr>
            <xdr:cNvPr id="13315" name="Control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4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30</xdr:row>
          <xdr:rowOff>133350</xdr:rowOff>
        </xdr:from>
        <xdr:to>
          <xdr:col>4</xdr:col>
          <xdr:colOff>781050</xdr:colOff>
          <xdr:row>36</xdr:row>
          <xdr:rowOff>19050</xdr:rowOff>
        </xdr:to>
        <xdr:sp macro="" textlink="">
          <xdr:nvSpPr>
            <xdr:cNvPr id="13316" name="Control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44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104775</xdr:rowOff>
    </xdr:from>
    <xdr:to>
      <xdr:col>1</xdr:col>
      <xdr:colOff>0</xdr:colOff>
      <xdr:row>4</xdr:row>
      <xdr:rowOff>0</xdr:rowOff>
    </xdr:to>
    <xdr:sp macro="" textlink="">
      <xdr:nvSpPr>
        <xdr:cNvPr id="70657" name="Line 2" hidden="1">
          <a:extLst>
            <a:ext uri="{FF2B5EF4-FFF2-40B4-BE49-F238E27FC236}">
              <a16:creationId xmlns:a16="http://schemas.microsoft.com/office/drawing/2014/main" id="{00000000-0008-0000-4500-0000011401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2695575" cy="390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9937" name="Line 1">
          <a:extLst>
            <a:ext uri="{FF2B5EF4-FFF2-40B4-BE49-F238E27FC236}">
              <a16:creationId xmlns:a16="http://schemas.microsoft.com/office/drawing/2014/main" id="{00000000-0008-0000-4700-0000019C0000}"/>
            </a:ext>
          </a:extLst>
        </xdr:cNvPr>
        <xdr:cNvSpPr>
          <a:spLocks noChangeShapeType="1"/>
        </xdr:cNvSpPr>
      </xdr:nvSpPr>
      <xdr:spPr bwMode="auto">
        <a:xfrm>
          <a:off x="9525" y="381000"/>
          <a:ext cx="1581150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14404</xdr:rowOff>
    </xdr:from>
    <xdr:to>
      <xdr:col>0</xdr:col>
      <xdr:colOff>1019175</xdr:colOff>
      <xdr:row>4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4800-000004000000}"/>
            </a:ext>
          </a:extLst>
        </xdr:cNvPr>
        <xdr:cNvSpPr>
          <a:spLocks noChangeShapeType="1"/>
        </xdr:cNvSpPr>
      </xdr:nvSpPr>
      <xdr:spPr bwMode="auto">
        <a:xfrm>
          <a:off x="0" y="433504"/>
          <a:ext cx="1019175" cy="24277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209550</xdr:rowOff>
    </xdr:to>
    <xdr:sp macro="" textlink="">
      <xdr:nvSpPr>
        <xdr:cNvPr id="43009" name="Line 1">
          <a:extLst>
            <a:ext uri="{FF2B5EF4-FFF2-40B4-BE49-F238E27FC236}">
              <a16:creationId xmlns:a16="http://schemas.microsoft.com/office/drawing/2014/main" id="{00000000-0008-0000-4900-000001A80000}"/>
            </a:ext>
          </a:extLst>
        </xdr:cNvPr>
        <xdr:cNvSpPr>
          <a:spLocks noChangeShapeType="1"/>
        </xdr:cNvSpPr>
      </xdr:nvSpPr>
      <xdr:spPr bwMode="auto">
        <a:xfrm>
          <a:off x="19050" y="409575"/>
          <a:ext cx="1609725" cy="638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28575</xdr:colOff>
      <xdr:row>5</xdr:row>
      <xdr:rowOff>9525</xdr:rowOff>
    </xdr:to>
    <xdr:sp macro="" textlink="">
      <xdr:nvSpPr>
        <xdr:cNvPr id="44033" name="Line 1">
          <a:extLst>
            <a:ext uri="{FF2B5EF4-FFF2-40B4-BE49-F238E27FC236}">
              <a16:creationId xmlns:a16="http://schemas.microsoft.com/office/drawing/2014/main" id="{00000000-0008-0000-4A00-000001AC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2200275" cy="809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9525</xdr:colOff>
      <xdr:row>4</xdr:row>
      <xdr:rowOff>0</xdr:rowOff>
    </xdr:to>
    <xdr:sp macro="" textlink="">
      <xdr:nvSpPr>
        <xdr:cNvPr id="45057" name="Line 1">
          <a:extLst>
            <a:ext uri="{FF2B5EF4-FFF2-40B4-BE49-F238E27FC236}">
              <a16:creationId xmlns:a16="http://schemas.microsoft.com/office/drawing/2014/main" id="{00000000-0008-0000-4B00-000001B000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2076450" cy="4095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38100</xdr:rowOff>
    </xdr:from>
    <xdr:to>
      <xdr:col>2</xdr:col>
      <xdr:colOff>0</xdr:colOff>
      <xdr:row>4</xdr:row>
      <xdr:rowOff>0</xdr:rowOff>
    </xdr:to>
    <xdr:sp macro="" textlink="">
      <xdr:nvSpPr>
        <xdr:cNvPr id="46081" name="Line 1">
          <a:extLst>
            <a:ext uri="{FF2B5EF4-FFF2-40B4-BE49-F238E27FC236}">
              <a16:creationId xmlns:a16="http://schemas.microsoft.com/office/drawing/2014/main" id="{00000000-0008-0000-4C00-000001B40000}"/>
            </a:ext>
          </a:extLst>
        </xdr:cNvPr>
        <xdr:cNvSpPr>
          <a:spLocks noChangeShapeType="1"/>
        </xdr:cNvSpPr>
      </xdr:nvSpPr>
      <xdr:spPr bwMode="auto">
        <a:xfrm>
          <a:off x="9525" y="590550"/>
          <a:ext cx="129540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7620</xdr:rowOff>
    </xdr:from>
    <xdr:to>
      <xdr:col>1</xdr:col>
      <xdr:colOff>7620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 bwMode="auto">
        <a:xfrm>
          <a:off x="0" y="550545"/>
          <a:ext cx="1855470" cy="24003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7620</xdr:rowOff>
    </xdr:from>
    <xdr:to>
      <xdr:col>1</xdr:col>
      <xdr:colOff>7620</xdr:colOff>
      <xdr:row>4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554177E7-82BF-4E93-BBCD-24EB7BA86E8E}"/>
            </a:ext>
          </a:extLst>
        </xdr:cNvPr>
        <xdr:cNvSpPr>
          <a:spLocks noChangeShapeType="1"/>
        </xdr:cNvSpPr>
      </xdr:nvSpPr>
      <xdr:spPr bwMode="auto">
        <a:xfrm>
          <a:off x="0" y="550545"/>
          <a:ext cx="1722120" cy="54483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55245</xdr:colOff>
      <xdr:row>2</xdr:row>
      <xdr:rowOff>43815</xdr:rowOff>
    </xdr:from>
    <xdr:to>
      <xdr:col>1</xdr:col>
      <xdr:colOff>43815</xdr:colOff>
      <xdr:row>4</xdr:row>
      <xdr:rowOff>40005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A8C6D997-07BB-4C3F-82D2-0D2FCC707808}"/>
            </a:ext>
          </a:extLst>
        </xdr:cNvPr>
        <xdr:cNvSpPr>
          <a:spLocks noChangeShapeType="1"/>
        </xdr:cNvSpPr>
      </xdr:nvSpPr>
      <xdr:spPr bwMode="auto">
        <a:xfrm>
          <a:off x="55245" y="586740"/>
          <a:ext cx="1703070" cy="54864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47105" name="Line 1">
          <a:extLst>
            <a:ext uri="{FF2B5EF4-FFF2-40B4-BE49-F238E27FC236}">
              <a16:creationId xmlns:a16="http://schemas.microsoft.com/office/drawing/2014/main" id="{00000000-0008-0000-4D00-000001B80000}"/>
            </a:ext>
          </a:extLst>
        </xdr:cNvPr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2</xdr:col>
      <xdr:colOff>0</xdr:colOff>
      <xdr:row>4</xdr:row>
      <xdr:rowOff>0</xdr:rowOff>
    </xdr:to>
    <xdr:sp macro="" textlink="">
      <xdr:nvSpPr>
        <xdr:cNvPr id="47106" name="Line 2">
          <a:extLst>
            <a:ext uri="{FF2B5EF4-FFF2-40B4-BE49-F238E27FC236}">
              <a16:creationId xmlns:a16="http://schemas.microsoft.com/office/drawing/2014/main" id="{00000000-0008-0000-4D00-000002B80000}"/>
            </a:ext>
          </a:extLst>
        </xdr:cNvPr>
        <xdr:cNvSpPr>
          <a:spLocks noChangeShapeType="1"/>
        </xdr:cNvSpPr>
      </xdr:nvSpPr>
      <xdr:spPr bwMode="auto">
        <a:xfrm>
          <a:off x="9525" y="542925"/>
          <a:ext cx="149542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19050</xdr:colOff>
      <xdr:row>4</xdr:row>
      <xdr:rowOff>0</xdr:rowOff>
    </xdr:to>
    <xdr:sp macro="" textlink="">
      <xdr:nvSpPr>
        <xdr:cNvPr id="48129" name="Line 1">
          <a:extLst>
            <a:ext uri="{FF2B5EF4-FFF2-40B4-BE49-F238E27FC236}">
              <a16:creationId xmlns:a16="http://schemas.microsoft.com/office/drawing/2014/main" id="{00000000-0008-0000-4E00-000001BC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99072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4646</xdr:colOff>
      <xdr:row>3</xdr:row>
      <xdr:rowOff>241610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200-000002000000}"/>
            </a:ext>
          </a:extLst>
        </xdr:cNvPr>
        <xdr:cNvSpPr>
          <a:spLocks noChangeShapeType="1"/>
        </xdr:cNvSpPr>
      </xdr:nvSpPr>
      <xdr:spPr bwMode="auto">
        <a:xfrm>
          <a:off x="0" y="418171"/>
          <a:ext cx="1022195" cy="36706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3" name="Line 1">
          <a:extLst>
            <a:ext uri="{FF2B5EF4-FFF2-40B4-BE49-F238E27FC236}">
              <a16:creationId xmlns:a16="http://schemas.microsoft.com/office/drawing/2014/main" id="{00000000-0008-0000-5300-000001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4" name="Line 2">
          <a:extLst>
            <a:ext uri="{FF2B5EF4-FFF2-40B4-BE49-F238E27FC236}">
              <a16:creationId xmlns:a16="http://schemas.microsoft.com/office/drawing/2014/main" id="{00000000-0008-0000-5300-000002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5" name="Line 3">
          <a:extLst>
            <a:ext uri="{FF2B5EF4-FFF2-40B4-BE49-F238E27FC236}">
              <a16:creationId xmlns:a16="http://schemas.microsoft.com/office/drawing/2014/main" id="{00000000-0008-0000-5300-000003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6" name="Line 4">
          <a:extLst>
            <a:ext uri="{FF2B5EF4-FFF2-40B4-BE49-F238E27FC236}">
              <a16:creationId xmlns:a16="http://schemas.microsoft.com/office/drawing/2014/main" id="{00000000-0008-0000-5300-000004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7" name="Line 5">
          <a:extLst>
            <a:ext uri="{FF2B5EF4-FFF2-40B4-BE49-F238E27FC236}">
              <a16:creationId xmlns:a16="http://schemas.microsoft.com/office/drawing/2014/main" id="{00000000-0008-0000-5300-000005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8" name="Line 6">
          <a:extLst>
            <a:ext uri="{FF2B5EF4-FFF2-40B4-BE49-F238E27FC236}">
              <a16:creationId xmlns:a16="http://schemas.microsoft.com/office/drawing/2014/main" id="{00000000-0008-0000-5300-000006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2</xdr:col>
      <xdr:colOff>9525</xdr:colOff>
      <xdr:row>4</xdr:row>
      <xdr:rowOff>9525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5300-000008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1114425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2</xdr:col>
      <xdr:colOff>9525</xdr:colOff>
      <xdr:row>35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300-000002000000}"/>
            </a:ext>
          </a:extLst>
        </xdr:cNvPr>
        <xdr:cNvSpPr>
          <a:spLocks noChangeShapeType="1"/>
        </xdr:cNvSpPr>
      </xdr:nvSpPr>
      <xdr:spPr bwMode="auto">
        <a:xfrm>
          <a:off x="0" y="4197350"/>
          <a:ext cx="1165225" cy="390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2</xdr:col>
      <xdr:colOff>9525</xdr:colOff>
      <xdr:row>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400-0000020000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181100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2</xdr:col>
      <xdr:colOff>9525</xdr:colOff>
      <xdr:row>35</xdr:row>
      <xdr:rowOff>9525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5400-000003000000}"/>
            </a:ext>
          </a:extLst>
        </xdr:cNvPr>
        <xdr:cNvSpPr>
          <a:spLocks noChangeShapeType="1"/>
        </xdr:cNvSpPr>
      </xdr:nvSpPr>
      <xdr:spPr bwMode="auto">
        <a:xfrm>
          <a:off x="0" y="3638550"/>
          <a:ext cx="1171575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2161" name="Line 1">
          <a:extLst>
            <a:ext uri="{FF2B5EF4-FFF2-40B4-BE49-F238E27FC236}">
              <a16:creationId xmlns:a16="http://schemas.microsoft.com/office/drawing/2014/main" id="{00000000-0008-0000-5500-0000016801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2162175" cy="12858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57150</xdr:rowOff>
    </xdr:from>
    <xdr:to>
      <xdr:col>1</xdr:col>
      <xdr:colOff>0</xdr:colOff>
      <xdr:row>4</xdr:row>
      <xdr:rowOff>0</xdr:rowOff>
    </xdr:to>
    <xdr:sp macro="" textlink="">
      <xdr:nvSpPr>
        <xdr:cNvPr id="93185" name="Line 1">
          <a:extLst>
            <a:ext uri="{FF2B5EF4-FFF2-40B4-BE49-F238E27FC236}">
              <a16:creationId xmlns:a16="http://schemas.microsoft.com/office/drawing/2014/main" id="{00000000-0008-0000-5600-0000016C0100}"/>
            </a:ext>
          </a:extLst>
        </xdr:cNvPr>
        <xdr:cNvSpPr>
          <a:spLocks noChangeShapeType="1"/>
        </xdr:cNvSpPr>
      </xdr:nvSpPr>
      <xdr:spPr bwMode="auto">
        <a:xfrm>
          <a:off x="9525" y="561975"/>
          <a:ext cx="2143125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4209" name="Line 1">
          <a:extLst>
            <a:ext uri="{FF2B5EF4-FFF2-40B4-BE49-F238E27FC236}">
              <a16:creationId xmlns:a16="http://schemas.microsoft.com/office/drawing/2014/main" id="{00000000-0008-0000-5700-0000017001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69545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</xdr:row>
      <xdr:rowOff>19050</xdr:rowOff>
    </xdr:from>
    <xdr:to>
      <xdr:col>1</xdr:col>
      <xdr:colOff>38100</xdr:colOff>
      <xdr:row>4</xdr:row>
      <xdr:rowOff>19050</xdr:rowOff>
    </xdr:to>
    <xdr:sp macro="" textlink="">
      <xdr:nvSpPr>
        <xdr:cNvPr id="95233" name="Line 1">
          <a:extLst>
            <a:ext uri="{FF2B5EF4-FFF2-40B4-BE49-F238E27FC236}">
              <a16:creationId xmlns:a16="http://schemas.microsoft.com/office/drawing/2014/main" id="{00000000-0008-0000-5800-000001740100}"/>
            </a:ext>
          </a:extLst>
        </xdr:cNvPr>
        <xdr:cNvSpPr>
          <a:spLocks noChangeShapeType="1"/>
        </xdr:cNvSpPr>
      </xdr:nvSpPr>
      <xdr:spPr bwMode="auto">
        <a:xfrm>
          <a:off x="47625" y="495300"/>
          <a:ext cx="1590675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9525</xdr:rowOff>
    </xdr:to>
    <xdr:sp macro="" textlink="">
      <xdr:nvSpPr>
        <xdr:cNvPr id="96257" name="Line 1">
          <a:extLst>
            <a:ext uri="{FF2B5EF4-FFF2-40B4-BE49-F238E27FC236}">
              <a16:creationId xmlns:a16="http://schemas.microsoft.com/office/drawing/2014/main" id="{00000000-0008-0000-5900-000001780100}"/>
            </a:ext>
          </a:extLst>
        </xdr:cNvPr>
        <xdr:cNvSpPr>
          <a:spLocks noChangeShapeType="1"/>
        </xdr:cNvSpPr>
      </xdr:nvSpPr>
      <xdr:spPr bwMode="auto">
        <a:xfrm>
          <a:off x="0" y="390525"/>
          <a:ext cx="1590675" cy="676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22861</xdr:rowOff>
    </xdr:from>
    <xdr:to>
      <xdr:col>0</xdr:col>
      <xdr:colOff>2209800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 noChangeShapeType="1"/>
        </xdr:cNvSpPr>
      </xdr:nvSpPr>
      <xdr:spPr bwMode="auto">
        <a:xfrm>
          <a:off x="0" y="565786"/>
          <a:ext cx="1676400" cy="224789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7620</xdr:rowOff>
    </xdr:from>
    <xdr:to>
      <xdr:col>1</xdr:col>
      <xdr:colOff>7620</xdr:colOff>
      <xdr:row>4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52879347-CCA8-49E1-A7E1-CB8B2A5B23B2}"/>
            </a:ext>
          </a:extLst>
        </xdr:cNvPr>
        <xdr:cNvSpPr>
          <a:spLocks noChangeShapeType="1"/>
        </xdr:cNvSpPr>
      </xdr:nvSpPr>
      <xdr:spPr bwMode="auto">
        <a:xfrm>
          <a:off x="0" y="550545"/>
          <a:ext cx="2160270" cy="29718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183930</xdr:rowOff>
    </xdr:from>
    <xdr:to>
      <xdr:col>1</xdr:col>
      <xdr:colOff>6569</xdr:colOff>
      <xdr:row>3</xdr:row>
      <xdr:rowOff>505810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A00-000002000000}"/>
            </a:ext>
          </a:extLst>
        </xdr:cNvPr>
        <xdr:cNvSpPr>
          <a:spLocks noChangeShapeType="1"/>
        </xdr:cNvSpPr>
      </xdr:nvSpPr>
      <xdr:spPr bwMode="auto">
        <a:xfrm>
          <a:off x="0" y="453258"/>
          <a:ext cx="1464879" cy="75543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9525</xdr:rowOff>
    </xdr:to>
    <xdr:sp macro="" textlink="">
      <xdr:nvSpPr>
        <xdr:cNvPr id="98305" name="Line 1">
          <a:extLst>
            <a:ext uri="{FF2B5EF4-FFF2-40B4-BE49-F238E27FC236}">
              <a16:creationId xmlns:a16="http://schemas.microsoft.com/office/drawing/2014/main" id="{00000000-0008-0000-5B00-0000018001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409700" cy="5619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99329" name="Line 1">
          <a:extLst>
            <a:ext uri="{FF2B5EF4-FFF2-40B4-BE49-F238E27FC236}">
              <a16:creationId xmlns:a16="http://schemas.microsoft.com/office/drawing/2014/main" id="{00000000-0008-0000-5C00-0000018401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13430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0353" name="Line 3">
          <a:extLst>
            <a:ext uri="{FF2B5EF4-FFF2-40B4-BE49-F238E27FC236}">
              <a16:creationId xmlns:a16="http://schemas.microsoft.com/office/drawing/2014/main" id="{00000000-0008-0000-5D00-0000018801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914400" cy="609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1377" name="Line 3">
          <a:extLst>
            <a:ext uri="{FF2B5EF4-FFF2-40B4-BE49-F238E27FC236}">
              <a16:creationId xmlns:a16="http://schemas.microsoft.com/office/drawing/2014/main" id="{00000000-0008-0000-5E00-0000018C0100}"/>
            </a:ext>
          </a:extLst>
        </xdr:cNvPr>
        <xdr:cNvSpPr>
          <a:spLocks noChangeShapeType="1"/>
        </xdr:cNvSpPr>
      </xdr:nvSpPr>
      <xdr:spPr bwMode="auto">
        <a:xfrm>
          <a:off x="0" y="542925"/>
          <a:ext cx="800100" cy="990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5473" name="Line 2">
          <a:extLst>
            <a:ext uri="{FF2B5EF4-FFF2-40B4-BE49-F238E27FC236}">
              <a16:creationId xmlns:a16="http://schemas.microsoft.com/office/drawing/2014/main" id="{00000000-0008-0000-6100-0000019C0100}"/>
            </a:ext>
          </a:extLst>
        </xdr:cNvPr>
        <xdr:cNvSpPr>
          <a:spLocks noChangeShapeType="1"/>
        </xdr:cNvSpPr>
      </xdr:nvSpPr>
      <xdr:spPr bwMode="auto">
        <a:xfrm>
          <a:off x="0" y="504825"/>
          <a:ext cx="1447800" cy="504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6497" name="Line 1">
          <a:extLst>
            <a:ext uri="{FF2B5EF4-FFF2-40B4-BE49-F238E27FC236}">
              <a16:creationId xmlns:a16="http://schemas.microsoft.com/office/drawing/2014/main" id="{00000000-0008-0000-6200-000001A00100}"/>
            </a:ext>
          </a:extLst>
        </xdr:cNvPr>
        <xdr:cNvSpPr>
          <a:spLocks noChangeShapeType="1"/>
        </xdr:cNvSpPr>
      </xdr:nvSpPr>
      <xdr:spPr bwMode="auto">
        <a:xfrm>
          <a:off x="0" y="390525"/>
          <a:ext cx="1095375" cy="5143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28575</xdr:rowOff>
    </xdr:from>
    <xdr:to>
      <xdr:col>0</xdr:col>
      <xdr:colOff>0</xdr:colOff>
      <xdr:row>22</xdr:row>
      <xdr:rowOff>0</xdr:rowOff>
    </xdr:to>
    <xdr:sp macro="" textlink="">
      <xdr:nvSpPr>
        <xdr:cNvPr id="108545" name="Line 1">
          <a:extLst>
            <a:ext uri="{FF2B5EF4-FFF2-40B4-BE49-F238E27FC236}">
              <a16:creationId xmlns:a16="http://schemas.microsoft.com/office/drawing/2014/main" id="{00000000-0008-0000-6400-000001A80100}"/>
            </a:ext>
          </a:extLst>
        </xdr:cNvPr>
        <xdr:cNvSpPr>
          <a:spLocks noChangeShapeType="1"/>
        </xdr:cNvSpPr>
      </xdr:nvSpPr>
      <xdr:spPr bwMode="auto">
        <a:xfrm>
          <a:off x="0" y="3676650"/>
          <a:ext cx="0" cy="8477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9525</xdr:rowOff>
    </xdr:from>
    <xdr:to>
      <xdr:col>1</xdr:col>
      <xdr:colOff>5442</xdr:colOff>
      <xdr:row>22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24825FD0-C7E6-44EC-81C4-86CBF786DB68}"/>
            </a:ext>
          </a:extLst>
        </xdr:cNvPr>
        <xdr:cNvSpPr>
          <a:spLocks noChangeShapeType="1"/>
        </xdr:cNvSpPr>
      </xdr:nvSpPr>
      <xdr:spPr bwMode="auto">
        <a:xfrm>
          <a:off x="0" y="3305175"/>
          <a:ext cx="634092" cy="4857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5443</xdr:rowOff>
    </xdr:from>
    <xdr:to>
      <xdr:col>2</xdr:col>
      <xdr:colOff>1</xdr:colOff>
      <xdr:row>4</xdr:row>
      <xdr:rowOff>9524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4594F250-0B87-4F64-A554-94CE400A8D40}"/>
            </a:ext>
          </a:extLst>
        </xdr:cNvPr>
        <xdr:cNvSpPr>
          <a:spLocks noChangeShapeType="1"/>
        </xdr:cNvSpPr>
      </xdr:nvSpPr>
      <xdr:spPr bwMode="auto">
        <a:xfrm>
          <a:off x="0" y="443593"/>
          <a:ext cx="1371601" cy="756556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6500-000003000000}"/>
            </a:ext>
          </a:extLst>
        </xdr:cNvPr>
        <xdr:cNvSpPr>
          <a:spLocks noChangeShapeType="1"/>
        </xdr:cNvSpPr>
      </xdr:nvSpPr>
      <xdr:spPr bwMode="auto">
        <a:xfrm>
          <a:off x="28575" y="457200"/>
          <a:ext cx="723900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540BD0F1-26F2-41E2-A602-AD063A80FF03}"/>
            </a:ext>
          </a:extLst>
        </xdr:cNvPr>
        <xdr:cNvSpPr>
          <a:spLocks noChangeShapeType="1"/>
        </xdr:cNvSpPr>
      </xdr:nvSpPr>
      <xdr:spPr bwMode="auto">
        <a:xfrm>
          <a:off x="28575" y="457200"/>
          <a:ext cx="733425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6600-000003000000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8BD9096E-A704-4462-955E-9DCD56B2F91A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5</xdr:col>
      <xdr:colOff>28575</xdr:colOff>
      <xdr:row>2</xdr:row>
      <xdr:rowOff>28575</xdr:rowOff>
    </xdr:from>
    <xdr:to>
      <xdr:col>6</xdr:col>
      <xdr:colOff>0</xdr:colOff>
      <xdr:row>4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3F53F5E6-3913-4C44-98C8-E9F1C33CF4EE}"/>
            </a:ext>
          </a:extLst>
        </xdr:cNvPr>
        <xdr:cNvSpPr>
          <a:spLocks noChangeShapeType="1"/>
        </xdr:cNvSpPr>
      </xdr:nvSpPr>
      <xdr:spPr bwMode="auto">
        <a:xfrm>
          <a:off x="6438900" y="419100"/>
          <a:ext cx="581025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CCA16BDE-0D08-47ED-AFAA-F5AC5FE49C3D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0</xdr:colOff>
      <xdr:row>4</xdr:row>
      <xdr:rowOff>9525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ShapeType="1"/>
        </xdr:cNvSpPr>
      </xdr:nvSpPr>
      <xdr:spPr bwMode="auto">
        <a:xfrm>
          <a:off x="9525" y="504825"/>
          <a:ext cx="185737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11617" name="Line 1">
          <a:extLst>
            <a:ext uri="{FF2B5EF4-FFF2-40B4-BE49-F238E27FC236}">
              <a16:creationId xmlns:a16="http://schemas.microsoft.com/office/drawing/2014/main" id="{00000000-0008-0000-6700-000001B4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111618" name="Line 3">
          <a:extLst>
            <a:ext uri="{FF2B5EF4-FFF2-40B4-BE49-F238E27FC236}">
              <a16:creationId xmlns:a16="http://schemas.microsoft.com/office/drawing/2014/main" id="{00000000-0008-0000-6700-000002B40100}"/>
            </a:ext>
          </a:extLst>
        </xdr:cNvPr>
        <xdr:cNvSpPr>
          <a:spLocks noChangeShapeType="1"/>
        </xdr:cNvSpPr>
      </xdr:nvSpPr>
      <xdr:spPr bwMode="auto">
        <a:xfrm>
          <a:off x="0" y="335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6700-000005000000}"/>
            </a:ext>
          </a:extLst>
        </xdr:cNvPr>
        <xdr:cNvSpPr>
          <a:spLocks noChangeShapeType="1"/>
        </xdr:cNvSpPr>
      </xdr:nvSpPr>
      <xdr:spPr bwMode="auto">
        <a:xfrm>
          <a:off x="28575" y="409575"/>
          <a:ext cx="1228725" cy="600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245B3B3E-2AEA-4EF6-A93B-1AD9785D7A95}"/>
            </a:ext>
          </a:extLst>
        </xdr:cNvPr>
        <xdr:cNvSpPr>
          <a:spLocks noChangeShapeType="1"/>
        </xdr:cNvSpPr>
      </xdr:nvSpPr>
      <xdr:spPr bwMode="auto">
        <a:xfrm>
          <a:off x="28575" y="409575"/>
          <a:ext cx="1228725" cy="600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6800-000002000000}"/>
            </a:ext>
          </a:extLst>
        </xdr:cNvPr>
        <xdr:cNvSpPr>
          <a:spLocks noChangeShapeType="1"/>
        </xdr:cNvSpPr>
      </xdr:nvSpPr>
      <xdr:spPr bwMode="auto">
        <a:xfrm flipV="1">
          <a:off x="34575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6800-000003000000}"/>
            </a:ext>
          </a:extLst>
        </xdr:cNvPr>
        <xdr:cNvSpPr>
          <a:spLocks noChangeShapeType="1"/>
        </xdr:cNvSpPr>
      </xdr:nvSpPr>
      <xdr:spPr bwMode="auto">
        <a:xfrm flipV="1">
          <a:off x="34575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2619375</xdr:colOff>
      <xdr:row>3</xdr:row>
      <xdr:rowOff>228600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9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242887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2619375</xdr:colOff>
      <xdr:row>3</xdr:row>
      <xdr:rowOff>228600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9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251460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209550</xdr:rowOff>
    </xdr:from>
    <xdr:to>
      <xdr:col>0</xdr:col>
      <xdr:colOff>2000250</xdr:colOff>
      <xdr:row>4</xdr:row>
      <xdr:rowOff>19050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6A00-000002000000}"/>
            </a:ext>
          </a:extLst>
        </xdr:cNvPr>
        <xdr:cNvCxnSpPr/>
      </xdr:nvCxnSpPr>
      <xdr:spPr>
        <a:xfrm>
          <a:off x="28575" y="342900"/>
          <a:ext cx="1971675" cy="36195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</xdr:row>
      <xdr:rowOff>0</xdr:rowOff>
    </xdr:from>
    <xdr:to>
      <xdr:col>0</xdr:col>
      <xdr:colOff>2000250</xdr:colOff>
      <xdr:row>4</xdr:row>
      <xdr:rowOff>19050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6A00-000004000000}"/>
            </a:ext>
          </a:extLst>
        </xdr:cNvPr>
        <xdr:cNvCxnSpPr/>
      </xdr:nvCxnSpPr>
      <xdr:spPr>
        <a:xfrm>
          <a:off x="28575" y="676275"/>
          <a:ext cx="1971675" cy="26670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</xdr:row>
      <xdr:rowOff>209550</xdr:rowOff>
    </xdr:from>
    <xdr:to>
      <xdr:col>0</xdr:col>
      <xdr:colOff>2000250</xdr:colOff>
      <xdr:row>4</xdr:row>
      <xdr:rowOff>19050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6A00-000003000000}"/>
            </a:ext>
          </a:extLst>
        </xdr:cNvPr>
        <xdr:cNvCxnSpPr/>
      </xdr:nvCxnSpPr>
      <xdr:spPr>
        <a:xfrm>
          <a:off x="28575" y="674370"/>
          <a:ext cx="1971675" cy="26670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C00-000002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1895475" cy="2762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D00-000002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2581275" cy="3143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D00-000003000000}"/>
            </a:ext>
          </a:extLst>
        </xdr:cNvPr>
        <xdr:cNvSpPr>
          <a:spLocks noChangeShapeType="1"/>
        </xdr:cNvSpPr>
      </xdr:nvSpPr>
      <xdr:spPr bwMode="auto">
        <a:xfrm>
          <a:off x="0" y="685800"/>
          <a:ext cx="27146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6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1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2219325" cy="9239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200-000002000000}"/>
            </a:ext>
          </a:extLst>
        </xdr:cNvPr>
        <xdr:cNvSpPr>
          <a:spLocks noChangeShapeType="1"/>
        </xdr:cNvSpPr>
      </xdr:nvSpPr>
      <xdr:spPr bwMode="auto">
        <a:xfrm>
          <a:off x="19050" y="342900"/>
          <a:ext cx="2009775" cy="1181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3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1790700" cy="1019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300-000003000000}"/>
            </a:ext>
          </a:extLst>
        </xdr:cNvPr>
        <xdr:cNvSpPr>
          <a:spLocks noChangeShapeType="1"/>
        </xdr:cNvSpPr>
      </xdr:nvSpPr>
      <xdr:spPr bwMode="auto">
        <a:xfrm>
          <a:off x="9525" y="409575"/>
          <a:ext cx="2047875" cy="752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4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1581150" cy="752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400-000003000000}"/>
            </a:ext>
          </a:extLst>
        </xdr:cNvPr>
        <xdr:cNvSpPr>
          <a:spLocks noChangeShapeType="1"/>
        </xdr:cNvSpPr>
      </xdr:nvSpPr>
      <xdr:spPr bwMode="auto">
        <a:xfrm>
          <a:off x="9525" y="371475"/>
          <a:ext cx="127635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16383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5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895350" cy="371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114299</xdr:rowOff>
    </xdr:from>
    <xdr:to>
      <xdr:col>0</xdr:col>
      <xdr:colOff>1057275</xdr:colOff>
      <xdr:row>4</xdr:row>
      <xdr:rowOff>9524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7600-000004000000}"/>
            </a:ext>
          </a:extLst>
        </xdr:cNvPr>
        <xdr:cNvSpPr>
          <a:spLocks noChangeShapeType="1"/>
        </xdr:cNvSpPr>
      </xdr:nvSpPr>
      <xdr:spPr bwMode="auto">
        <a:xfrm>
          <a:off x="0" y="323849"/>
          <a:ext cx="1057275" cy="257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7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810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7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810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700-000004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895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700-000005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895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8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8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800-000004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800-000005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7800-000006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7800-000007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7800-000008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7800-000009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B00-000002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638300" cy="4381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C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342900"/>
          <a:ext cx="1914525" cy="2667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0</xdr:col>
      <xdr:colOff>2352675</xdr:colOff>
      <xdr:row>4</xdr:row>
      <xdr:rowOff>0</xdr:rowOff>
    </xdr:to>
    <xdr:sp macro="" textlink="">
      <xdr:nvSpPr>
        <xdr:cNvPr id="141313" name="Line 1">
          <a:extLst>
            <a:ext uri="{FF2B5EF4-FFF2-40B4-BE49-F238E27FC236}">
              <a16:creationId xmlns:a16="http://schemas.microsoft.com/office/drawing/2014/main" id="{00000000-0008-0000-7E00-000001280200}"/>
            </a:ext>
          </a:extLst>
        </xdr:cNvPr>
        <xdr:cNvSpPr>
          <a:spLocks noChangeShapeType="1"/>
        </xdr:cNvSpPr>
      </xdr:nvSpPr>
      <xdr:spPr bwMode="auto">
        <a:xfrm>
          <a:off x="0" y="571500"/>
          <a:ext cx="2286000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44385" name="Line 3">
          <a:extLst>
            <a:ext uri="{FF2B5EF4-FFF2-40B4-BE49-F238E27FC236}">
              <a16:creationId xmlns:a16="http://schemas.microsoft.com/office/drawing/2014/main" id="{00000000-0008-0000-8100-000001340200}"/>
            </a:ext>
          </a:extLst>
        </xdr:cNvPr>
        <xdr:cNvSpPr>
          <a:spLocks noChangeShapeType="1"/>
        </xdr:cNvSpPr>
      </xdr:nvSpPr>
      <xdr:spPr bwMode="auto">
        <a:xfrm>
          <a:off x="0" y="485775"/>
          <a:ext cx="2428875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45409" name="Line 3">
          <a:extLst>
            <a:ext uri="{FF2B5EF4-FFF2-40B4-BE49-F238E27FC236}">
              <a16:creationId xmlns:a16="http://schemas.microsoft.com/office/drawing/2014/main" id="{00000000-0008-0000-8200-0000013802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2419350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83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6" name="Line 7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7" name="Line 8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84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4" name="Line 2">
          <a:extLst>
            <a:ext uri="{FF2B5EF4-FFF2-40B4-BE49-F238E27FC236}">
              <a16:creationId xmlns:a16="http://schemas.microsoft.com/office/drawing/2014/main" id="{00000000-0008-0000-8400-00007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5" name="Line 2">
          <a:extLst>
            <a:ext uri="{FF2B5EF4-FFF2-40B4-BE49-F238E27FC236}">
              <a16:creationId xmlns:a16="http://schemas.microsoft.com/office/drawing/2014/main" id="{00000000-0008-0000-8400-000073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6" name="Line 2">
          <a:extLst>
            <a:ext uri="{FF2B5EF4-FFF2-40B4-BE49-F238E27FC236}">
              <a16:creationId xmlns:a16="http://schemas.microsoft.com/office/drawing/2014/main" id="{00000000-0008-0000-8400-000074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8400-0000060000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1533525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8400-000007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619250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69" name="Line 2">
          <a:extLst>
            <a:ext uri="{FF2B5EF4-FFF2-40B4-BE49-F238E27FC236}">
              <a16:creationId xmlns:a16="http://schemas.microsoft.com/office/drawing/2014/main" id="{00000000-0008-0000-8500-00000D01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33696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588" name="Line 2">
          <a:extLst>
            <a:ext uri="{FF2B5EF4-FFF2-40B4-BE49-F238E27FC236}">
              <a16:creationId xmlns:a16="http://schemas.microsoft.com/office/drawing/2014/main" id="{00000000-0008-0000-8600-00004C02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33696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1260" name="Line 2">
          <a:extLst>
            <a:ext uri="{FF2B5EF4-FFF2-40B4-BE49-F238E27FC236}">
              <a16:creationId xmlns:a16="http://schemas.microsoft.com/office/drawing/2014/main" id="{00000000-0008-0000-8700-0000EC04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128" name="Line 2">
          <a:extLst>
            <a:ext uri="{FF2B5EF4-FFF2-40B4-BE49-F238E27FC236}">
              <a16:creationId xmlns:a16="http://schemas.microsoft.com/office/drawing/2014/main" id="{00000000-0008-0000-8800-00005008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3068" name="Line 2">
          <a:extLst>
            <a:ext uri="{FF2B5EF4-FFF2-40B4-BE49-F238E27FC236}">
              <a16:creationId xmlns:a16="http://schemas.microsoft.com/office/drawing/2014/main" id="{00000000-0008-0000-8900-0000FC0B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6E8CF863-C46D-42C8-9D49-EDC3DB812043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7501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3068" name="Line 2">
          <a:extLst>
            <a:ext uri="{FF2B5EF4-FFF2-40B4-BE49-F238E27FC236}">
              <a16:creationId xmlns:a16="http://schemas.microsoft.com/office/drawing/2014/main" id="{00000000-0008-0000-8A00-0000FC0B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428" name="Line 2">
          <a:extLst>
            <a:ext uri="{FF2B5EF4-FFF2-40B4-BE49-F238E27FC236}">
              <a16:creationId xmlns:a16="http://schemas.microsoft.com/office/drawing/2014/main" id="{00000000-0008-0000-8B00-0000041D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  <xdr:twoCellAnchor>
    <xdr:from>
      <xdr:col>17</xdr:col>
      <xdr:colOff>0</xdr:colOff>
      <xdr:row>3</xdr:row>
      <xdr:rowOff>9525</xdr:rowOff>
    </xdr:from>
    <xdr:to>
      <xdr:col>18</xdr:col>
      <xdr:colOff>12989</xdr:colOff>
      <xdr:row>4</xdr:row>
      <xdr:rowOff>121226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44E3575E-14D4-4A41-9ECF-A1D2588DB559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7501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5892" name="Line 2">
          <a:extLst>
            <a:ext uri="{FF2B5EF4-FFF2-40B4-BE49-F238E27FC236}">
              <a16:creationId xmlns:a16="http://schemas.microsoft.com/office/drawing/2014/main" id="{00000000-0008-0000-8C00-00000417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120.bin"/></Relationships>
</file>

<file path=xl/worksheets/_rels/sheet1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3.xml"/><Relationship Id="rId1" Type="http://schemas.openxmlformats.org/officeDocument/2006/relationships/printerSettings" Target="../printerSettings/printerSettings121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4.xml"/><Relationship Id="rId1" Type="http://schemas.openxmlformats.org/officeDocument/2006/relationships/printerSettings" Target="../printerSettings/printerSettings124.bin"/></Relationships>
</file>

<file path=xl/worksheets/_rels/sheet1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5.xml"/><Relationship Id="rId1" Type="http://schemas.openxmlformats.org/officeDocument/2006/relationships/printerSettings" Target="../printerSettings/printerSettings125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6.xml"/><Relationship Id="rId1" Type="http://schemas.openxmlformats.org/officeDocument/2006/relationships/printerSettings" Target="../printerSettings/printerSettings127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7.xml"/><Relationship Id="rId1" Type="http://schemas.openxmlformats.org/officeDocument/2006/relationships/printerSettings" Target="../printerSettings/printerSettings130.bin"/></Relationships>
</file>

<file path=xl/worksheets/_rels/sheet1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8.xml"/><Relationship Id="rId1" Type="http://schemas.openxmlformats.org/officeDocument/2006/relationships/printerSettings" Target="../printerSettings/printerSettings131.bin"/></Relationships>
</file>

<file path=xl/worksheets/_rels/sheet1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9.xml"/><Relationship Id="rId1" Type="http://schemas.openxmlformats.org/officeDocument/2006/relationships/printerSettings" Target="../printerSettings/printerSettings132.bin"/></Relationships>
</file>

<file path=xl/worksheets/_rels/sheet1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0.xml"/><Relationship Id="rId1" Type="http://schemas.openxmlformats.org/officeDocument/2006/relationships/printerSettings" Target="../printerSettings/printerSettings133.bin"/></Relationships>
</file>

<file path=xl/worksheets/_rels/sheet1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1.xml"/><Relationship Id="rId1" Type="http://schemas.openxmlformats.org/officeDocument/2006/relationships/printerSettings" Target="../printerSettings/printerSettings134.bin"/></Relationships>
</file>

<file path=xl/worksheets/_rels/sheet1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2.xml"/><Relationship Id="rId1" Type="http://schemas.openxmlformats.org/officeDocument/2006/relationships/printerSettings" Target="../printerSettings/printerSettings135.bin"/></Relationships>
</file>

<file path=xl/worksheets/_rels/sheet1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3.xml"/><Relationship Id="rId1" Type="http://schemas.openxmlformats.org/officeDocument/2006/relationships/printerSettings" Target="../printerSettings/printerSettings136.bin"/></Relationships>
</file>

<file path=xl/worksheets/_rels/sheet1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4.xml"/><Relationship Id="rId1" Type="http://schemas.openxmlformats.org/officeDocument/2006/relationships/printerSettings" Target="../printerSettings/printerSettings137.bin"/></Relationships>
</file>

<file path=xl/worksheets/_rels/sheet1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5.xml"/><Relationship Id="rId1" Type="http://schemas.openxmlformats.org/officeDocument/2006/relationships/printerSettings" Target="../printerSettings/printerSettings138.bin"/></Relationships>
</file>

<file path=xl/worksheets/_rels/sheet1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6.xml"/><Relationship Id="rId1" Type="http://schemas.openxmlformats.org/officeDocument/2006/relationships/printerSettings" Target="../printerSettings/printerSettings13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7.xml"/><Relationship Id="rId1" Type="http://schemas.openxmlformats.org/officeDocument/2006/relationships/printerSettings" Target="../printerSettings/printerSettings140.bin"/></Relationships>
</file>

<file path=xl/worksheets/_rels/sheet1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8.xml"/><Relationship Id="rId1" Type="http://schemas.openxmlformats.org/officeDocument/2006/relationships/printerSettings" Target="../printerSettings/printerSettings141.bin"/></Relationships>
</file>

<file path=xl/worksheets/_rels/sheet1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9.xml"/><Relationship Id="rId1" Type="http://schemas.openxmlformats.org/officeDocument/2006/relationships/printerSettings" Target="../printerSettings/printerSettings142.bin"/></Relationships>
</file>

<file path=xl/worksheets/_rels/sheet1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0.xml"/><Relationship Id="rId1" Type="http://schemas.openxmlformats.org/officeDocument/2006/relationships/printerSettings" Target="../printerSettings/printerSettings143.bin"/></Relationships>
</file>

<file path=xl/worksheets/_rels/sheet1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1.xml"/><Relationship Id="rId1" Type="http://schemas.openxmlformats.org/officeDocument/2006/relationships/printerSettings" Target="../printerSettings/printerSettings144.bin"/></Relationships>
</file>

<file path=xl/worksheets/_rels/sheet1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2.xml"/><Relationship Id="rId1" Type="http://schemas.openxmlformats.org/officeDocument/2006/relationships/printerSettings" Target="../printerSettings/printerSettings145.bin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6.bin"/></Relationships>
</file>

<file path=xl/worksheets/_rels/sheet1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7.bin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8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0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1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2.bin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3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4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.xml"/><Relationship Id="rId3" Type="http://schemas.openxmlformats.org/officeDocument/2006/relationships/vmlDrawing" Target="../drawings/vmlDrawing1.vml"/><Relationship Id="rId7" Type="http://schemas.openxmlformats.org/officeDocument/2006/relationships/control" Target="../activeX/activeX3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8.xml"/><Relationship Id="rId3" Type="http://schemas.openxmlformats.org/officeDocument/2006/relationships/vmlDrawing" Target="../drawings/vmlDrawing2.vml"/><Relationship Id="rId7" Type="http://schemas.openxmlformats.org/officeDocument/2006/relationships/control" Target="../activeX/activeX7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Relationship Id="rId6" Type="http://schemas.openxmlformats.org/officeDocument/2006/relationships/control" Target="../activeX/activeX6.xml"/><Relationship Id="rId5" Type="http://schemas.openxmlformats.org/officeDocument/2006/relationships/image" Target="../media/image1.emf"/><Relationship Id="rId4" Type="http://schemas.openxmlformats.org/officeDocument/2006/relationships/control" Target="../activeX/activeX5.xml"/></Relationships>
</file>

<file path=xl/worksheets/_rels/sheet3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2.xml"/><Relationship Id="rId3" Type="http://schemas.openxmlformats.org/officeDocument/2006/relationships/vmlDrawing" Target="../drawings/vmlDrawing3.vml"/><Relationship Id="rId7" Type="http://schemas.openxmlformats.org/officeDocument/2006/relationships/control" Target="../activeX/activeX11.x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3.bin"/><Relationship Id="rId6" Type="http://schemas.openxmlformats.org/officeDocument/2006/relationships/control" Target="../activeX/activeX10.xml"/><Relationship Id="rId5" Type="http://schemas.openxmlformats.org/officeDocument/2006/relationships/image" Target="../media/image1.emf"/><Relationship Id="rId4" Type="http://schemas.openxmlformats.org/officeDocument/2006/relationships/control" Target="../activeX/activeX9.xml"/></Relationships>
</file>

<file path=xl/worksheets/_rels/sheet3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6.xml"/><Relationship Id="rId3" Type="http://schemas.openxmlformats.org/officeDocument/2006/relationships/vmlDrawing" Target="../drawings/vmlDrawing4.vml"/><Relationship Id="rId7" Type="http://schemas.openxmlformats.org/officeDocument/2006/relationships/control" Target="../activeX/activeX15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4.bin"/><Relationship Id="rId6" Type="http://schemas.openxmlformats.org/officeDocument/2006/relationships/control" Target="../activeX/activeX14.xml"/><Relationship Id="rId5" Type="http://schemas.openxmlformats.org/officeDocument/2006/relationships/image" Target="../media/image1.emf"/><Relationship Id="rId4" Type="http://schemas.openxmlformats.org/officeDocument/2006/relationships/control" Target="../activeX/activeX13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0.xml"/><Relationship Id="rId3" Type="http://schemas.openxmlformats.org/officeDocument/2006/relationships/vmlDrawing" Target="../drawings/vmlDrawing5.vml"/><Relationship Id="rId7" Type="http://schemas.openxmlformats.org/officeDocument/2006/relationships/control" Target="../activeX/activeX19.x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63.bin"/><Relationship Id="rId6" Type="http://schemas.openxmlformats.org/officeDocument/2006/relationships/control" Target="../activeX/activeX18.xml"/><Relationship Id="rId5" Type="http://schemas.openxmlformats.org/officeDocument/2006/relationships/image" Target="../media/image1.emf"/><Relationship Id="rId4" Type="http://schemas.openxmlformats.org/officeDocument/2006/relationships/control" Target="../activeX/activeX17.xml"/></Relationships>
</file>

<file path=xl/worksheets/_rels/sheet6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4.xml"/><Relationship Id="rId3" Type="http://schemas.openxmlformats.org/officeDocument/2006/relationships/vmlDrawing" Target="../drawings/vmlDrawing6.vml"/><Relationship Id="rId7" Type="http://schemas.openxmlformats.org/officeDocument/2006/relationships/control" Target="../activeX/activeX23.xml"/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64.bin"/><Relationship Id="rId6" Type="http://schemas.openxmlformats.org/officeDocument/2006/relationships/control" Target="../activeX/activeX22.xml"/><Relationship Id="rId5" Type="http://schemas.openxmlformats.org/officeDocument/2006/relationships/image" Target="../media/image1.emf"/><Relationship Id="rId4" Type="http://schemas.openxmlformats.org/officeDocument/2006/relationships/control" Target="../activeX/activeX21.xml"/></Relationships>
</file>

<file path=xl/worksheets/_rels/sheet65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8.xml"/><Relationship Id="rId3" Type="http://schemas.openxmlformats.org/officeDocument/2006/relationships/vmlDrawing" Target="../drawings/vmlDrawing7.vml"/><Relationship Id="rId7" Type="http://schemas.openxmlformats.org/officeDocument/2006/relationships/control" Target="../activeX/activeX27.xml"/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65.bin"/><Relationship Id="rId6" Type="http://schemas.openxmlformats.org/officeDocument/2006/relationships/control" Target="../activeX/activeX26.xml"/><Relationship Id="rId5" Type="http://schemas.openxmlformats.org/officeDocument/2006/relationships/image" Target="../media/image1.emf"/><Relationship Id="rId4" Type="http://schemas.openxmlformats.org/officeDocument/2006/relationships/control" Target="../activeX/activeX25.xm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2.xml"/><Relationship Id="rId3" Type="http://schemas.openxmlformats.org/officeDocument/2006/relationships/vmlDrawing" Target="../drawings/vmlDrawing8.vml"/><Relationship Id="rId7" Type="http://schemas.openxmlformats.org/officeDocument/2006/relationships/control" Target="../activeX/activeX31.xml"/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66.bin"/><Relationship Id="rId6" Type="http://schemas.openxmlformats.org/officeDocument/2006/relationships/control" Target="../activeX/activeX30.xml"/><Relationship Id="rId5" Type="http://schemas.openxmlformats.org/officeDocument/2006/relationships/image" Target="../media/image1.emf"/><Relationship Id="rId4" Type="http://schemas.openxmlformats.org/officeDocument/2006/relationships/control" Target="../activeX/activeX29.xml"/></Relationships>
</file>

<file path=xl/worksheets/_rels/sheet67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6.xml"/><Relationship Id="rId3" Type="http://schemas.openxmlformats.org/officeDocument/2006/relationships/vmlDrawing" Target="../drawings/vmlDrawing9.vml"/><Relationship Id="rId7" Type="http://schemas.openxmlformats.org/officeDocument/2006/relationships/control" Target="../activeX/activeX35.xml"/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67.bin"/><Relationship Id="rId6" Type="http://schemas.openxmlformats.org/officeDocument/2006/relationships/control" Target="../activeX/activeX34.xml"/><Relationship Id="rId5" Type="http://schemas.openxmlformats.org/officeDocument/2006/relationships/image" Target="../media/image1.emf"/><Relationship Id="rId4" Type="http://schemas.openxmlformats.org/officeDocument/2006/relationships/control" Target="../activeX/activeX33.xml"/></Relationships>
</file>

<file path=xl/worksheets/_rels/sheet68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0.xml"/><Relationship Id="rId3" Type="http://schemas.openxmlformats.org/officeDocument/2006/relationships/vmlDrawing" Target="../drawings/vmlDrawing10.vml"/><Relationship Id="rId7" Type="http://schemas.openxmlformats.org/officeDocument/2006/relationships/control" Target="../activeX/activeX39.xml"/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68.bin"/><Relationship Id="rId6" Type="http://schemas.openxmlformats.org/officeDocument/2006/relationships/control" Target="../activeX/activeX38.xml"/><Relationship Id="rId5" Type="http://schemas.openxmlformats.org/officeDocument/2006/relationships/image" Target="../media/image1.emf"/><Relationship Id="rId4" Type="http://schemas.openxmlformats.org/officeDocument/2006/relationships/control" Target="../activeX/activeX37.xml"/></Relationships>
</file>

<file path=xl/worksheets/_rels/sheet69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4.xml"/><Relationship Id="rId3" Type="http://schemas.openxmlformats.org/officeDocument/2006/relationships/vmlDrawing" Target="../drawings/vmlDrawing11.vml"/><Relationship Id="rId7" Type="http://schemas.openxmlformats.org/officeDocument/2006/relationships/control" Target="../activeX/activeX43.xml"/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69.bin"/><Relationship Id="rId6" Type="http://schemas.openxmlformats.org/officeDocument/2006/relationships/control" Target="../activeX/activeX42.xml"/><Relationship Id="rId5" Type="http://schemas.openxmlformats.org/officeDocument/2006/relationships/image" Target="../media/image1.emf"/><Relationship Id="rId4" Type="http://schemas.openxmlformats.org/officeDocument/2006/relationships/control" Target="../activeX/activeX4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29"/>
  <sheetViews>
    <sheetView showGridLines="0" tabSelected="1" zoomScale="90" zoomScaleNormal="90" workbookViewId="0">
      <selection activeCell="A230" sqref="A230"/>
    </sheetView>
  </sheetViews>
  <sheetFormatPr defaultColWidth="9.28515625" defaultRowHeight="15" x14ac:dyDescent="0.25"/>
  <cols>
    <col min="1" max="1" width="139.5703125" style="211" customWidth="1"/>
    <col min="2" max="2" width="2.42578125" style="211" customWidth="1"/>
    <col min="3" max="3" width="3.28515625" style="211" customWidth="1"/>
    <col min="4" max="16384" width="9.28515625" style="211"/>
  </cols>
  <sheetData>
    <row r="1" spans="1:1" ht="15.75" x14ac:dyDescent="0.25">
      <c r="A1" s="1023" t="s">
        <v>2109</v>
      </c>
    </row>
    <row r="2" spans="1:1" ht="8.1" customHeight="1" x14ac:dyDescent="0.25">
      <c r="A2" s="1024"/>
    </row>
    <row r="3" spans="1:1" x14ac:dyDescent="0.25">
      <c r="A3" s="1025" t="s">
        <v>1385</v>
      </c>
    </row>
    <row r="4" spans="1:1" ht="15" customHeight="1" x14ac:dyDescent="0.25">
      <c r="A4" s="1026" t="s">
        <v>1487</v>
      </c>
    </row>
    <row r="5" spans="1:1" ht="15" customHeight="1" x14ac:dyDescent="0.25">
      <c r="A5" s="186"/>
    </row>
    <row r="6" spans="1:1" ht="15" customHeight="1" x14ac:dyDescent="0.25">
      <c r="A6" s="1027" t="s">
        <v>1488</v>
      </c>
    </row>
    <row r="7" spans="1:1" ht="15" customHeight="1" x14ac:dyDescent="0.25">
      <c r="A7" s="1028"/>
    </row>
    <row r="8" spans="1:1" ht="15" customHeight="1" x14ac:dyDescent="0.25">
      <c r="A8" s="1029" t="s">
        <v>1497</v>
      </c>
    </row>
    <row r="9" spans="1:1" ht="15" customHeight="1" x14ac:dyDescent="0.25">
      <c r="A9" s="1180" t="s">
        <v>1498</v>
      </c>
    </row>
    <row r="10" spans="1:1" ht="15" customHeight="1" x14ac:dyDescent="0.25">
      <c r="A10" s="1029" t="s">
        <v>1496</v>
      </c>
    </row>
    <row r="11" spans="1:1" ht="15" customHeight="1" x14ac:dyDescent="0.25">
      <c r="A11" s="1029" t="s">
        <v>1495</v>
      </c>
    </row>
    <row r="12" spans="1:1" ht="15" customHeight="1" x14ac:dyDescent="0.25">
      <c r="A12" s="1029" t="s">
        <v>1494</v>
      </c>
    </row>
    <row r="13" spans="1:1" ht="15" customHeight="1" x14ac:dyDescent="0.25">
      <c r="A13" s="1029" t="s">
        <v>1493</v>
      </c>
    </row>
    <row r="14" spans="1:1" ht="15" customHeight="1" x14ac:dyDescent="0.25">
      <c r="A14" s="1029" t="s">
        <v>2011</v>
      </c>
    </row>
    <row r="15" spans="1:1" ht="15" customHeight="1" x14ac:dyDescent="0.25">
      <c r="A15" s="1029" t="s">
        <v>1702</v>
      </c>
    </row>
    <row r="16" spans="1:1" ht="15" customHeight="1" x14ac:dyDescent="0.25">
      <c r="A16" s="1029" t="s">
        <v>2012</v>
      </c>
    </row>
    <row r="17" spans="1:1" ht="15" customHeight="1" x14ac:dyDescent="0.25">
      <c r="A17" s="1029" t="s">
        <v>1492</v>
      </c>
    </row>
    <row r="18" spans="1:1" ht="15" customHeight="1" x14ac:dyDescent="0.25">
      <c r="A18" s="1029" t="s">
        <v>1491</v>
      </c>
    </row>
    <row r="19" spans="1:1" ht="15" customHeight="1" x14ac:dyDescent="0.25">
      <c r="A19" s="1029" t="s">
        <v>1633</v>
      </c>
    </row>
    <row r="20" spans="1:1" ht="15" customHeight="1" x14ac:dyDescent="0.25">
      <c r="A20" s="1029" t="s">
        <v>1644</v>
      </c>
    </row>
    <row r="21" spans="1:1" ht="15" customHeight="1" x14ac:dyDescent="0.25">
      <c r="A21" s="1029" t="s">
        <v>1643</v>
      </c>
    </row>
    <row r="22" spans="1:1" ht="15" customHeight="1" x14ac:dyDescent="0.25">
      <c r="A22" s="1029" t="s">
        <v>1642</v>
      </c>
    </row>
    <row r="23" spans="1:1" ht="15" customHeight="1" x14ac:dyDescent="0.25">
      <c r="A23" s="1029" t="s">
        <v>1641</v>
      </c>
    </row>
    <row r="24" spans="1:1" ht="15" customHeight="1" x14ac:dyDescent="0.25">
      <c r="A24" s="1029" t="s">
        <v>1645</v>
      </c>
    </row>
    <row r="25" spans="1:1" ht="15" customHeight="1" x14ac:dyDescent="0.25">
      <c r="A25" s="1029" t="s">
        <v>1640</v>
      </c>
    </row>
    <row r="26" spans="1:1" ht="15" customHeight="1" x14ac:dyDescent="0.25">
      <c r="A26" s="1029"/>
    </row>
    <row r="27" spans="1:1" ht="15" customHeight="1" x14ac:dyDescent="0.25">
      <c r="A27" s="1027" t="s">
        <v>1489</v>
      </c>
    </row>
    <row r="28" spans="1:1" ht="15" customHeight="1" x14ac:dyDescent="0.25">
      <c r="A28" s="1028"/>
    </row>
    <row r="29" spans="1:1" ht="15" customHeight="1" x14ac:dyDescent="0.25">
      <c r="A29" s="1029" t="s">
        <v>1639</v>
      </c>
    </row>
    <row r="30" spans="1:1" ht="15" customHeight="1" x14ac:dyDescent="0.25">
      <c r="A30" s="1029" t="s">
        <v>1638</v>
      </c>
    </row>
    <row r="31" spans="1:1" ht="15" customHeight="1" x14ac:dyDescent="0.25">
      <c r="A31" s="1029" t="s">
        <v>1637</v>
      </c>
    </row>
    <row r="32" spans="1:1" ht="15" customHeight="1" x14ac:dyDescent="0.25">
      <c r="A32" s="1029" t="s">
        <v>1636</v>
      </c>
    </row>
    <row r="33" spans="1:1" ht="15" customHeight="1" x14ac:dyDescent="0.25">
      <c r="A33" s="1029" t="s">
        <v>1635</v>
      </c>
    </row>
    <row r="34" spans="1:1" ht="15" customHeight="1" x14ac:dyDescent="0.25">
      <c r="A34" s="1029" t="s">
        <v>1634</v>
      </c>
    </row>
    <row r="35" spans="1:1" ht="15" customHeight="1" x14ac:dyDescent="0.25">
      <c r="A35" s="1030"/>
    </row>
    <row r="36" spans="1:1" ht="15" customHeight="1" x14ac:dyDescent="0.25">
      <c r="A36" s="1026" t="s">
        <v>1649</v>
      </c>
    </row>
    <row r="37" spans="1:1" ht="15" customHeight="1" x14ac:dyDescent="0.25">
      <c r="A37" s="186"/>
    </row>
    <row r="38" spans="1:1" ht="15" customHeight="1" x14ac:dyDescent="0.25">
      <c r="A38" s="1027" t="s">
        <v>1684</v>
      </c>
    </row>
    <row r="39" spans="1:1" ht="15" customHeight="1" x14ac:dyDescent="0.25">
      <c r="A39" s="1029"/>
    </row>
    <row r="40" spans="1:1" ht="15" customHeight="1" x14ac:dyDescent="0.25">
      <c r="A40" s="1029" t="s">
        <v>1554</v>
      </c>
    </row>
    <row r="41" spans="1:1" ht="15" customHeight="1" x14ac:dyDescent="0.25">
      <c r="A41" s="1029" t="s">
        <v>1646</v>
      </c>
    </row>
    <row r="42" spans="1:1" ht="15" customHeight="1" x14ac:dyDescent="0.25">
      <c r="A42" s="1029" t="s">
        <v>1647</v>
      </c>
    </row>
    <row r="43" spans="1:1" ht="15" customHeight="1" x14ac:dyDescent="0.25">
      <c r="A43" s="1029" t="s">
        <v>1648</v>
      </c>
    </row>
    <row r="44" spans="1:1" ht="15" customHeight="1" x14ac:dyDescent="0.25">
      <c r="A44" s="1029"/>
    </row>
    <row r="45" spans="1:1" ht="15" customHeight="1" x14ac:dyDescent="0.25">
      <c r="A45" s="1031" t="s">
        <v>1685</v>
      </c>
    </row>
    <row r="46" spans="1:1" ht="15" customHeight="1" x14ac:dyDescent="0.25">
      <c r="A46" s="1029"/>
    </row>
    <row r="47" spans="1:1" ht="15" customHeight="1" x14ac:dyDescent="0.25">
      <c r="A47" s="1029" t="s">
        <v>1650</v>
      </c>
    </row>
    <row r="48" spans="1:1" ht="15" customHeight="1" x14ac:dyDescent="0.25">
      <c r="A48" s="1029" t="s">
        <v>1674</v>
      </c>
    </row>
    <row r="49" spans="1:1" ht="15" customHeight="1" x14ac:dyDescent="0.25">
      <c r="A49" s="1029" t="s">
        <v>1651</v>
      </c>
    </row>
    <row r="50" spans="1:1" ht="15" customHeight="1" x14ac:dyDescent="0.25">
      <c r="A50" s="1029" t="s">
        <v>1652</v>
      </c>
    </row>
    <row r="51" spans="1:1" ht="15" customHeight="1" x14ac:dyDescent="0.25">
      <c r="A51" s="1032"/>
    </row>
    <row r="52" spans="1:1" ht="15" customHeight="1" x14ac:dyDescent="0.25">
      <c r="A52" s="1031" t="s">
        <v>1686</v>
      </c>
    </row>
    <row r="53" spans="1:1" ht="15" customHeight="1" x14ac:dyDescent="0.25">
      <c r="A53" s="1029"/>
    </row>
    <row r="54" spans="1:1" ht="15" customHeight="1" x14ac:dyDescent="0.25">
      <c r="A54" s="1029" t="s">
        <v>1653</v>
      </c>
    </row>
    <row r="55" spans="1:1" ht="15" customHeight="1" x14ac:dyDescent="0.25">
      <c r="A55" s="1029" t="s">
        <v>1654</v>
      </c>
    </row>
    <row r="56" spans="1:1" ht="15" customHeight="1" x14ac:dyDescent="0.25">
      <c r="A56" s="1029" t="s">
        <v>1655</v>
      </c>
    </row>
    <row r="57" spans="1:1" ht="15" customHeight="1" x14ac:dyDescent="0.25">
      <c r="A57" s="1029" t="s">
        <v>1718</v>
      </c>
    </row>
    <row r="58" spans="1:1" ht="15" customHeight="1" x14ac:dyDescent="0.25">
      <c r="A58" s="1029" t="s">
        <v>1719</v>
      </c>
    </row>
    <row r="59" spans="1:1" ht="15" customHeight="1" x14ac:dyDescent="0.25">
      <c r="A59" s="1029" t="s">
        <v>1720</v>
      </c>
    </row>
    <row r="60" spans="1:1" ht="15" customHeight="1" x14ac:dyDescent="0.25">
      <c r="A60" s="1029" t="s">
        <v>1656</v>
      </c>
    </row>
    <row r="61" spans="1:1" ht="15" customHeight="1" x14ac:dyDescent="0.25">
      <c r="A61" s="1029" t="s">
        <v>1657</v>
      </c>
    </row>
    <row r="62" spans="1:1" ht="15" customHeight="1" x14ac:dyDescent="0.25">
      <c r="A62" s="1029" t="s">
        <v>1658</v>
      </c>
    </row>
    <row r="63" spans="1:1" ht="15" customHeight="1" x14ac:dyDescent="0.25">
      <c r="A63" s="1029" t="s">
        <v>1659</v>
      </c>
    </row>
    <row r="65" spans="1:1" ht="15" customHeight="1" x14ac:dyDescent="0.25">
      <c r="A65" s="1031" t="s">
        <v>1687</v>
      </c>
    </row>
    <row r="66" spans="1:1" ht="15" customHeight="1" x14ac:dyDescent="0.25">
      <c r="A66" s="1032"/>
    </row>
    <row r="67" spans="1:1" ht="15" customHeight="1" x14ac:dyDescent="0.25">
      <c r="A67" s="1029" t="s">
        <v>1660</v>
      </c>
    </row>
    <row r="68" spans="1:1" ht="15" customHeight="1" x14ac:dyDescent="0.25"/>
    <row r="69" spans="1:1" ht="15" customHeight="1" x14ac:dyDescent="0.25">
      <c r="A69" s="1031" t="s">
        <v>1688</v>
      </c>
    </row>
    <row r="70" spans="1:1" ht="15" customHeight="1" x14ac:dyDescent="0.25"/>
    <row r="71" spans="1:1" ht="15" customHeight="1" x14ac:dyDescent="0.25">
      <c r="A71" s="1029" t="s">
        <v>1661</v>
      </c>
    </row>
    <row r="72" spans="1:1" ht="15" customHeight="1" x14ac:dyDescent="0.25">
      <c r="A72" s="1029" t="s">
        <v>1662</v>
      </c>
    </row>
    <row r="73" spans="1:1" ht="15" customHeight="1" x14ac:dyDescent="0.25">
      <c r="A73" s="1029" t="s">
        <v>1675</v>
      </c>
    </row>
    <row r="74" spans="1:1" ht="15" customHeight="1" x14ac:dyDescent="0.25">
      <c r="A74" s="1029" t="s">
        <v>1663</v>
      </c>
    </row>
    <row r="75" spans="1:1" ht="15" customHeight="1" x14ac:dyDescent="0.25">
      <c r="A75" s="1029" t="s">
        <v>2035</v>
      </c>
    </row>
    <row r="76" spans="1:1" ht="15" customHeight="1" x14ac:dyDescent="0.25">
      <c r="A76" s="1029" t="s">
        <v>1664</v>
      </c>
    </row>
    <row r="77" spans="1:1" ht="15" customHeight="1" x14ac:dyDescent="0.25">
      <c r="A77" s="1029" t="s">
        <v>1665</v>
      </c>
    </row>
    <row r="78" spans="1:1" ht="15" customHeight="1" x14ac:dyDescent="0.25">
      <c r="A78" s="1029" t="s">
        <v>2028</v>
      </c>
    </row>
    <row r="79" spans="1:1" ht="15" customHeight="1" x14ac:dyDescent="0.25">
      <c r="A79" s="1029" t="s">
        <v>1666</v>
      </c>
    </row>
    <row r="80" spans="1:1" ht="15" customHeight="1" x14ac:dyDescent="0.25">
      <c r="A80" s="1029" t="s">
        <v>1667</v>
      </c>
    </row>
    <row r="81" spans="1:1" ht="15" customHeight="1" x14ac:dyDescent="0.25">
      <c r="A81" s="1029" t="s">
        <v>2029</v>
      </c>
    </row>
    <row r="82" spans="1:1" ht="15" customHeight="1" x14ac:dyDescent="0.25">
      <c r="A82" s="1029" t="s">
        <v>1668</v>
      </c>
    </row>
    <row r="83" spans="1:1" ht="15" customHeight="1" x14ac:dyDescent="0.25">
      <c r="A83" s="1029" t="s">
        <v>1669</v>
      </c>
    </row>
    <row r="84" spans="1:1" ht="15" customHeight="1" x14ac:dyDescent="0.25">
      <c r="A84" s="1029" t="s">
        <v>2030</v>
      </c>
    </row>
    <row r="85" spans="1:1" ht="15" customHeight="1" x14ac:dyDescent="0.25">
      <c r="A85" s="1029" t="s">
        <v>1670</v>
      </c>
    </row>
    <row r="86" spans="1:1" ht="15" customHeight="1" x14ac:dyDescent="0.25">
      <c r="A86" s="1029" t="s">
        <v>1671</v>
      </c>
    </row>
    <row r="87" spans="1:1" ht="15" customHeight="1" x14ac:dyDescent="0.25">
      <c r="A87" s="1029"/>
    </row>
    <row r="88" spans="1:1" ht="15" customHeight="1" x14ac:dyDescent="0.25">
      <c r="A88" s="1031" t="s">
        <v>1689</v>
      </c>
    </row>
    <row r="89" spans="1:1" ht="15" customHeight="1" x14ac:dyDescent="0.25"/>
    <row r="90" spans="1:1" ht="15" customHeight="1" x14ac:dyDescent="0.25">
      <c r="A90" s="1029" t="s">
        <v>1672</v>
      </c>
    </row>
    <row r="91" spans="1:1" ht="15" customHeight="1" x14ac:dyDescent="0.25">
      <c r="A91" s="1029" t="s">
        <v>1673</v>
      </c>
    </row>
    <row r="92" spans="1:1" ht="15" customHeight="1" x14ac:dyDescent="0.25">
      <c r="A92" s="1029" t="s">
        <v>1941</v>
      </c>
    </row>
    <row r="93" spans="1:1" ht="15" customHeight="1" x14ac:dyDescent="0.25">
      <c r="A93" s="1029" t="s">
        <v>1942</v>
      </c>
    </row>
    <row r="94" spans="1:1" ht="15" customHeight="1" x14ac:dyDescent="0.25">
      <c r="A94" s="1029" t="s">
        <v>2234</v>
      </c>
    </row>
    <row r="95" spans="1:1" ht="15" customHeight="1" x14ac:dyDescent="0.25">
      <c r="A95" s="1029" t="s">
        <v>2235</v>
      </c>
    </row>
    <row r="96" spans="1:1" ht="15" customHeight="1" x14ac:dyDescent="0.25">
      <c r="A96" s="1029" t="s">
        <v>2236</v>
      </c>
    </row>
    <row r="97" spans="1:1" ht="15" customHeight="1" x14ac:dyDescent="0.25">
      <c r="A97" s="1029" t="s">
        <v>2229</v>
      </c>
    </row>
    <row r="98" spans="1:1" ht="15" customHeight="1" x14ac:dyDescent="0.25">
      <c r="A98" s="1029" t="s">
        <v>1943</v>
      </c>
    </row>
    <row r="99" spans="1:1" ht="15" customHeight="1" x14ac:dyDescent="0.25"/>
    <row r="100" spans="1:1" ht="15" customHeight="1" x14ac:dyDescent="0.25">
      <c r="A100" s="1031" t="s">
        <v>1690</v>
      </c>
    </row>
    <row r="101" spans="1:1" ht="15" customHeight="1" x14ac:dyDescent="0.25"/>
    <row r="102" spans="1:1" ht="15" customHeight="1" x14ac:dyDescent="0.25">
      <c r="A102" s="1029" t="s">
        <v>1944</v>
      </c>
    </row>
    <row r="103" spans="1:1" ht="15" customHeight="1" x14ac:dyDescent="0.25">
      <c r="A103" s="1029"/>
    </row>
    <row r="104" spans="1:1" ht="15" customHeight="1" x14ac:dyDescent="0.25">
      <c r="A104" s="1031" t="s">
        <v>1693</v>
      </c>
    </row>
    <row r="105" spans="1:1" ht="15" customHeight="1" x14ac:dyDescent="0.25"/>
    <row r="106" spans="1:1" ht="15" customHeight="1" x14ac:dyDescent="0.25">
      <c r="A106" s="1029" t="s">
        <v>1945</v>
      </c>
    </row>
    <row r="107" spans="1:1" ht="15" customHeight="1" x14ac:dyDescent="0.25">
      <c r="A107" s="1029" t="s">
        <v>1946</v>
      </c>
    </row>
    <row r="108" spans="1:1" ht="15" customHeight="1" x14ac:dyDescent="0.25">
      <c r="A108" s="1029" t="s">
        <v>1947</v>
      </c>
    </row>
    <row r="109" spans="1:1" ht="15" customHeight="1" x14ac:dyDescent="0.25">
      <c r="A109" s="1029" t="s">
        <v>1948</v>
      </c>
    </row>
    <row r="110" spans="1:1" ht="15" customHeight="1" x14ac:dyDescent="0.25">
      <c r="A110" s="1029" t="s">
        <v>1949</v>
      </c>
    </row>
    <row r="111" spans="1:1" ht="15" customHeight="1" x14ac:dyDescent="0.25">
      <c r="A111" s="1029" t="s">
        <v>1950</v>
      </c>
    </row>
    <row r="112" spans="1:1" ht="15" customHeight="1" x14ac:dyDescent="0.25">
      <c r="A112" s="1029" t="s">
        <v>1951</v>
      </c>
    </row>
    <row r="113" spans="1:1" ht="15" customHeight="1" x14ac:dyDescent="0.25">
      <c r="A113" s="1029" t="s">
        <v>1952</v>
      </c>
    </row>
    <row r="114" spans="1:1" ht="15" customHeight="1" x14ac:dyDescent="0.25">
      <c r="A114" s="1030"/>
    </row>
    <row r="115" spans="1:1" ht="15" customHeight="1" x14ac:dyDescent="0.25">
      <c r="A115" s="1026" t="s">
        <v>1611</v>
      </c>
    </row>
    <row r="116" spans="1:1" ht="15" customHeight="1" x14ac:dyDescent="0.25">
      <c r="A116" s="1033"/>
    </row>
    <row r="117" spans="1:1" ht="15" customHeight="1" x14ac:dyDescent="0.25">
      <c r="A117" s="1027" t="s">
        <v>1631</v>
      </c>
    </row>
    <row r="118" spans="1:1" ht="15" customHeight="1" x14ac:dyDescent="0.25">
      <c r="A118" s="1029"/>
    </row>
    <row r="119" spans="1:1" ht="15" customHeight="1" x14ac:dyDescent="0.25">
      <c r="A119" s="1029" t="s">
        <v>1538</v>
      </c>
    </row>
    <row r="120" spans="1:1" ht="15" customHeight="1" x14ac:dyDescent="0.25">
      <c r="A120" s="1029" t="s">
        <v>1539</v>
      </c>
    </row>
    <row r="121" spans="1:1" ht="15" customHeight="1" x14ac:dyDescent="0.25">
      <c r="A121" s="1029" t="s">
        <v>1540</v>
      </c>
    </row>
    <row r="122" spans="1:1" ht="15" customHeight="1" x14ac:dyDescent="0.25">
      <c r="A122" s="1029" t="s">
        <v>1541</v>
      </c>
    </row>
    <row r="123" spans="1:1" ht="15" customHeight="1" x14ac:dyDescent="0.25">
      <c r="A123" s="1029" t="s">
        <v>2031</v>
      </c>
    </row>
    <row r="124" spans="1:1" ht="15" customHeight="1" x14ac:dyDescent="0.25">
      <c r="A124" s="1029" t="s">
        <v>2032</v>
      </c>
    </row>
    <row r="125" spans="1:1" ht="15" customHeight="1" x14ac:dyDescent="0.25">
      <c r="A125" s="1029" t="s">
        <v>2033</v>
      </c>
    </row>
    <row r="126" spans="1:1" ht="15" customHeight="1" x14ac:dyDescent="0.25">
      <c r="A126" s="1029" t="s">
        <v>2034</v>
      </c>
    </row>
    <row r="127" spans="1:1" ht="15" customHeight="1" x14ac:dyDescent="0.25">
      <c r="A127" s="1029" t="s">
        <v>1542</v>
      </c>
    </row>
    <row r="128" spans="1:1" ht="15" customHeight="1" x14ac:dyDescent="0.25">
      <c r="A128" s="1029" t="s">
        <v>1543</v>
      </c>
    </row>
    <row r="129" spans="1:1" ht="15" customHeight="1" x14ac:dyDescent="0.25">
      <c r="A129" s="1029" t="s">
        <v>1544</v>
      </c>
    </row>
    <row r="130" spans="1:1" ht="15" customHeight="1" x14ac:dyDescent="0.25">
      <c r="A130" s="1029" t="s">
        <v>1545</v>
      </c>
    </row>
    <row r="131" spans="1:1" ht="15" customHeight="1" x14ac:dyDescent="0.25">
      <c r="A131" s="1029" t="s">
        <v>1546</v>
      </c>
    </row>
    <row r="132" spans="1:1" ht="15" customHeight="1" x14ac:dyDescent="0.25">
      <c r="A132" s="1029" t="s">
        <v>1547</v>
      </c>
    </row>
    <row r="133" spans="1:1" ht="15" customHeight="1" x14ac:dyDescent="0.25">
      <c r="A133" s="1029" t="s">
        <v>1548</v>
      </c>
    </row>
    <row r="134" spans="1:1" ht="15" customHeight="1" x14ac:dyDescent="0.25">
      <c r="A134" s="1029" t="s">
        <v>1549</v>
      </c>
    </row>
    <row r="135" spans="1:1" ht="15" customHeight="1" x14ac:dyDescent="0.25">
      <c r="A135" s="1029" t="s">
        <v>1722</v>
      </c>
    </row>
    <row r="136" spans="1:1" ht="15" customHeight="1" x14ac:dyDescent="0.25">
      <c r="A136" s="1029" t="s">
        <v>1550</v>
      </c>
    </row>
    <row r="137" spans="1:1" ht="15" customHeight="1" x14ac:dyDescent="0.25">
      <c r="A137" s="1029" t="s">
        <v>1723</v>
      </c>
    </row>
    <row r="138" spans="1:1" ht="15" customHeight="1" x14ac:dyDescent="0.25">
      <c r="A138" s="1029" t="s">
        <v>1551</v>
      </c>
    </row>
    <row r="139" spans="1:1" ht="15" customHeight="1" x14ac:dyDescent="0.25">
      <c r="A139" s="1029" t="s">
        <v>1552</v>
      </c>
    </row>
    <row r="140" spans="1:1" ht="15" customHeight="1" x14ac:dyDescent="0.25">
      <c r="A140" s="1029"/>
    </row>
    <row r="141" spans="1:1" ht="15" customHeight="1" x14ac:dyDescent="0.25">
      <c r="A141" s="1031" t="s">
        <v>1632</v>
      </c>
    </row>
    <row r="142" spans="1:1" ht="15" customHeight="1" x14ac:dyDescent="0.25">
      <c r="A142" s="1029"/>
    </row>
    <row r="143" spans="1:1" ht="15" customHeight="1" x14ac:dyDescent="0.25">
      <c r="A143" s="1029" t="s">
        <v>1515</v>
      </c>
    </row>
    <row r="144" spans="1:1" s="1029" customFormat="1" ht="15" customHeight="1" x14ac:dyDescent="0.2">
      <c r="A144" s="1029" t="s">
        <v>1516</v>
      </c>
    </row>
    <row r="145" spans="1:1" s="1029" customFormat="1" ht="15" customHeight="1" x14ac:dyDescent="0.2">
      <c r="A145" s="1029" t="s">
        <v>1517</v>
      </c>
    </row>
    <row r="146" spans="1:1" s="1029" customFormat="1" ht="15" customHeight="1" x14ac:dyDescent="0.2">
      <c r="A146" s="1029" t="s">
        <v>1518</v>
      </c>
    </row>
    <row r="147" spans="1:1" s="1029" customFormat="1" ht="15" customHeight="1" x14ac:dyDescent="0.2">
      <c r="A147" s="1030"/>
    </row>
    <row r="148" spans="1:1" s="1029" customFormat="1" ht="15" customHeight="1" x14ac:dyDescent="0.2">
      <c r="A148" s="1026" t="s">
        <v>1486</v>
      </c>
    </row>
    <row r="149" spans="1:1" s="1029" customFormat="1" ht="15" customHeight="1" x14ac:dyDescent="0.2">
      <c r="A149" s="186"/>
    </row>
    <row r="150" spans="1:1" ht="15" customHeight="1" x14ac:dyDescent="0.25">
      <c r="A150" s="1027" t="s">
        <v>1482</v>
      </c>
    </row>
    <row r="151" spans="1:1" ht="15" customHeight="1" x14ac:dyDescent="0.25">
      <c r="A151" s="1033"/>
    </row>
    <row r="152" spans="1:1" s="1029" customFormat="1" ht="15" customHeight="1" x14ac:dyDescent="0.2">
      <c r="A152" s="1029" t="s">
        <v>1620</v>
      </c>
    </row>
    <row r="153" spans="1:1" s="1029" customFormat="1" ht="15" customHeight="1" x14ac:dyDescent="0.2">
      <c r="A153" s="1029" t="s">
        <v>1621</v>
      </c>
    </row>
    <row r="154" spans="1:1" s="1029" customFormat="1" ht="15" customHeight="1" x14ac:dyDescent="0.2">
      <c r="A154" s="1029" t="s">
        <v>1622</v>
      </c>
    </row>
    <row r="155" spans="1:1" s="1029" customFormat="1" ht="15" customHeight="1" x14ac:dyDescent="0.2">
      <c r="A155" s="1029" t="s">
        <v>1623</v>
      </c>
    </row>
    <row r="156" spans="1:1" s="1029" customFormat="1" ht="15" customHeight="1" x14ac:dyDescent="0.2">
      <c r="A156" s="1029" t="s">
        <v>1724</v>
      </c>
    </row>
    <row r="157" spans="1:1" s="1029" customFormat="1" ht="15" customHeight="1" x14ac:dyDescent="0.2">
      <c r="A157" s="1029" t="s">
        <v>1624</v>
      </c>
    </row>
    <row r="158" spans="1:1" s="1029" customFormat="1" ht="15" customHeight="1" x14ac:dyDescent="0.2">
      <c r="A158" s="1029" t="s">
        <v>1600</v>
      </c>
    </row>
    <row r="159" spans="1:1" s="1029" customFormat="1" ht="15" customHeight="1" x14ac:dyDescent="0.2">
      <c r="A159" s="1029" t="s">
        <v>1601</v>
      </c>
    </row>
    <row r="160" spans="1:1" s="1029" customFormat="1" ht="15" customHeight="1" x14ac:dyDescent="0.2">
      <c r="A160" s="1029" t="s">
        <v>1602</v>
      </c>
    </row>
    <row r="162" spans="1:1" ht="15" customHeight="1" x14ac:dyDescent="0.25">
      <c r="A162" s="1027" t="s">
        <v>1481</v>
      </c>
    </row>
    <row r="163" spans="1:1" ht="15" customHeight="1" x14ac:dyDescent="0.25">
      <c r="A163" s="1033"/>
    </row>
    <row r="164" spans="1:1" s="1029" customFormat="1" ht="15" customHeight="1" x14ac:dyDescent="0.2">
      <c r="A164" s="1029" t="s">
        <v>1603</v>
      </c>
    </row>
    <row r="165" spans="1:1" s="1029" customFormat="1" ht="15" customHeight="1" x14ac:dyDescent="0.2">
      <c r="A165" s="1029" t="s">
        <v>1604</v>
      </c>
    </row>
    <row r="166" spans="1:1" s="1029" customFormat="1" ht="15" customHeight="1" x14ac:dyDescent="0.2">
      <c r="A166" s="1029" t="s">
        <v>1605</v>
      </c>
    </row>
    <row r="167" spans="1:1" s="1029" customFormat="1" ht="15" customHeight="1" x14ac:dyDescent="0.2">
      <c r="A167" s="1029" t="s">
        <v>1606</v>
      </c>
    </row>
    <row r="168" spans="1:1" s="1029" customFormat="1" ht="15" customHeight="1" x14ac:dyDescent="0.2">
      <c r="A168" s="1029" t="s">
        <v>1607</v>
      </c>
    </row>
    <row r="169" spans="1:1" s="1029" customFormat="1" ht="15" customHeight="1" x14ac:dyDescent="0.2">
      <c r="A169" s="1029" t="s">
        <v>1608</v>
      </c>
    </row>
    <row r="170" spans="1:1" s="1029" customFormat="1" ht="15" customHeight="1" x14ac:dyDescent="0.2">
      <c r="A170" s="1029" t="s">
        <v>1609</v>
      </c>
    </row>
    <row r="171" spans="1:1" s="1029" customFormat="1" ht="15" customHeight="1" x14ac:dyDescent="0.2">
      <c r="A171" s="1029" t="s">
        <v>1725</v>
      </c>
    </row>
    <row r="172" spans="1:1" s="1029" customFormat="1" ht="15" customHeight="1" x14ac:dyDescent="0.2">
      <c r="A172" s="1029" t="s">
        <v>1610</v>
      </c>
    </row>
    <row r="173" spans="1:1" ht="15" customHeight="1" x14ac:dyDescent="0.25">
      <c r="A173" s="186"/>
    </row>
    <row r="174" spans="1:1" ht="15" customHeight="1" x14ac:dyDescent="0.25">
      <c r="A174" s="1027" t="s">
        <v>1480</v>
      </c>
    </row>
    <row r="175" spans="1:1" ht="15" customHeight="1" x14ac:dyDescent="0.25">
      <c r="A175" s="1033"/>
    </row>
    <row r="176" spans="1:1" ht="15" customHeight="1" x14ac:dyDescent="0.25">
      <c r="A176" s="1029" t="s">
        <v>1483</v>
      </c>
    </row>
    <row r="177" spans="1:1" ht="15" customHeight="1" x14ac:dyDescent="0.25">
      <c r="A177" s="1029" t="s">
        <v>1484</v>
      </c>
    </row>
    <row r="178" spans="1:1" ht="15" customHeight="1" x14ac:dyDescent="0.25">
      <c r="A178" s="1029" t="s">
        <v>1485</v>
      </c>
    </row>
    <row r="179" spans="1:1" ht="15" customHeight="1" x14ac:dyDescent="0.25">
      <c r="A179" s="1030"/>
    </row>
    <row r="180" spans="1:1" ht="15" customHeight="1" x14ac:dyDescent="0.25">
      <c r="A180" s="1026" t="s">
        <v>1464</v>
      </c>
    </row>
    <row r="181" spans="1:1" ht="15" customHeight="1" x14ac:dyDescent="0.25">
      <c r="A181" s="1033"/>
    </row>
    <row r="182" spans="1:1" ht="15" customHeight="1" x14ac:dyDescent="0.25">
      <c r="A182" s="1027" t="s">
        <v>1465</v>
      </c>
    </row>
    <row r="183" spans="1:1" ht="15" customHeight="1" x14ac:dyDescent="0.25">
      <c r="A183" s="1033"/>
    </row>
    <row r="184" spans="1:1" ht="15" customHeight="1" x14ac:dyDescent="0.25">
      <c r="A184" s="1029" t="s">
        <v>1467</v>
      </c>
    </row>
    <row r="185" spans="1:1" ht="15" customHeight="1" x14ac:dyDescent="0.25">
      <c r="A185" s="1029" t="s">
        <v>1468</v>
      </c>
    </row>
    <row r="186" spans="1:1" ht="15" customHeight="1" x14ac:dyDescent="0.25">
      <c r="A186" s="1029" t="s">
        <v>1469</v>
      </c>
    </row>
    <row r="187" spans="1:1" ht="15" customHeight="1" x14ac:dyDescent="0.25">
      <c r="A187" s="1029" t="s">
        <v>1470</v>
      </c>
    </row>
    <row r="188" spans="1:1" ht="15" customHeight="1" x14ac:dyDescent="0.25">
      <c r="A188" s="1030"/>
    </row>
    <row r="189" spans="1:1" ht="15" customHeight="1" x14ac:dyDescent="0.25">
      <c r="A189" s="1031" t="s">
        <v>1466</v>
      </c>
    </row>
    <row r="190" spans="1:1" ht="15" customHeight="1" x14ac:dyDescent="0.25">
      <c r="A190" s="1030"/>
    </row>
    <row r="191" spans="1:1" ht="15" customHeight="1" x14ac:dyDescent="0.25">
      <c r="A191" s="1029" t="s">
        <v>1471</v>
      </c>
    </row>
    <row r="192" spans="1:1" ht="15" customHeight="1" x14ac:dyDescent="0.25">
      <c r="A192" s="1029" t="s">
        <v>1472</v>
      </c>
    </row>
    <row r="194" spans="1:1" ht="15" customHeight="1" x14ac:dyDescent="0.25">
      <c r="A194" s="1026" t="s">
        <v>1510</v>
      </c>
    </row>
    <row r="195" spans="1:1" ht="15" customHeight="1" x14ac:dyDescent="0.25">
      <c r="A195" s="1034"/>
    </row>
    <row r="196" spans="1:1" ht="15" customHeight="1" x14ac:dyDescent="0.25">
      <c r="A196" s="1299" t="s">
        <v>2036</v>
      </c>
    </row>
    <row r="197" spans="1:1" ht="15" customHeight="1" x14ac:dyDescent="0.25">
      <c r="A197" s="1029" t="s">
        <v>2037</v>
      </c>
    </row>
    <row r="198" spans="1:1" ht="15" customHeight="1" x14ac:dyDescent="0.25">
      <c r="A198" s="1029" t="s">
        <v>1505</v>
      </c>
    </row>
    <row r="199" spans="1:1" ht="15" customHeight="1" x14ac:dyDescent="0.25">
      <c r="A199" s="1029" t="s">
        <v>1506</v>
      </c>
    </row>
    <row r="200" spans="1:1" ht="15" customHeight="1" x14ac:dyDescent="0.25">
      <c r="A200" s="1029" t="s">
        <v>1507</v>
      </c>
    </row>
    <row r="201" spans="1:1" ht="15" customHeight="1" x14ac:dyDescent="0.25">
      <c r="A201" s="1029" t="s">
        <v>1508</v>
      </c>
    </row>
    <row r="202" spans="1:1" ht="15" customHeight="1" x14ac:dyDescent="0.25">
      <c r="A202" s="1029" t="s">
        <v>2256</v>
      </c>
    </row>
    <row r="203" spans="1:1" ht="15" customHeight="1" x14ac:dyDescent="0.25">
      <c r="A203" s="1029" t="s">
        <v>2253</v>
      </c>
    </row>
    <row r="204" spans="1:1" ht="15" customHeight="1" x14ac:dyDescent="0.25">
      <c r="A204" s="1029" t="s">
        <v>2241</v>
      </c>
    </row>
    <row r="205" spans="1:1" ht="15" customHeight="1" x14ac:dyDescent="0.25">
      <c r="A205" s="1029" t="s">
        <v>1509</v>
      </c>
    </row>
    <row r="206" spans="1:1" ht="15" customHeight="1" x14ac:dyDescent="0.25">
      <c r="A206" s="1029" t="s">
        <v>2242</v>
      </c>
    </row>
    <row r="207" spans="1:1" ht="15" customHeight="1" x14ac:dyDescent="0.25">
      <c r="A207" s="1029" t="s">
        <v>2243</v>
      </c>
    </row>
    <row r="208" spans="1:1" ht="15" customHeight="1" x14ac:dyDescent="0.25">
      <c r="A208" s="1029" t="s">
        <v>2244</v>
      </c>
    </row>
    <row r="209" spans="1:1" x14ac:dyDescent="0.25">
      <c r="A209" s="1029" t="s">
        <v>2245</v>
      </c>
    </row>
    <row r="210" spans="1:1" ht="15" customHeight="1" x14ac:dyDescent="0.25">
      <c r="A210" s="1026" t="s">
        <v>1630</v>
      </c>
    </row>
    <row r="211" spans="1:1" ht="15" customHeight="1" x14ac:dyDescent="0.25">
      <c r="A211" s="1034"/>
    </row>
    <row r="212" spans="1:1" ht="15" customHeight="1" x14ac:dyDescent="0.25">
      <c r="A212" s="1031" t="s">
        <v>1691</v>
      </c>
    </row>
    <row r="213" spans="1:1" ht="15" customHeight="1" x14ac:dyDescent="0.25">
      <c r="A213" s="1030"/>
    </row>
    <row r="214" spans="1:1" ht="15" customHeight="1" x14ac:dyDescent="0.25">
      <c r="A214" s="1029" t="s">
        <v>2214</v>
      </c>
    </row>
    <row r="215" spans="1:1" s="1035" customFormat="1" ht="15" customHeight="1" x14ac:dyDescent="0.25">
      <c r="A215" s="1029" t="s">
        <v>2215</v>
      </c>
    </row>
    <row r="216" spans="1:1" s="1035" customFormat="1" ht="15" customHeight="1" x14ac:dyDescent="0.25">
      <c r="A216" s="1029" t="s">
        <v>2216</v>
      </c>
    </row>
    <row r="217" spans="1:1" ht="15" customHeight="1" x14ac:dyDescent="0.25">
      <c r="A217" s="1029" t="s">
        <v>2217</v>
      </c>
    </row>
    <row r="218" spans="1:1" ht="15" customHeight="1" x14ac:dyDescent="0.25">
      <c r="A218" s="1029" t="s">
        <v>2218</v>
      </c>
    </row>
    <row r="219" spans="1:1" ht="15" customHeight="1" x14ac:dyDescent="0.25">
      <c r="A219" s="1029" t="s">
        <v>2219</v>
      </c>
    </row>
    <row r="220" spans="1:1" ht="15" customHeight="1" x14ac:dyDescent="0.25">
      <c r="A220" s="1029" t="s">
        <v>2220</v>
      </c>
    </row>
    <row r="221" spans="1:1" ht="15" customHeight="1" x14ac:dyDescent="0.25">
      <c r="A221" s="1029" t="s">
        <v>2221</v>
      </c>
    </row>
    <row r="223" spans="1:1" ht="15" customHeight="1" x14ac:dyDescent="0.25">
      <c r="A223" s="1031" t="s">
        <v>1692</v>
      </c>
    </row>
    <row r="224" spans="1:1" ht="15" customHeight="1" x14ac:dyDescent="0.25">
      <c r="A224" s="1036"/>
    </row>
    <row r="225" spans="1:1" ht="15" customHeight="1" x14ac:dyDescent="0.25">
      <c r="A225" s="1029" t="s">
        <v>2222</v>
      </c>
    </row>
    <row r="226" spans="1:1" ht="15" customHeight="1" x14ac:dyDescent="0.25">
      <c r="A226" s="1029" t="s">
        <v>2223</v>
      </c>
    </row>
    <row r="227" spans="1:1" x14ac:dyDescent="0.25">
      <c r="A227" s="1124"/>
    </row>
    <row r="228" spans="1:1" x14ac:dyDescent="0.25">
      <c r="A228" s="1735" t="s">
        <v>2257</v>
      </c>
    </row>
    <row r="229" spans="1:1" x14ac:dyDescent="0.25">
      <c r="A229" s="1305"/>
    </row>
  </sheetData>
  <hyperlinks>
    <hyperlink ref="A8" location="'2.1'!A1" display="Quadro 2.1 &gt;&gt; Extensão das linhas e vias exploradas, segundo a eletrificação" xr:uid="{00000000-0004-0000-0000-000000000000}"/>
    <hyperlink ref="A9" location="'2.2'!A1" display="Quadro 2.2 &gt;&gt; Linhas e ramais explorados, por regiões (NUTS II)" xr:uid="{00000000-0004-0000-0000-000001000000}"/>
    <hyperlink ref="A10" location="'2.3'!A1" display="Quadro 2.3 &gt;&gt; Distribuição da rede explorada, por tipo e principais infraestruturas ferroviárias" xr:uid="{00000000-0004-0000-0000-000002000000}"/>
    <hyperlink ref="A11" location="'2.4'!A1" display="Quadro 2.4 &gt;&gt; Material ferroviário, por tipo" xr:uid="{00000000-0004-0000-0000-000003000000}"/>
    <hyperlink ref="A12" location="'2.5'!A1" display="Quadro 2.5 &gt;&gt; Tráfego de passageiros e mercadorias, por tipo de tráfego" xr:uid="{00000000-0004-0000-0000-000004000000}"/>
    <hyperlink ref="A13" location="'2.6'!A1" display="Quadro 2.6 &gt;&gt; Tráfego nacional de passageiros intra e inter-regional, por regiões de embarque e desembarque" xr:uid="{00000000-0004-0000-0000-000005000000}"/>
    <hyperlink ref="A14" location="'2.7'!A1" display="Quadro 2.7 &gt;&gt; Tráfego(a) nacional e internacional, por grupos de mercadorias (NST 2007)" xr:uid="{00000000-0004-0000-0000-000006000000}"/>
    <hyperlink ref="A15" location="'2.8'!A1" display="Quadro 2.8 &gt;&gt; Tráfego(a) nacional e internacional de mercadorias perigosas (Classes RID)" xr:uid="{00000000-0004-0000-0000-000007000000}"/>
    <hyperlink ref="A16" location="'2.9'!A1" display="Quadro 2.9 &gt;&gt; Tráfego em território nacional: Quantidades transportadas, por grupos de mercadorias (NST 2007), segundo os escalões de distância" xr:uid="{00000000-0004-0000-0000-000008000000}"/>
    <hyperlink ref="A17" location="'2.10'!A1" display="Quadro 2.10 &gt;&gt; Tráfego nacional de mercadorias intra e inter-regional, por regiões de carga e descarga (toneladas)" xr:uid="{00000000-0004-0000-0000-000009000000}"/>
    <hyperlink ref="A18" location="'2.11'!A1" display="Quadro 2.11 &gt;&gt; Tráfego nacional de mercadorias intra e inter-regional, por regiões de carga e descarga (toneladas-quilómetro)" xr:uid="{00000000-0004-0000-0000-00000A000000}"/>
    <hyperlink ref="A20" location="'2.13'!A1" display="Quadro 2.13 &gt;&gt; Circulação e transporte em contentores grandes (20 ou mais pés), por natureza do trajeto" xr:uid="{00000000-0004-0000-0000-00000B000000}"/>
    <hyperlink ref="A21" location="'2.14'!A1" display="Quadro 2.14 &gt;&gt; Consumo de combustíveis e de energia elétrica na tração, segundo a via" xr:uid="{00000000-0004-0000-0000-00000C000000}"/>
    <hyperlink ref="A22" location="'2.15'!A1" display="Quadro 2.15 &gt;&gt; Incidentes ferroviários e vítimas, por natureza do incidente" xr:uid="{00000000-0004-0000-0000-00000D000000}"/>
    <hyperlink ref="A23" location="'2.16'!A1" display="Quadro 2.16 &gt;&gt; Acidentes de exploração e vítimas, por natureza do acidente" xr:uid="{00000000-0004-0000-0000-00000E000000}"/>
    <hyperlink ref="A24" location="'2.17'!A1" display="Quadro 2.17 &gt;&gt; Pessoal ao serviço, por categorias, segundo as regiões (NUTS II)" xr:uid="{00000000-0004-0000-0000-00000F000000}"/>
    <hyperlink ref="A25" location="'2.18'!A1" display="Quadro 2.18 &gt;&gt; Investimentos efetuados durante o ano" xr:uid="{00000000-0004-0000-0000-000010000000}"/>
    <hyperlink ref="A29" location="'2.19'!A1" display="Quadro 2.19 &gt;&gt; Pessoal ao serviço e material circulante nos sistemas de metropolitano" xr:uid="{00000000-0004-0000-0000-000011000000}"/>
    <hyperlink ref="A30" location="'2.20'!A1" display="Quadro 2.20 &gt;&gt; Extensão da rede em exploração nos sistemas de metropolitano" xr:uid="{00000000-0004-0000-0000-000012000000}"/>
    <hyperlink ref="A42" location="'3.3'!Print_Area" display="Quadro 3.3 &gt;&gt; Extensão da rede de estradas europeias, segundo o tipo de estrada" xr:uid="{00000000-0004-0000-0000-000013000000}"/>
    <hyperlink ref="A43" location="'3.4'!Print_Area" display="Quadro 3.4 &gt;&gt; Tráfego médio diário (ambos os sentidos) e receita cobrada nas pontes 25 de Abril e Vasco da Gama, segundo os meses" xr:uid="{00000000-0004-0000-0000-000014000000}"/>
    <hyperlink ref="A54" location="'3.9'!Print_Area" display="Quadro 3.9 &gt;&gt; Matrículas efetuadas e canceladas, por serviços de viação" xr:uid="{00000000-0004-0000-0000-000015000000}"/>
    <hyperlink ref="A55" location="'3.10'!Print_Area" display="Quadro 3.10 &gt;&gt; Matrículas por classes e NUTS I" xr:uid="{00000000-0004-0000-0000-000016000000}"/>
    <hyperlink ref="A56" location="'3.11'!Print_Area" display="Quadro 3.11 &gt;&gt; Matrículas efetuadas (veículos motorizados), por cilindradas e regiões NUTS I" xr:uid="{00000000-0004-0000-0000-000017000000}"/>
    <hyperlink ref="A57" location="'3.12'!Print_Area" display="Quadro 3.12 &gt;&gt; Automóveis novos vendidos, ligeiros de passageiros(a), por marcas e meses " xr:uid="{00000000-0004-0000-0000-000018000000}"/>
    <hyperlink ref="A58" location="'3.13'!Print_Area" display="Quadro 3.13 &gt;&gt; Automóveis novos vendidos, ligeiros de passageiros(a), por cilindradas e meses " xr:uid="{00000000-0004-0000-0000-000019000000}"/>
    <hyperlink ref="A59" location="'3.14'!Print_Area" display="Quadro 3.14 &gt;&gt; Automóveis importados usados e vendidos, ligeiros de passageiros(a), por marcas e meses " xr:uid="{00000000-0004-0000-0000-00001A000000}"/>
    <hyperlink ref="A60" location="'3.15'!Print_Area" display="Quadro 3.15 &gt;&gt; Veículos novos vendidos, comerciais (ligeiros e pesados), por pesos brutos homologados, segundo o tipo de veículo" xr:uid="{00000000-0004-0000-0000-00001B000000}"/>
    <hyperlink ref="A61" location="'3.16'!Print_Area" display="Quadro 3.16 &gt;&gt; Veículos novos vendidos, ligeiros de mercadorias, por marcas e meses " xr:uid="{00000000-0004-0000-0000-00001C000000}"/>
    <hyperlink ref="A62" location="'3.17'!Print_Area" display="Quadro 3.17 &gt;&gt; Veículos novos vendidos, pesados de passageiros, por marcas e meses" xr:uid="{00000000-0004-0000-0000-00001D000000}"/>
    <hyperlink ref="A63" location="'3.18'!Print_Area" display="Quadro 3.18 &gt;&gt; Veículos novos vendidos, pesados de mercadorias, por marcas e meses" xr:uid="{00000000-0004-0000-0000-00001E000000}"/>
    <hyperlink ref="A67" location="'3.19'!Print_Area" display="Quadro 3.19 &gt;&gt; Cartas de condução emitidas por direção regional de transporte e meses" xr:uid="{00000000-0004-0000-0000-00001F000000}"/>
    <hyperlink ref="A71" location="'3.20'!Print_Area" display="Quadro 3.20 &gt;&gt; Transporte rodoviário de mercadorias - síntese " xr:uid="{00000000-0004-0000-0000-000020000000}"/>
    <hyperlink ref="A72" location="'3.21'!Print_Area" display="Quadro 3.21 &gt;&gt; Parque de referência (ITRM) por tipo de veículo, escalões de peso bruto / tara e região NUTS II" xr:uid="{00000000-0004-0000-0000-000021000000}"/>
    <hyperlink ref="A73" location="'3.22'!Print_Area" display="Quadro 3.22 &gt;&gt; Veículos utilizados (ITRM) por tipo de veículo, escalões de peso bruto e tipo de parque" xr:uid="{00000000-0004-0000-0000-000022000000}"/>
    <hyperlink ref="A74" location="'3.23'!Print_Area" display="Quadro 3.23 &gt;&gt; Mercadorias transportadas em veículos nacionais por tipo de veículo, escalões de peso bruto e tipo de parque" xr:uid="{00000000-0004-0000-0000-000023000000}"/>
    <hyperlink ref="A76" location="'3.25'!Print_Area" display="Quadro 3.25 &gt;&gt; Transporte nacional em veículos nacionais: Mercadorias transportadas por tipo de veículo, escalões de peso bruto e tipo de parque" xr:uid="{00000000-0004-0000-0000-000024000000}"/>
    <hyperlink ref="A77" location="'3.26'!Print_Area" display="Quadro 3.26 &gt;&gt; Transporte nacional em veículos nacionais: Matriz de fluxos de mercadorias intra e inter-regionais (NUTS II)" xr:uid="{00000000-0004-0000-0000-000025000000}"/>
    <hyperlink ref="A78" location="'3.27'!Print_Area" display="Quadro 3.27 &gt;&gt; Transporte nacional em veículos nacionais: Mercadorias por regiões de carga e descarga (NUTS II), segundo os grupos de mercadorias (NST 2007)" xr:uid="{00000000-0004-0000-0000-000026000000}"/>
    <hyperlink ref="A79" location="'3.28'!Print_Area" display="Quadro 3.28 &gt;&gt; Transporte internacional em veículos nacionais: Mercadorias transportadas por tipo de veículo, escalões de peso bruto e tipo de parque " xr:uid="{00000000-0004-0000-0000-000027000000}"/>
    <hyperlink ref="A80" location="'3.29'!Print_Area" display="Quadro 3.29 &gt;&gt; Transporte internacional em veículos nacionais: Matriz de fluxos de mercadorias" xr:uid="{00000000-0004-0000-0000-000028000000}"/>
    <hyperlink ref="A81" location="'3.30'!Print_Area" display="Quadro 3.30 &gt;&gt; Transporte internacional em veículos nacionais: Mercadorias transportadas (T e Tkm) por grupos de mercadorias (NST 2007)" xr:uid="{00000000-0004-0000-0000-000029000000}"/>
    <hyperlink ref="A82" location="'3.31'!Print_Area" display="Quadro 3.31 &gt;&gt; Transporte internacional em veículos nacionais: Mercadorias por países de origem/destino, segundo as regiões NUTS II de descarga/carga" xr:uid="{00000000-0004-0000-0000-00002A000000}"/>
    <hyperlink ref="A83" location="'3.32'!Print_Area" display="Quadro 3.32 &gt;&gt; Mercadorias transportadas em veículos estrangeiros por nacionalidade do veículo e tipo de transporte" xr:uid="{00000000-0004-0000-0000-00002B000000}"/>
    <hyperlink ref="A84" location="'3.33'!Print_Area" display="Quadro 3.33 &gt;&gt; Mercadorias transportadas em veículos estrangeiros por grupos de mercadorias (NST 2007)" xr:uid="{00000000-0004-0000-0000-00002C000000}"/>
    <hyperlink ref="A85" location="'3.34'!Print_Area" display="Quadro 3.34 &gt;&gt; Transporte de mercadorias em veículos estrangeiros por região de origem" xr:uid="{00000000-0004-0000-0000-00002D000000}"/>
    <hyperlink ref="A86" location="'3.35'!Print_Area" display="Quadro 3.35 &gt;&gt; Transporte de mercadorias em veículos estrangeiros por região de destino" xr:uid="{00000000-0004-0000-0000-00002E000000}"/>
    <hyperlink ref="A90" location="'3.36'!Print_Area" display="Quadro 3.36 &gt;&gt; Nº de entidades com serviços de transporte de passageiros, por região" xr:uid="{00000000-0004-0000-0000-00002F000000}"/>
    <hyperlink ref="A91" location="'3.37'!Print_Area" display="Quadro 3.37 &gt;&gt; Passageiros, Pkm, Lkm e coeficiente de utilização, por tipo do serviço" xr:uid="{00000000-0004-0000-0000-000030000000}"/>
    <hyperlink ref="A92" location="'3.38'!Print_Area" display="Quadro 3.38 &gt;&gt; Transporte nacional: Serviços e passageiros, por região de origem e tipo de serviço" xr:uid="{00000000-0004-0000-0000-000031000000}"/>
    <hyperlink ref="A93" location="'3.39'!Print_Area" display="Quadro 3.39 &gt;&gt; Transporte nacional: Serviços e passageiros, por região de destino e tipo de serviço" xr:uid="{00000000-0004-0000-0000-000032000000}"/>
    <hyperlink ref="A94" location="'3.40'!Print_Area" display="Quadro 3.40 &gt;&gt; Transporte internacional: Serviços e passageiros, por região de origem e tipo de serviço" xr:uid="{00000000-0004-0000-0000-000033000000}"/>
    <hyperlink ref="A95" location="'3.41'!Print_Area" display="Quadro 3.41 &gt;&gt; Transporte internacional: Serviços e passageiros, por região de destino e tipo de serviço" xr:uid="{00000000-0004-0000-0000-000034000000}"/>
    <hyperlink ref="A96" location="'3.42'!Print_Area" display="Quadro 3.42 &gt;&gt; Transporte internacional: Serviços e passageiros, por país de origem e tipo de serviço" xr:uid="{00000000-0004-0000-0000-000035000000}"/>
    <hyperlink ref="A97" location="'3.43'!Print_Area" display="Quadro 3.43 &gt;&gt; Transporte internacional: Serviços e passageiros, por país de destino e tipo de serviço" xr:uid="{00000000-0004-0000-0000-000036000000}"/>
    <hyperlink ref="A98" location="'3.44'!Print_Area" display="Quadro 3.44 &gt;&gt; Consumo de energia no transporte rodoviário de passageiros " xr:uid="{00000000-0004-0000-0000-000037000000}"/>
    <hyperlink ref="A102" location="'3.45'!Print_Area" display="Quadro 3.45 &gt;&gt; Consumo de combustíveis e energia na rodovia" xr:uid="{00000000-0004-0000-0000-000038000000}"/>
    <hyperlink ref="A106" location="'3.46'!Print_Area" display="Quadro 3.48 &gt;&gt; Acidentes de viação e vítimas " xr:uid="{00000000-0004-0000-0000-000039000000}"/>
    <hyperlink ref="A108" location="'3.48'!Print_Area" display="Quadro 3.47 &gt;&gt; Acidentes de viação e vítimas por meses e NUTS I" xr:uid="{00000000-0004-0000-0000-00003A000000}"/>
    <hyperlink ref="A111" location="'3.51'!Print_Area" display="Quadro 3.53 &gt;&gt; Vítimas de acidentes de viação segundo os escalões etários" xr:uid="{00000000-0004-0000-0000-00003B000000}"/>
    <hyperlink ref="A112" location="'3.52'!Print_Area" display="Quadro 3.54 &gt;&gt; Vítimas de acidentes de viação por 10 000 habitantes e segundo os escalões etários" xr:uid="{00000000-0004-0000-0000-00003C000000}"/>
    <hyperlink ref="A113" location="'3.53'!Print_Area" display="Quadro 3.55 &gt;&gt; Vítimas de acidentes de viação por categoria de utente segundo o tipo de vítima" xr:uid="{00000000-0004-0000-0000-00003D000000}"/>
    <hyperlink ref="A120" location="'4.2'!Print_Area" display="Quadro 4.2 &gt;&gt; Movimento de embarcações de comércio nos portos, por tipo de embarcação" xr:uid="{00000000-0004-0000-0000-00003E000000}"/>
    <hyperlink ref="A121" location="'4.3'!Print_Area" display="Quadro 4.3 &gt;&gt; Movimento de embarcações de comércio nos portos, por classes de tonelagem de porte bruto (TPB) e de arqueação bruta (GT)" xr:uid="{00000000-0004-0000-0000-00003F000000}"/>
    <hyperlink ref="A122" location="'4.4'!Print_Area" display="Quadro 4.4 &gt;&gt; Movimento de mercadorias por porto, tipo de tráfego e fluxo" xr:uid="{00000000-0004-0000-0000-000040000000}"/>
    <hyperlink ref="A123" location="'4.5'!Print_Area" display="Quadro 4.5 &gt;&gt; Mercadorias carregadas, por porto e grupos de mercadorias (NST 2007)" xr:uid="{00000000-0004-0000-0000-000041000000}"/>
    <hyperlink ref="A124" location="'4.6'!Print_Area" display="Quadro 4.6 &gt;&gt; Mercadorias descarregadas por porto e grupos de mercadorias  (NST 2007) " xr:uid="{00000000-0004-0000-0000-000042000000}"/>
    <hyperlink ref="A125" location="'4.7'!Print_Area" display="Quadro 4.7 &gt;&gt; Mercadorias carregadas nos portos, por grupos de mercadorias (NST 2007) e tipos de carga" xr:uid="{00000000-0004-0000-0000-000043000000}"/>
    <hyperlink ref="A126" location="'4.8'!Print_Area" display="Quadro 4.8 &gt;&gt; Mercadorias descarregadas nos portos, por grupos de mercadorias (NST 2007) e tipos de carga" xr:uid="{00000000-0004-0000-0000-000044000000}"/>
    <hyperlink ref="A127" location="'4.9'!Print_Area" display="Quadro 4.9 &gt;&gt; Mercadorias carregadas nos portos em tráfego internacional, por países de destino e tipos de carga" xr:uid="{00000000-0004-0000-0000-000045000000}"/>
    <hyperlink ref="A128" location="'4.10'!Print_Area" display="Quadro 4.10 &gt;&gt; Mercadorias descarregadas nos portos em tráfego internacional, por países de procedência e tipos de carga" xr:uid="{00000000-0004-0000-0000-000046000000}"/>
    <hyperlink ref="A129" location="'4.11a'!Print_Area" display="Quadro 4.11a &gt;&gt; Mercadorias perigosas movimentadas por porto, fluxo e classe IMDG (a)" xr:uid="{00000000-0004-0000-0000-000047000000}"/>
    <hyperlink ref="A130" location="'4.11b'!Print_Area" display="Quadro 4.11b &gt;&gt; Mercadorias perigosas movimentadas por porto, fluxo e classe IMDG (a) (cont.)" xr:uid="{00000000-0004-0000-0000-000048000000}"/>
    <hyperlink ref="A131" location="'4.12a'!Print_Area" display="Quadro 4.12a &gt;&gt; Movimento de mercadorias por porto, fluxo e tipos de carga" xr:uid="{00000000-0004-0000-0000-000049000000}"/>
    <hyperlink ref="A132" location="'4.12b'!Print_Area" display="Quadro 4.12b &gt;&gt; Movimento de mercadorias por porto, fluxo e tipos de carga (cont.)" xr:uid="{00000000-0004-0000-0000-00004A000000}"/>
    <hyperlink ref="A133" location="'4.13'!Print_Area" display="Quadro 4.13 &gt;&gt; Unidades móveis com auto propulsão movimentadas nos portos, por fluxo e tipo" xr:uid="{00000000-0004-0000-0000-00004B000000}"/>
    <hyperlink ref="A134" location="'4.14'!Print_Area" display="Quadro 4.14 &gt;&gt; Unidades móveis sem auto propulsão movimentadas nos portos, por fluxo e tipo" xr:uid="{00000000-0004-0000-0000-00004C000000}"/>
    <hyperlink ref="A135" location="'4.15'!Print_Area" display="Quadro 4.15 &gt;&gt; Movimento de contentores e mercadorias, por porto, fluxo e dimensão dos contentores *" xr:uid="{00000000-0004-0000-0000-00004D000000}"/>
    <hyperlink ref="A136" location="'4.16'!Print_Area" display="Quadro 4.16 &gt;&gt; Tara e TEU dos contentores, por porto e fluxo" xr:uid="{00000000-0004-0000-0000-00004E000000}"/>
    <hyperlink ref="A137" location="'4.17'!Print_Area" display="Quadro 4.17 &gt;&gt; Movimento de passageiros (a) nos portos do Continente e da R. A. da Madeira, segundo a nacionalidade de registo da embarcação " xr:uid="{00000000-0004-0000-0000-00004F000000}"/>
    <hyperlink ref="A138" location="'4.18'!Print_Area" display="Quadro 4.18 &gt;&gt; Movimento de passageiros entre portos na R. A. dos Açores" xr:uid="{00000000-0004-0000-0000-000050000000}"/>
    <hyperlink ref="A139" location="'4.19'!Print_Area" display="Quadro 4.19 &gt;&gt; Movimento de passageiros em navios de cruzeiro, por porto e região NUTS I" xr:uid="{00000000-0004-0000-0000-000051000000}"/>
    <hyperlink ref="A143" location="'4.20'!Print_Area" display="Quadro 4.20 &gt;&gt; Movimento nacional de passageiros por via fluvial" xr:uid="{00000000-0004-0000-0000-000052000000}"/>
    <hyperlink ref="A144" location="'4.21'!Print_Area" display="Quadro 4.21 &gt;&gt; Movimento nacional de veículos por via fluvial" xr:uid="{00000000-0004-0000-0000-000053000000}"/>
    <hyperlink ref="A145" location="'4.22'!Print_Area" display="Quadro 4.22 &gt;&gt; Movimento internacional de passageiros por via fluvial" xr:uid="{00000000-0004-0000-0000-000054000000}"/>
    <hyperlink ref="A146" location="'4.23'!Print_Area" display="Quadro 4.23 &gt;&gt; Movimento internacional de veículos por via fluvial" xr:uid="{00000000-0004-0000-0000-000055000000}"/>
    <hyperlink ref="A155" location="'5.4'!A1" display="Quadro 5.4 &gt;&gt; Frota aérea registada das empresas de transporte aéreo licenciadas em Portugal, por tipo de aeronave" xr:uid="{00000000-0004-0000-0000-000056000000}"/>
    <hyperlink ref="A156" location="'5.5'!A1" display="Quadro 5.5 &gt;&gt; Frota aérea das empresas de transporte aéreo licenciadas em Portugal, por tipo de aparelho" xr:uid="{00000000-0004-0000-0000-000057000000}"/>
    <hyperlink ref="A157" location="'5.6'!A1" display="Quadro 5.6 &gt;&gt; Consumo de combustíveis (em transporte aéreo) pelas empresas de transporte aéreo licenciadas em Portugal, por tipo de combustível" xr:uid="{00000000-0004-0000-0000-000058000000}"/>
    <hyperlink ref="A153" location="'5.2'!A1" display="Quadro 5.2 &gt;&gt; Volume de negócios em transporte das empresas de transporte aéreo licenciadas em Portugal, por tipo de transporte" xr:uid="{00000000-0004-0000-0000-000059000000}"/>
    <hyperlink ref="A158" location="'5.7'!A1" display="Quadro 5.7 &gt;&gt; Elementos gerais do tráfego comercial das empresas de transporte aéreo licenciadas em Portugal" xr:uid="{00000000-0004-0000-0000-00005A000000}"/>
    <hyperlink ref="A159" location="'5.8'!A1" display="Quadro 5.8 &gt;&gt; Voos, horas voadas e quilómetros percorridos por tipo de tráfego, das empresas de transporte aéreo licenciadas em Portugal" xr:uid="{00000000-0004-0000-0000-00005B000000}"/>
    <hyperlink ref="A160" location="'5.9'!A1" display="Quadro 5.9 &gt;&gt; Tráfego comercial das empresas de transporte aéreo licenciadas em Portugal: passageiros, pkm, lugares e lkm, por natureza do tráfego e do voo" xr:uid="{00000000-0004-0000-0000-00005C000000}"/>
    <hyperlink ref="A164" location="'5.10'!A1" display="Quadro 5.10 &gt;&gt; Número de pistas de aterragem por aeroportos e aeródromos, segundo o PMD e o tipo de operação" xr:uid="{00000000-0004-0000-0000-00005D000000}"/>
    <hyperlink ref="A165" location="'5.11'!A1" display="Quadro 5.11 &gt;&gt; Características das infraestruturas dos aeroportos e aeródromos" xr:uid="{00000000-0004-0000-0000-00005E000000}"/>
    <hyperlink ref="A166" location="'5.12'!A1" display="Quadro 5.12 &gt;&gt; Principais indicadores económicos, por aeroportos e aeródromos" xr:uid="{00000000-0004-0000-0000-00005F000000}"/>
    <hyperlink ref="A167" location="'5.13'!A1" display="Quadro 5.13 &gt;&gt; Indicadores gerais de tráfego nos aeroportos e aeródromos, por natureza do tráfego" xr:uid="{00000000-0004-0000-0000-000060000000}"/>
    <hyperlink ref="A168" location="'5.14'!A1" display="Quadro 5.14 &gt;&gt; Tráfego comercial nos aeroportos e aeródromos, segundo a nacionalidade das companhias" xr:uid="{00000000-0004-0000-0000-000061000000}"/>
    <hyperlink ref="A169" location="'5.15'!A1" display="Quadro 5.15 &gt;&gt; Tráfego comercial nos aeroportos e aeródromos, segundo a natureza do tráfego" xr:uid="{00000000-0004-0000-0000-000062000000}"/>
    <hyperlink ref="A170" location="'5.16'!A1" display="Quadro 5.16 &gt;&gt; Voos, por principais aeroportos e países de origem/destino" xr:uid="{00000000-0004-0000-0000-000063000000}"/>
    <hyperlink ref="A171" location="'5.17'!A1" display="Quadro 5.17 &gt;&gt; Passageiros, por principais aeroportos e países de origem/destino**" xr:uid="{00000000-0004-0000-0000-000064000000}"/>
    <hyperlink ref="A172" location="'5.18'!A1" display="Quadro 5.18 &gt;&gt; Principais pares de aeroportos" xr:uid="{00000000-0004-0000-0000-000065000000}"/>
    <hyperlink ref="A176" location="'5.19'!A1" display="Quadro 5.19 &gt;&gt; Principais indicadores da atividade de controlo da navegação aérea" xr:uid="{00000000-0004-0000-0000-000066000000}"/>
    <hyperlink ref="A177" location="'5.20'!A1" display="Quadro 5.20 &gt;&gt; Número de voos e unidades de serviço por tipo de voo" xr:uid="{00000000-0004-0000-0000-000067000000}"/>
    <hyperlink ref="A178" location="'5.21'!A1" display="Quadro 5.21 &gt;&gt; Voos (segmentos de distância) por regiões de origem / destino e tipo de voo" xr:uid="{00000000-0004-0000-0000-000068000000}"/>
    <hyperlink ref="A184" location="'6.1'!A1" display="Quadro 6.1 &gt;&gt; Infraestrutura da Rede Nacional de Transporte de Gás Natural (RNTGN)" xr:uid="{00000000-0004-0000-0000-000069000000}"/>
    <hyperlink ref="A185" location="'6.2'!A1" display="Quadro 6.2 &gt;&gt; Transporte de gás por gasoduto na Rede Nacional de Transporte de Gás Natural, por trimestre" xr:uid="{00000000-0004-0000-0000-00006A000000}"/>
    <hyperlink ref="A186" location="'6.3'!A1" display="Quadro 6.3 &gt;&gt; REN Gasodutos - Pessoal ao serviço por tipo de função" xr:uid="{00000000-0004-0000-0000-00006B000000}"/>
    <hyperlink ref="A187" location="'6.4'!A1" display="Quadro 6.4 &gt;&gt; REN Gasodutos - Alguns indicadores económicos" xr:uid="{00000000-0004-0000-0000-00006C000000}"/>
    <hyperlink ref="A191" location="'6.5'!A1" display="Quadro 6.5 &gt;&gt; Transporte nacional de mercadorias no oleoduto multiproduto Sines-Aveiras" xr:uid="{00000000-0004-0000-0000-00006D000000}"/>
    <hyperlink ref="A192" location="'6.6'!A1" display="Quadro 6.6 &gt;&gt; Oleoduto multiproduto Sines-Aveiras: Pessoal ao serviço e alguns indicadores económicos" xr:uid="{00000000-0004-0000-0000-00006E000000}"/>
    <hyperlink ref="A208" location="'7.6D'!A1" display="Quadro 7.6d &gt;&gt; Mercadorias exportadas intra-UE por modo de transporte, país de destino e região NUTS II (cont.)" xr:uid="{00000000-0004-0000-0000-00006F000000}"/>
    <hyperlink ref="A214" location="'8.1'!A1" display="Quadro 8.1 &gt;&gt; Infraestrutura do serviço telefónico fixo" xr:uid="{00000000-0004-0000-0000-000071000000}"/>
    <hyperlink ref="A216" location="'8.3'!A1" display="Quadro 8.3 &gt;&gt; Infraestrutura do serviço telefónico móvel" xr:uid="{00000000-0004-0000-0000-000072000000}"/>
    <hyperlink ref="A217" location="'8.4'!A1" display="Quadro 8.4 &gt;&gt; Tráfego do serviço telefónico móvel" xr:uid="{00000000-0004-0000-0000-000073000000}"/>
    <hyperlink ref="A218" location="'8.5'!A1" display="Quadro 8.5 &gt;&gt; Infraestrutura do serviço de acesso à internet" xr:uid="{00000000-0004-0000-0000-000074000000}"/>
    <hyperlink ref="A219" location="'8.6'!A1" display="Quadro 8.6 &gt;&gt; Tráfego do serviço de acesso à internet por banda larga" xr:uid="{00000000-0004-0000-0000-000075000000}"/>
    <hyperlink ref="A220" location="'8.7'!A1" display="Quadro 8.7 &gt;&gt; Serviço de televisão por subscrição" xr:uid="{00000000-0004-0000-0000-000076000000}"/>
    <hyperlink ref="A221" location="'8.8'!A1" display="Quadro 8.8 &gt;&gt; Serviços oferecidos em pacote" xr:uid="{00000000-0004-0000-0000-000077000000}"/>
    <hyperlink ref="A225" location="'8.9'!A1" display="Quadro 8.9 &gt;&gt; Infraestrutura dos serviços postais" xr:uid="{00000000-0004-0000-0000-000078000000}"/>
    <hyperlink ref="A226" location="'8.10'!A1" display="Quadro 8.10 &gt;&gt; Tráfego postal por tipo de raio de ação" xr:uid="{00000000-0004-0000-0000-000079000000}"/>
    <hyperlink ref="A47" location="'3.5'!Print_Area" display="Quadro 3.5 &gt;&gt; Parque de veículos rodoviários motorizados presumivelmente em circulação, segundo o tipo de veículo" xr:uid="{00000000-0004-0000-0000-00007A000000}"/>
    <hyperlink ref="A48" location="'3.6'!Print_Area" display="Quadro 3.6 &gt;&gt; Parque de veículos rodoviários motorizados de passageiros presumivelmente em circulação, por escalões de idade, segundo o tipo de veículo**" xr:uid="{00000000-0004-0000-0000-00007B000000}"/>
    <hyperlink ref="A49" location="'3.7'!Print_Area" display="Quadro 3.7 &gt;&gt; Parque de camiões presumivelmente em circulação, por escalões de peso bruto" xr:uid="{00000000-0004-0000-0000-00007C000000}"/>
    <hyperlink ref="A50" location="'3.8'!Print_Area" display="Quadro 3.8 &gt;&gt; Parque de veículos rodoviários motorizados presumivelmente em circulação por tipo de veículo, segundo o combustível principal " xr:uid="{00000000-0004-0000-0000-00007D000000}"/>
    <hyperlink ref="A31:A34" location="'II19'!A1" display="Quadro II.19 - Pessoal ao serviço e elementos de exploração do Metropolitano de Lisboa, do Metro do Porto e do Metro Sul do Tejo - 31-12-2016" xr:uid="{00000000-0004-0000-0000-00007E000000}"/>
    <hyperlink ref="A31" location="'2.21'!A1" display="Quadro 2.21 &gt;&gt; Circulações (serviços) nos sistemas de metropolitano" xr:uid="{00000000-0004-0000-0000-00007F000000}"/>
    <hyperlink ref="A32" location="'2.22'!A1" display="Quadro 2.22 &gt;&gt; Elementos de tráfego nos sistemas de metropolitano" xr:uid="{00000000-0004-0000-0000-000080000000}"/>
    <hyperlink ref="A33" location="'2.23'!A1" display="Quadro 2.23 &gt;&gt; Consumo de energia elétrica nos sistemas de metropolitano" xr:uid="{00000000-0004-0000-0000-000081000000}"/>
    <hyperlink ref="A34" location="'2.24'!A1" display="Quadro 2.24 &gt;&gt; Elementos financeiros dos sistemas de metropolitano" xr:uid="{00000000-0004-0000-0000-000082000000}"/>
    <hyperlink ref="A119" location="'4.1'!Print_Area" display="Quadro 4.1 &gt;&gt; Movimento de embarcações de comércio, por porto marítimo" xr:uid="{00000000-0004-0000-0000-000083000000}"/>
    <hyperlink ref="A196" location="'7.1'!A1" display="'7.1'!A1" xr:uid="{00000000-0004-0000-0000-000084000000}"/>
    <hyperlink ref="A197" location="'7.2'!A1" display="Quadro 7.2 &gt;&gt; Mercadorias exportadas por modo de transporte e grupos de mercadorias (NST 2007)" xr:uid="{00000000-0004-0000-0000-000086000000}"/>
    <hyperlink ref="A198" location="'7.3'!A1" display="Quadro 7.3 &gt;&gt; Mercadorias importadas por modo de transporte e país de procedência" xr:uid="{00000000-0004-0000-0000-000087000000}"/>
    <hyperlink ref="A199" location="'7.4'!A1" display="Quadro 7.4 &gt;&gt; Mercadorias exportadas por modo de transporte e país de destino" xr:uid="{00000000-0004-0000-0000-000088000000}"/>
    <hyperlink ref="A200" location="'7.5A'!A1" display="Quadro 7.5a &gt;&gt; Mercadorias importadas intra-UE por modo de transporte, país de procedência e região NUTS II" xr:uid="{00000000-0004-0000-0000-000089000000}"/>
    <hyperlink ref="A201" location="'7.5B'!A1" display="Quadro 7.5b &gt;&gt; Mercadorias importadas intra-UE por modo de transporte, país de procedência e região NUTS II (cont.)" xr:uid="{00000000-0004-0000-0000-00008A000000}"/>
    <hyperlink ref="A202" location="'7.5C'!A1" display="Quadro 7.5c &gt;&gt; Mercadorias importadas intra-UE por modo de transporte, país de procedência e região NUTS II (cont.)" xr:uid="{00000000-0004-0000-0000-00008B000000}"/>
    <hyperlink ref="A203" location="'7.5D'!A1" display="Quadro 7.5d &gt;&gt; Mercadorias importadas intra-UE por modo de transporte, país de procedência e região NUTS II (cont.)" xr:uid="{00000000-0004-0000-0000-00008C000000}"/>
    <hyperlink ref="A205" location="'7.6A'!A1" display="Quadro 7.6a &gt;&gt; Mercadorias exportadas intra-UE por modo de transporte, país de destino e região NUTS II" xr:uid="{00000000-0004-0000-0000-00008D000000}"/>
    <hyperlink ref="A206" location="'7.6B'!A1" display="Quadro 7.6b &gt;&gt; Mercadorias exportadas intra-UE por modo de transporte, país de destino e região NUTS II (cont.)" xr:uid="{00000000-0004-0000-0000-00008E000000}"/>
    <hyperlink ref="A207" location="'7.6C'!A1" display="Quadro 7.6c &gt;&gt; Mercadorias exportadas intra-UE por modo de transporte, país de destino e região NUTS II (cont.)" xr:uid="{00000000-0004-0000-0000-00008F000000}"/>
    <hyperlink ref="A107" location="'3.47'!Print_Area" display="Quadro 3.49 &gt;&gt; Acidentes de viação e vítimas por meses e NUTS I " xr:uid="{00000000-0004-0000-0000-000090000000}"/>
    <hyperlink ref="A40" location="'3.1'!Print_Area" display="Quadro 3.1 &gt;&gt; Extensão da rede rodoviária do Continente, por distritos, segundo a rede" xr:uid="{00000000-0004-0000-0000-000091000000}"/>
    <hyperlink ref="A41" location="'3.2'!Print_Area" display="Quadro 3.2 &gt;&gt; Extensão da rede rodoviária do Continente, por NUTS II, segundo a rede" xr:uid="{00000000-0004-0000-0000-000092000000}"/>
    <hyperlink ref="A154" location="'5.3'!A1" display="Quadro 5.3 &gt;&gt; Pessoal ao serviço nas empresas de transporte aéreo licenciadas em Portugal, por categoria e sexo" xr:uid="{00000000-0004-0000-0000-000093000000}"/>
    <hyperlink ref="A152" location="'5.1'!A1" display="Quadro 5.1 &gt;&gt; Principais indicadores económicos das empresas de transporte aéreo licenciadas em Portugal" xr:uid="{00000000-0004-0000-0000-000094000000}"/>
    <hyperlink ref="A215" location="'8.2'!A1" display="Quadro 8.2 &gt;&gt; Tráfego do serviço telefónico fixo" xr:uid="{00000000-0004-0000-0000-000095000000}"/>
    <hyperlink ref="A19" location="'2.12'!A1" display="Quadro 2.12 &gt;&gt; Tráfego internacional (exceto trânsitos e tráfego terceiro): Quantidades transportadas sobre a rede principal de caminhos de ferro, por países" xr:uid="{00000000-0004-0000-0000-000096000000}"/>
    <hyperlink ref="A75" location="'3.24'!Print_Area" display="Quadro 3.24 &gt;&gt; Mercadorias transportadas em veículos nacionais por grupos de mercadorias (NST 2007) e tipo de parque" xr:uid="{00000000-0004-0000-0000-000097000000}"/>
    <hyperlink ref="A109" location="'3.49'!Print_Area" display="Quadro 3.49 &gt;&gt; Acidentes de viação e vítimas por natureza do acidente" xr:uid="{00000000-0004-0000-0000-000098000000}"/>
    <hyperlink ref="A110" location="'3.50'!Print_Area" display="Quadro 3.50 &gt;&gt; Vítimas de acidentes de viação por categoria de utente e género" xr:uid="{00000000-0004-0000-0000-000099000000}"/>
    <hyperlink ref="A209" location="'7.6E'!A1" display="Quadro 7.6e &gt;&gt; Mercadorias exportadas intra-UE por modo de transporte, país de destino e região NUTS II (cont.)" xr:uid="{636AD288-674A-4ECF-8F64-47F6FFA03A2A}"/>
    <hyperlink ref="A204" location="'7.5E'!A1" display="Quadro 7.5e &gt;&gt; Mercadorias importadas intra-UE por modo de transporte, país de procedência e região NUTS II (cont.) *" xr:uid="{D771DBA4-C389-4835-B9A9-B0B06446BF73}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3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26.42578125" style="514" customWidth="1"/>
    <col min="2" max="2" width="8.28515625" style="514" customWidth="1"/>
    <col min="3" max="3" width="6.7109375" style="514" customWidth="1"/>
    <col min="4" max="5" width="7.5703125" style="514" customWidth="1"/>
    <col min="6" max="6" width="6.5703125" style="514" customWidth="1"/>
    <col min="7" max="7" width="9.28515625" style="514" customWidth="1"/>
    <col min="8" max="8" width="9" style="514" customWidth="1"/>
    <col min="9" max="9" width="6.7109375" style="514" customWidth="1"/>
    <col min="10" max="10" width="2.42578125" style="514" customWidth="1"/>
    <col min="11" max="18" width="7.42578125" style="514" customWidth="1"/>
    <col min="19" max="16384" width="7.7109375" style="514"/>
  </cols>
  <sheetData>
    <row r="1" spans="1:9" ht="20.25" customHeight="1" x14ac:dyDescent="0.2">
      <c r="A1" s="1362" t="s">
        <v>1701</v>
      </c>
      <c r="B1" s="1362"/>
      <c r="C1" s="1362"/>
      <c r="D1" s="1362"/>
      <c r="E1" s="1362"/>
      <c r="F1" s="1362"/>
      <c r="G1" s="1362"/>
      <c r="H1" s="1362"/>
      <c r="I1" s="1362"/>
    </row>
    <row r="2" spans="1:9" s="526" customFormat="1" ht="15.75" customHeight="1" x14ac:dyDescent="0.15">
      <c r="A2" s="567">
        <v>2023</v>
      </c>
      <c r="B2" s="603"/>
      <c r="C2" s="603"/>
      <c r="D2" s="603"/>
      <c r="E2" s="604"/>
      <c r="F2" s="603"/>
      <c r="G2" s="603"/>
      <c r="H2" s="603"/>
      <c r="I2" s="603"/>
    </row>
    <row r="3" spans="1:9" s="27" customFormat="1" ht="19.5" customHeight="1" x14ac:dyDescent="0.2">
      <c r="A3" s="1380" t="s">
        <v>1020</v>
      </c>
      <c r="B3" s="1382" t="s">
        <v>1</v>
      </c>
      <c r="C3" s="1383"/>
      <c r="D3" s="1382" t="s">
        <v>816</v>
      </c>
      <c r="E3" s="1382"/>
      <c r="F3" s="1382" t="s">
        <v>354</v>
      </c>
      <c r="G3" s="1382"/>
      <c r="H3" s="1383"/>
      <c r="I3" s="1385"/>
    </row>
    <row r="4" spans="1:9" s="27" customFormat="1" ht="19.5" customHeight="1" x14ac:dyDescent="0.2">
      <c r="A4" s="1381"/>
      <c r="B4" s="1384"/>
      <c r="C4" s="1384"/>
      <c r="D4" s="1384"/>
      <c r="E4" s="1384"/>
      <c r="F4" s="1386" t="s">
        <v>1021</v>
      </c>
      <c r="G4" s="1386"/>
      <c r="H4" s="1386"/>
      <c r="I4" s="1387" t="s">
        <v>1204</v>
      </c>
    </row>
    <row r="5" spans="1:9" s="27" customFormat="1" ht="19.5" customHeight="1" x14ac:dyDescent="0.2">
      <c r="A5" s="466" t="s">
        <v>1025</v>
      </c>
      <c r="B5" s="1093" t="s">
        <v>256</v>
      </c>
      <c r="C5" s="1093" t="s">
        <v>1205</v>
      </c>
      <c r="D5" s="1093" t="s">
        <v>256</v>
      </c>
      <c r="E5" s="1093" t="s">
        <v>1206</v>
      </c>
      <c r="F5" s="1093" t="s">
        <v>1</v>
      </c>
      <c r="G5" s="1093" t="s">
        <v>818</v>
      </c>
      <c r="H5" s="1093" t="s">
        <v>1147</v>
      </c>
      <c r="I5" s="1388"/>
    </row>
    <row r="6" spans="1:9" ht="5.0999999999999996" customHeight="1" x14ac:dyDescent="0.2">
      <c r="B6" s="605"/>
      <c r="C6" s="605"/>
      <c r="D6" s="605"/>
      <c r="E6" s="605"/>
      <c r="F6" s="605"/>
      <c r="G6" s="605"/>
      <c r="H6" s="605"/>
      <c r="I6" s="605"/>
    </row>
    <row r="7" spans="1:9" ht="11.1" customHeight="1" x14ac:dyDescent="0.2">
      <c r="A7" s="579" t="s">
        <v>6</v>
      </c>
      <c r="B7" s="591">
        <v>707096.12300000002</v>
      </c>
      <c r="C7" s="591">
        <v>118272.91200000001</v>
      </c>
      <c r="D7" s="591">
        <v>649868.973</v>
      </c>
      <c r="E7" s="591">
        <v>106127.45300000001</v>
      </c>
      <c r="F7" s="591">
        <v>57227.15</v>
      </c>
      <c r="G7" s="591">
        <v>13637.5</v>
      </c>
      <c r="H7" s="591">
        <v>43589.65</v>
      </c>
      <c r="I7" s="591">
        <v>12145.458999999999</v>
      </c>
    </row>
    <row r="8" spans="1:9" ht="16.5" customHeight="1" x14ac:dyDescent="0.2">
      <c r="A8" s="606" t="s">
        <v>845</v>
      </c>
      <c r="B8" s="591">
        <v>0</v>
      </c>
      <c r="C8" s="591">
        <v>0</v>
      </c>
      <c r="D8" s="594">
        <v>0</v>
      </c>
      <c r="E8" s="594">
        <v>0</v>
      </c>
      <c r="F8" s="593">
        <v>0</v>
      </c>
      <c r="G8" s="593">
        <v>0</v>
      </c>
      <c r="H8" s="593">
        <v>0</v>
      </c>
      <c r="I8" s="594">
        <v>0</v>
      </c>
    </row>
    <row r="9" spans="1:9" ht="19.5" customHeight="1" x14ac:dyDescent="0.2">
      <c r="A9" s="607" t="s">
        <v>1026</v>
      </c>
      <c r="B9" s="591">
        <v>115225.79999999999</v>
      </c>
      <c r="C9" s="591">
        <v>27539.8</v>
      </c>
      <c r="D9" s="593">
        <v>70972.649999999994</v>
      </c>
      <c r="E9" s="593">
        <v>20824.694</v>
      </c>
      <c r="F9" s="594">
        <v>44253.15</v>
      </c>
      <c r="G9" s="594">
        <v>1477.65</v>
      </c>
      <c r="H9" s="594">
        <v>42775.5</v>
      </c>
      <c r="I9" s="594">
        <v>6715.1059999999998</v>
      </c>
    </row>
    <row r="10" spans="1:9" ht="16.5" customHeight="1" x14ac:dyDescent="0.2">
      <c r="A10" s="607" t="s">
        <v>847</v>
      </c>
      <c r="B10" s="591">
        <v>178362.723</v>
      </c>
      <c r="C10" s="591">
        <v>32925.822</v>
      </c>
      <c r="D10" s="593">
        <v>178362.723</v>
      </c>
      <c r="E10" s="593">
        <v>32925.822</v>
      </c>
      <c r="F10" s="593">
        <v>0</v>
      </c>
      <c r="G10" s="593">
        <v>0</v>
      </c>
      <c r="H10" s="593">
        <v>0</v>
      </c>
      <c r="I10" s="593">
        <v>0</v>
      </c>
    </row>
    <row r="11" spans="1:9" s="557" customFormat="1" ht="16.5" customHeight="1" x14ac:dyDescent="0.25">
      <c r="A11" s="607" t="s">
        <v>848</v>
      </c>
      <c r="B11" s="591">
        <v>249600</v>
      </c>
      <c r="C11" s="591">
        <v>43069.231</v>
      </c>
      <c r="D11" s="593">
        <v>249600</v>
      </c>
      <c r="E11" s="593">
        <v>43069.231</v>
      </c>
      <c r="F11" s="593">
        <v>0</v>
      </c>
      <c r="G11" s="593">
        <v>0</v>
      </c>
      <c r="H11" s="593">
        <v>0</v>
      </c>
      <c r="I11" s="593">
        <v>0</v>
      </c>
    </row>
    <row r="12" spans="1:9" s="557" customFormat="1" ht="19.5" customHeight="1" x14ac:dyDescent="0.25">
      <c r="A12" s="607" t="s">
        <v>1027</v>
      </c>
      <c r="B12" s="591">
        <v>0</v>
      </c>
      <c r="C12" s="591">
        <v>0</v>
      </c>
      <c r="D12" s="593">
        <v>0</v>
      </c>
      <c r="E12" s="593">
        <v>0</v>
      </c>
      <c r="F12" s="594">
        <v>0</v>
      </c>
      <c r="G12" s="594">
        <v>0</v>
      </c>
      <c r="H12" s="593">
        <v>0</v>
      </c>
      <c r="I12" s="594">
        <v>0</v>
      </c>
    </row>
    <row r="13" spans="1:9" s="557" customFormat="1" ht="19.5" customHeight="1" x14ac:dyDescent="0.25">
      <c r="A13" s="607" t="s">
        <v>1028</v>
      </c>
      <c r="B13" s="591">
        <v>0</v>
      </c>
      <c r="C13" s="591">
        <v>0</v>
      </c>
      <c r="D13" s="593">
        <v>0</v>
      </c>
      <c r="E13" s="593">
        <v>0</v>
      </c>
      <c r="F13" s="593">
        <v>0</v>
      </c>
      <c r="G13" s="593">
        <v>0</v>
      </c>
      <c r="H13" s="593">
        <v>0</v>
      </c>
      <c r="I13" s="593">
        <v>0</v>
      </c>
    </row>
    <row r="14" spans="1:9" s="557" customFormat="1" ht="13.5" customHeight="1" x14ac:dyDescent="0.25">
      <c r="A14" s="607" t="s">
        <v>851</v>
      </c>
      <c r="B14" s="591">
        <v>11954</v>
      </c>
      <c r="C14" s="591">
        <v>4977.3819999999996</v>
      </c>
      <c r="D14" s="593">
        <v>0</v>
      </c>
      <c r="E14" s="593">
        <v>0</v>
      </c>
      <c r="F14" s="593">
        <v>11954</v>
      </c>
      <c r="G14" s="593">
        <v>11954</v>
      </c>
      <c r="H14" s="593">
        <v>0</v>
      </c>
      <c r="I14" s="593">
        <v>4977.3819999999996</v>
      </c>
    </row>
    <row r="15" spans="1:9" s="557" customFormat="1" ht="13.5" customHeight="1" x14ac:dyDescent="0.25">
      <c r="A15" s="607" t="s">
        <v>852</v>
      </c>
      <c r="B15" s="591">
        <v>0</v>
      </c>
      <c r="C15" s="591">
        <v>0</v>
      </c>
      <c r="D15" s="593">
        <v>0</v>
      </c>
      <c r="E15" s="593">
        <v>0</v>
      </c>
      <c r="F15" s="593">
        <v>0</v>
      </c>
      <c r="G15" s="593">
        <v>0</v>
      </c>
      <c r="H15" s="593">
        <v>0</v>
      </c>
      <c r="I15" s="593">
        <v>0</v>
      </c>
    </row>
    <row r="16" spans="1:9" s="557" customFormat="1" ht="13.5" customHeight="1" x14ac:dyDescent="0.25">
      <c r="A16" s="607" t="s">
        <v>853</v>
      </c>
      <c r="B16" s="591">
        <v>0</v>
      </c>
      <c r="C16" s="591">
        <v>0</v>
      </c>
      <c r="D16" s="593">
        <v>0</v>
      </c>
      <c r="E16" s="593">
        <v>0</v>
      </c>
      <c r="F16" s="593">
        <v>0</v>
      </c>
      <c r="G16" s="593">
        <v>0</v>
      </c>
      <c r="H16" s="593">
        <v>0</v>
      </c>
      <c r="I16" s="593">
        <v>0</v>
      </c>
    </row>
    <row r="17" spans="1:9" s="557" customFormat="1" ht="13.5" customHeight="1" x14ac:dyDescent="0.25">
      <c r="A17" s="607" t="s">
        <v>854</v>
      </c>
      <c r="B17" s="591">
        <v>0</v>
      </c>
      <c r="C17" s="591">
        <v>0</v>
      </c>
      <c r="D17" s="593">
        <v>0</v>
      </c>
      <c r="E17" s="593">
        <v>0</v>
      </c>
      <c r="F17" s="593">
        <v>0</v>
      </c>
      <c r="G17" s="593">
        <v>0</v>
      </c>
      <c r="H17" s="593">
        <v>0</v>
      </c>
      <c r="I17" s="593">
        <v>0</v>
      </c>
    </row>
    <row r="18" spans="1:9" s="557" customFormat="1" ht="13.5" customHeight="1" x14ac:dyDescent="0.25">
      <c r="A18" s="606" t="s">
        <v>855</v>
      </c>
      <c r="B18" s="591">
        <v>0</v>
      </c>
      <c r="C18" s="591">
        <v>0</v>
      </c>
      <c r="D18" s="593">
        <v>0</v>
      </c>
      <c r="E18" s="593">
        <v>0</v>
      </c>
      <c r="F18" s="593">
        <v>0</v>
      </c>
      <c r="G18" s="593">
        <v>0</v>
      </c>
      <c r="H18" s="593">
        <v>0</v>
      </c>
      <c r="I18" s="593">
        <v>0</v>
      </c>
    </row>
    <row r="19" spans="1:9" s="557" customFormat="1" ht="13.5" customHeight="1" x14ac:dyDescent="0.25">
      <c r="A19" s="607" t="s">
        <v>856</v>
      </c>
      <c r="B19" s="591">
        <v>0</v>
      </c>
      <c r="C19" s="591">
        <v>0</v>
      </c>
      <c r="D19" s="595">
        <v>0</v>
      </c>
      <c r="E19" s="595">
        <v>0</v>
      </c>
      <c r="F19" s="593">
        <v>0</v>
      </c>
      <c r="G19" s="593">
        <v>0</v>
      </c>
      <c r="H19" s="593">
        <v>0</v>
      </c>
      <c r="I19" s="593">
        <v>0</v>
      </c>
    </row>
    <row r="20" spans="1:9" s="557" customFormat="1" ht="19.5" customHeight="1" x14ac:dyDescent="0.25">
      <c r="A20" s="607" t="s">
        <v>1029</v>
      </c>
      <c r="B20" s="591">
        <v>151953.60000000001</v>
      </c>
      <c r="C20" s="591">
        <v>9760.6769999999997</v>
      </c>
      <c r="D20" s="593">
        <v>150933.6</v>
      </c>
      <c r="E20" s="593">
        <v>9307.7060000000001</v>
      </c>
      <c r="F20" s="593">
        <v>1020</v>
      </c>
      <c r="G20" s="593">
        <v>205.85</v>
      </c>
      <c r="H20" s="593">
        <v>814.15</v>
      </c>
      <c r="I20" s="593">
        <v>452.971</v>
      </c>
    </row>
    <row r="21" spans="1:9" s="557" customFormat="1" ht="5.0999999999999996" customHeight="1" thickBot="1" x14ac:dyDescent="0.25">
      <c r="A21" s="524"/>
      <c r="B21" s="524"/>
      <c r="C21" s="524"/>
      <c r="D21" s="608"/>
      <c r="E21" s="608"/>
      <c r="F21" s="608"/>
      <c r="G21" s="608"/>
      <c r="H21" s="608"/>
      <c r="I21" s="608"/>
    </row>
    <row r="22" spans="1:9" s="557" customFormat="1" ht="12" customHeight="1" thickTop="1" x14ac:dyDescent="0.15">
      <c r="A22" s="561" t="s">
        <v>1024</v>
      </c>
      <c r="B22" s="515"/>
      <c r="C22" s="515"/>
      <c r="D22" s="515"/>
      <c r="E22" s="515"/>
      <c r="F22" s="515"/>
      <c r="G22" s="515"/>
      <c r="H22" s="515"/>
      <c r="I22" s="515"/>
    </row>
    <row r="23" spans="1:9" s="557" customFormat="1" ht="12" customHeight="1" x14ac:dyDescent="0.15">
      <c r="A23" s="525" t="s">
        <v>1291</v>
      </c>
      <c r="B23" s="515"/>
      <c r="C23" s="515"/>
      <c r="D23" s="515"/>
      <c r="E23" s="515"/>
      <c r="F23" s="515"/>
      <c r="G23" s="515"/>
      <c r="H23" s="515"/>
      <c r="I23" s="515"/>
    </row>
  </sheetData>
  <mergeCells count="7">
    <mergeCell ref="A1:I1"/>
    <mergeCell ref="A3:A4"/>
    <mergeCell ref="B3:C4"/>
    <mergeCell ref="D3:E4"/>
    <mergeCell ref="F3:I3"/>
    <mergeCell ref="F4:H4"/>
    <mergeCell ref="I4:I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104"/>
  <dimension ref="A1:E17"/>
  <sheetViews>
    <sheetView showGridLines="0" zoomScaleSheetLayoutView="100" workbookViewId="0">
      <selection activeCell="D24" sqref="D24"/>
    </sheetView>
  </sheetViews>
  <sheetFormatPr defaultColWidth="9.28515625" defaultRowHeight="12.75" x14ac:dyDescent="0.2"/>
  <cols>
    <col min="1" max="1" width="24.7109375" style="283" customWidth="1"/>
    <col min="2" max="2" width="13.28515625" style="283" customWidth="1"/>
    <col min="3" max="3" width="15.5703125" style="283" customWidth="1"/>
    <col min="4" max="4" width="15.7109375" style="283" customWidth="1"/>
    <col min="5" max="5" width="19.28515625" style="283" customWidth="1"/>
    <col min="6" max="16384" width="9.28515625" style="283"/>
  </cols>
  <sheetData>
    <row r="1" spans="1:5" ht="20.25" customHeight="1" x14ac:dyDescent="0.2">
      <c r="A1" s="1602" t="s">
        <v>1537</v>
      </c>
      <c r="B1" s="1602"/>
      <c r="C1" s="1602"/>
      <c r="D1" s="1602"/>
      <c r="E1" s="1602"/>
    </row>
    <row r="2" spans="1:5" ht="16.5" customHeight="1" x14ac:dyDescent="0.2">
      <c r="A2" s="338">
        <v>2023</v>
      </c>
      <c r="B2" s="284"/>
      <c r="C2" s="285"/>
      <c r="D2" s="285"/>
      <c r="E2" s="286" t="s">
        <v>894</v>
      </c>
    </row>
    <row r="3" spans="1:5" ht="10.15" customHeight="1" x14ac:dyDescent="0.2">
      <c r="A3" s="1603" t="s">
        <v>895</v>
      </c>
      <c r="B3" s="1604" t="s">
        <v>260</v>
      </c>
      <c r="C3" s="1605"/>
      <c r="D3" s="1605"/>
      <c r="E3" s="1605"/>
    </row>
    <row r="4" spans="1:5" ht="20.100000000000001" customHeight="1" x14ac:dyDescent="0.2">
      <c r="A4" s="1603"/>
      <c r="B4" s="1097" t="s">
        <v>1</v>
      </c>
      <c r="C4" s="287" t="s">
        <v>1349</v>
      </c>
      <c r="D4" s="287" t="s">
        <v>1350</v>
      </c>
      <c r="E4" s="288" t="s">
        <v>1351</v>
      </c>
    </row>
    <row r="5" spans="1:5" ht="5.0999999999999996" customHeight="1" x14ac:dyDescent="0.2">
      <c r="A5" s="285"/>
      <c r="B5" s="285"/>
      <c r="C5" s="289"/>
      <c r="D5" s="289"/>
      <c r="E5" s="289"/>
    </row>
    <row r="6" spans="1:5" x14ac:dyDescent="0.2">
      <c r="A6" s="290" t="s">
        <v>1</v>
      </c>
      <c r="B6" s="291">
        <v>1678551</v>
      </c>
      <c r="C6" s="871">
        <v>109277</v>
      </c>
      <c r="D6" s="291">
        <v>108568</v>
      </c>
      <c r="E6" s="291">
        <v>1460706</v>
      </c>
    </row>
    <row r="7" spans="1:5" x14ac:dyDescent="0.2">
      <c r="A7" s="292" t="s">
        <v>279</v>
      </c>
      <c r="B7" s="291">
        <v>929101</v>
      </c>
      <c r="C7" s="291">
        <v>103434</v>
      </c>
      <c r="D7" s="291">
        <v>102552</v>
      </c>
      <c r="E7" s="291">
        <v>723115</v>
      </c>
    </row>
    <row r="8" spans="1:5" x14ac:dyDescent="0.2">
      <c r="A8" s="292" t="s">
        <v>896</v>
      </c>
      <c r="B8" s="293">
        <v>148502</v>
      </c>
      <c r="C8" s="293">
        <v>478</v>
      </c>
      <c r="D8" s="293">
        <v>628</v>
      </c>
      <c r="E8" s="293">
        <v>147396</v>
      </c>
    </row>
    <row r="9" spans="1:5" x14ac:dyDescent="0.2">
      <c r="A9" s="292" t="s">
        <v>897</v>
      </c>
      <c r="B9" s="293">
        <v>758118</v>
      </c>
      <c r="C9" s="293">
        <v>102470</v>
      </c>
      <c r="D9" s="293">
        <v>101324</v>
      </c>
      <c r="E9" s="293">
        <v>554324</v>
      </c>
    </row>
    <row r="10" spans="1:5" x14ac:dyDescent="0.2">
      <c r="A10" s="292" t="s">
        <v>898</v>
      </c>
      <c r="B10" s="293">
        <v>22481</v>
      </c>
      <c r="C10" s="293">
        <v>486</v>
      </c>
      <c r="D10" s="293">
        <v>600</v>
      </c>
      <c r="E10" s="293">
        <v>21395</v>
      </c>
    </row>
    <row r="11" spans="1:5" x14ac:dyDescent="0.2">
      <c r="A11" s="1237" t="s">
        <v>643</v>
      </c>
      <c r="B11" s="291">
        <v>125050</v>
      </c>
      <c r="C11" s="291">
        <v>1597</v>
      </c>
      <c r="D11" s="291">
        <v>1551</v>
      </c>
      <c r="E11" s="291">
        <v>121902</v>
      </c>
    </row>
    <row r="12" spans="1:5" x14ac:dyDescent="0.2">
      <c r="A12" s="294" t="s">
        <v>1189</v>
      </c>
      <c r="B12" s="293">
        <v>116823</v>
      </c>
      <c r="C12" s="293">
        <v>1370</v>
      </c>
      <c r="D12" s="293">
        <v>1280</v>
      </c>
      <c r="E12" s="293">
        <v>114173</v>
      </c>
    </row>
    <row r="13" spans="1:5" x14ac:dyDescent="0.2">
      <c r="A13" s="1237" t="s">
        <v>653</v>
      </c>
      <c r="B13" s="291">
        <v>624400</v>
      </c>
      <c r="C13" s="291">
        <v>4246</v>
      </c>
      <c r="D13" s="291">
        <v>4465</v>
      </c>
      <c r="E13" s="291">
        <v>615689</v>
      </c>
    </row>
    <row r="14" spans="1:5" x14ac:dyDescent="0.2">
      <c r="A14" s="294" t="s">
        <v>1190</v>
      </c>
      <c r="B14" s="293">
        <v>623436</v>
      </c>
      <c r="C14" s="293">
        <v>4244</v>
      </c>
      <c r="D14" s="293">
        <v>4461</v>
      </c>
      <c r="E14" s="293">
        <v>614731</v>
      </c>
    </row>
    <row r="15" spans="1:5" s="163" customFormat="1" ht="5.0999999999999996" customHeight="1" thickBot="1" x14ac:dyDescent="0.2">
      <c r="A15" s="280"/>
      <c r="B15" s="280"/>
      <c r="C15" s="280"/>
      <c r="D15" s="280"/>
      <c r="E15" s="280"/>
    </row>
    <row r="16" spans="1:5" ht="5.25" customHeight="1" thickTop="1" x14ac:dyDescent="0.2">
      <c r="A16" s="290"/>
      <c r="B16" s="290"/>
      <c r="C16" s="295"/>
      <c r="D16" s="295"/>
      <c r="E16" s="295"/>
    </row>
    <row r="17" spans="1:5" ht="12" customHeight="1" x14ac:dyDescent="0.2">
      <c r="A17" s="296" t="s">
        <v>1191</v>
      </c>
      <c r="B17" s="297"/>
      <c r="C17" s="295"/>
      <c r="D17" s="295"/>
      <c r="E17" s="295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105"/>
  <dimension ref="A1:N40"/>
  <sheetViews>
    <sheetView showGridLines="0" showRuler="0" zoomScaleSheetLayoutView="100" workbookViewId="0">
      <selection activeCell="D24" sqref="D24"/>
    </sheetView>
  </sheetViews>
  <sheetFormatPr defaultColWidth="9.28515625" defaultRowHeight="9" customHeight="1" x14ac:dyDescent="0.15"/>
  <cols>
    <col min="1" max="1" width="9.42578125" style="265" customWidth="1"/>
    <col min="2" max="2" width="7.7109375" style="265" bestFit="1" customWidth="1"/>
    <col min="3" max="3" width="7.28515625" style="265" customWidth="1"/>
    <col min="4" max="4" width="6" style="265" customWidth="1"/>
    <col min="5" max="11" width="9.28515625" style="265" customWidth="1"/>
    <col min="12" max="12" width="10.28515625" style="265" customWidth="1"/>
    <col min="13" max="13" width="9.28515625" style="265" customWidth="1"/>
    <col min="14" max="14" width="10" style="265" customWidth="1"/>
    <col min="15" max="16384" width="9.28515625" style="265"/>
  </cols>
  <sheetData>
    <row r="1" spans="1:14" ht="19.5" customHeight="1" x14ac:dyDescent="0.15">
      <c r="A1" s="1429" t="s">
        <v>1511</v>
      </c>
      <c r="B1" s="1429"/>
      <c r="C1" s="1429"/>
      <c r="D1" s="1429"/>
      <c r="E1" s="1429"/>
      <c r="F1" s="1429"/>
      <c r="G1" s="1429"/>
      <c r="H1" s="1429"/>
      <c r="I1" s="1429"/>
      <c r="J1" s="1429"/>
      <c r="K1" s="1429"/>
      <c r="L1" s="1429"/>
      <c r="M1" s="1429"/>
      <c r="N1" s="1429"/>
    </row>
    <row r="2" spans="1:14" ht="15" customHeight="1" x14ac:dyDescent="0.15">
      <c r="A2" s="266">
        <v>2023</v>
      </c>
      <c r="B2" s="148"/>
      <c r="C2" s="148"/>
      <c r="D2" s="279"/>
      <c r="E2" s="1319"/>
      <c r="F2" s="1319"/>
      <c r="G2" s="1319"/>
      <c r="H2" s="148"/>
      <c r="I2" s="148"/>
      <c r="N2" s="267" t="s">
        <v>388</v>
      </c>
    </row>
    <row r="3" spans="1:14" ht="20.100000000000001" customHeight="1" x14ac:dyDescent="0.15">
      <c r="A3" s="1613" t="s">
        <v>899</v>
      </c>
      <c r="B3" s="1614"/>
      <c r="C3" s="1424" t="s">
        <v>1319</v>
      </c>
      <c r="D3" s="1426"/>
      <c r="E3" s="1430" t="s">
        <v>1156</v>
      </c>
      <c r="F3" s="1132" t="s">
        <v>900</v>
      </c>
      <c r="G3" s="1417" t="s">
        <v>901</v>
      </c>
      <c r="H3" s="1608"/>
      <c r="I3" s="1608"/>
      <c r="J3" s="1608"/>
      <c r="K3" s="1608"/>
      <c r="L3" s="1608"/>
      <c r="M3" s="1615"/>
      <c r="N3" s="1133" t="s">
        <v>2180</v>
      </c>
    </row>
    <row r="4" spans="1:14" ht="40.15" customHeight="1" x14ac:dyDescent="0.15">
      <c r="A4" s="1616" t="s">
        <v>628</v>
      </c>
      <c r="B4" s="1617"/>
      <c r="C4" s="1424"/>
      <c r="D4" s="1426"/>
      <c r="E4" s="1430"/>
      <c r="F4" s="272" t="s">
        <v>902</v>
      </c>
      <c r="G4" s="1420" t="s">
        <v>1</v>
      </c>
      <c r="H4" s="1618"/>
      <c r="I4" s="272" t="s">
        <v>1157</v>
      </c>
      <c r="J4" s="272" t="s">
        <v>903</v>
      </c>
      <c r="K4" s="272" t="s">
        <v>904</v>
      </c>
      <c r="L4" s="272" t="s">
        <v>905</v>
      </c>
      <c r="M4" s="272" t="s">
        <v>906</v>
      </c>
      <c r="N4" s="271" t="s">
        <v>907</v>
      </c>
    </row>
    <row r="5" spans="1:14" ht="5.25" customHeight="1" x14ac:dyDescent="0.15"/>
    <row r="6" spans="1:14" ht="12" customHeight="1" x14ac:dyDescent="0.15">
      <c r="A6" s="278" t="s">
        <v>1</v>
      </c>
      <c r="B6" s="278"/>
      <c r="C6" s="1606">
        <f>SUM(C7:D18)</f>
        <v>23333135</v>
      </c>
      <c r="D6" s="1606"/>
      <c r="E6" s="1320">
        <f>SUM(E7:E18)</f>
        <v>41681</v>
      </c>
      <c r="F6" s="1320">
        <f>SUM(F7:F18)</f>
        <v>166483</v>
      </c>
      <c r="G6" s="1606">
        <f>SUM(G7:H18)</f>
        <v>19660151</v>
      </c>
      <c r="H6" s="1606"/>
      <c r="I6" s="1320">
        <f>SUM(I7:I18)</f>
        <v>10306508</v>
      </c>
      <c r="J6" s="1320">
        <f t="shared" ref="J6:N6" si="0">SUM(J7:J18)</f>
        <v>1081439</v>
      </c>
      <c r="K6" s="1320">
        <f t="shared" si="0"/>
        <v>909302</v>
      </c>
      <c r="L6" s="1320">
        <f t="shared" si="0"/>
        <v>6952404</v>
      </c>
      <c r="M6" s="1320">
        <f>SUM(M7:M18)</f>
        <v>410498</v>
      </c>
      <c r="N6" s="1320">
        <f t="shared" si="0"/>
        <v>726302</v>
      </c>
    </row>
    <row r="7" spans="1:14" ht="12" customHeight="1" x14ac:dyDescent="0.15">
      <c r="A7" s="274" t="s">
        <v>908</v>
      </c>
      <c r="B7" s="274"/>
      <c r="C7" s="1606">
        <f>+E7+F7+G7+N7+B25</f>
        <v>1483944</v>
      </c>
      <c r="D7" s="1606"/>
      <c r="E7" s="1321">
        <v>254</v>
      </c>
      <c r="F7" s="1321">
        <v>9878</v>
      </c>
      <c r="G7" s="1607">
        <f>SUM(I7:M7)</f>
        <v>1421097</v>
      </c>
      <c r="H7" s="1607"/>
      <c r="I7" s="1322">
        <v>755908</v>
      </c>
      <c r="J7" s="1322">
        <v>87801</v>
      </c>
      <c r="K7" s="1322">
        <v>61585</v>
      </c>
      <c r="L7" s="1321">
        <v>491706</v>
      </c>
      <c r="M7" s="1321">
        <v>24097</v>
      </c>
      <c r="N7" s="1323">
        <v>22570</v>
      </c>
    </row>
    <row r="8" spans="1:14" ht="12" customHeight="1" x14ac:dyDescent="0.15">
      <c r="A8" s="274" t="s">
        <v>909</v>
      </c>
      <c r="B8" s="274"/>
      <c r="C8" s="1606">
        <f>+E8+F8+G8+N8+B26</f>
        <v>1484975</v>
      </c>
      <c r="D8" s="1606"/>
      <c r="E8" s="1321">
        <v>566</v>
      </c>
      <c r="F8" s="1321">
        <v>10831</v>
      </c>
      <c r="G8" s="1607">
        <f t="shared" ref="G8:G18" si="1">SUM(I8:M8)</f>
        <v>1414076</v>
      </c>
      <c r="H8" s="1607"/>
      <c r="I8" s="1324">
        <v>744845</v>
      </c>
      <c r="J8" s="1324">
        <v>81588</v>
      </c>
      <c r="K8" s="1322">
        <v>69872</v>
      </c>
      <c r="L8" s="1321">
        <v>493100</v>
      </c>
      <c r="M8" s="1321">
        <v>24671</v>
      </c>
      <c r="N8" s="1323">
        <v>25803</v>
      </c>
    </row>
    <row r="9" spans="1:14" ht="12" customHeight="1" x14ac:dyDescent="0.15">
      <c r="A9" s="274" t="s">
        <v>910</v>
      </c>
      <c r="B9" s="274"/>
      <c r="C9" s="1606">
        <f t="shared" ref="C9:C18" si="2">+E9+F9+G9+N9+B27</f>
        <v>1826460</v>
      </c>
      <c r="D9" s="1606"/>
      <c r="E9" s="1321">
        <v>1248</v>
      </c>
      <c r="F9" s="1321">
        <v>12882</v>
      </c>
      <c r="G9" s="1607">
        <f t="shared" si="1"/>
        <v>1721722</v>
      </c>
      <c r="H9" s="1607"/>
      <c r="I9" s="1322">
        <v>902829</v>
      </c>
      <c r="J9" s="1322">
        <v>101042</v>
      </c>
      <c r="K9" s="1322">
        <v>85389</v>
      </c>
      <c r="L9" s="1321">
        <v>601476</v>
      </c>
      <c r="M9" s="1321">
        <v>30986</v>
      </c>
      <c r="N9" s="1323">
        <v>31177</v>
      </c>
    </row>
    <row r="10" spans="1:14" ht="12" customHeight="1" x14ac:dyDescent="0.15">
      <c r="A10" s="274" t="s">
        <v>911</v>
      </c>
      <c r="B10" s="274"/>
      <c r="C10" s="1606">
        <f t="shared" si="2"/>
        <v>1803470</v>
      </c>
      <c r="D10" s="1606"/>
      <c r="E10" s="1321">
        <v>4441</v>
      </c>
      <c r="F10" s="1322">
        <v>15345</v>
      </c>
      <c r="G10" s="1607">
        <f t="shared" si="1"/>
        <v>1580750</v>
      </c>
      <c r="H10" s="1607"/>
      <c r="I10" s="1322">
        <v>791801</v>
      </c>
      <c r="J10" s="1322">
        <v>82986</v>
      </c>
      <c r="K10" s="1322">
        <v>74212</v>
      </c>
      <c r="L10" s="1321">
        <v>594521</v>
      </c>
      <c r="M10" s="1321">
        <v>37230</v>
      </c>
      <c r="N10" s="1323">
        <v>63573</v>
      </c>
    </row>
    <row r="11" spans="1:14" ht="12" customHeight="1" x14ac:dyDescent="0.15">
      <c r="A11" s="274" t="s">
        <v>912</v>
      </c>
      <c r="B11" s="274"/>
      <c r="C11" s="1606">
        <f t="shared" si="2"/>
        <v>1983215</v>
      </c>
      <c r="D11" s="1606"/>
      <c r="E11" s="1321">
        <v>2454</v>
      </c>
      <c r="F11" s="1322">
        <v>15531</v>
      </c>
      <c r="G11" s="1607">
        <f t="shared" si="1"/>
        <v>1770564</v>
      </c>
      <c r="H11" s="1607"/>
      <c r="I11" s="1322">
        <v>911666</v>
      </c>
      <c r="J11" s="1322">
        <v>100620</v>
      </c>
      <c r="K11" s="1322">
        <v>84911</v>
      </c>
      <c r="L11" s="1321">
        <v>633362</v>
      </c>
      <c r="M11" s="1321">
        <v>40005</v>
      </c>
      <c r="N11" s="1323">
        <v>53273</v>
      </c>
    </row>
    <row r="12" spans="1:14" ht="12" customHeight="1" x14ac:dyDescent="0.15">
      <c r="A12" s="274" t="s">
        <v>913</v>
      </c>
      <c r="B12" s="274"/>
      <c r="C12" s="1606">
        <f t="shared" si="2"/>
        <v>2013436</v>
      </c>
      <c r="D12" s="1606"/>
      <c r="E12" s="1321">
        <v>3794</v>
      </c>
      <c r="F12" s="1322">
        <v>15635</v>
      </c>
      <c r="G12" s="1607">
        <f t="shared" si="1"/>
        <v>1647664</v>
      </c>
      <c r="H12" s="1607"/>
      <c r="I12" s="1322">
        <v>844781</v>
      </c>
      <c r="J12" s="1322">
        <v>83734</v>
      </c>
      <c r="K12" s="1322">
        <v>74949</v>
      </c>
      <c r="L12" s="1321">
        <v>604834</v>
      </c>
      <c r="M12" s="1321">
        <v>39366</v>
      </c>
      <c r="N12" s="1323">
        <v>73077</v>
      </c>
    </row>
    <row r="13" spans="1:14" ht="12" customHeight="1" x14ac:dyDescent="0.15">
      <c r="A13" s="274" t="s">
        <v>914</v>
      </c>
      <c r="B13" s="274"/>
      <c r="C13" s="1606">
        <f t="shared" si="2"/>
        <v>2498376</v>
      </c>
      <c r="D13" s="1606"/>
      <c r="E13" s="1321">
        <v>3504</v>
      </c>
      <c r="F13" s="1322">
        <v>20912</v>
      </c>
      <c r="G13" s="1607">
        <f t="shared" si="1"/>
        <v>1687913</v>
      </c>
      <c r="H13" s="1607"/>
      <c r="I13" s="1322">
        <v>854888</v>
      </c>
      <c r="J13" s="1322">
        <v>83585</v>
      </c>
      <c r="K13" s="1322">
        <v>80561</v>
      </c>
      <c r="L13" s="1321">
        <v>621573</v>
      </c>
      <c r="M13" s="1321">
        <v>47306</v>
      </c>
      <c r="N13" s="1323">
        <v>126587</v>
      </c>
    </row>
    <row r="14" spans="1:14" ht="12" customHeight="1" x14ac:dyDescent="0.15">
      <c r="A14" s="274" t="s">
        <v>915</v>
      </c>
      <c r="B14" s="274"/>
      <c r="C14" s="1606">
        <f t="shared" si="2"/>
        <v>2823843</v>
      </c>
      <c r="D14" s="1606"/>
      <c r="E14" s="1321">
        <v>10119</v>
      </c>
      <c r="F14" s="1322">
        <v>23028</v>
      </c>
      <c r="G14" s="1607">
        <f t="shared" si="1"/>
        <v>1734701</v>
      </c>
      <c r="H14" s="1607"/>
      <c r="I14" s="1322">
        <v>854603</v>
      </c>
      <c r="J14" s="1322">
        <v>80911</v>
      </c>
      <c r="K14" s="1322">
        <v>83291</v>
      </c>
      <c r="L14" s="1321">
        <v>665475</v>
      </c>
      <c r="M14" s="1321">
        <v>50421</v>
      </c>
      <c r="N14" s="1323">
        <v>169880</v>
      </c>
    </row>
    <row r="15" spans="1:14" ht="12" customHeight="1" x14ac:dyDescent="0.15">
      <c r="A15" s="274" t="s">
        <v>916</v>
      </c>
      <c r="B15" s="274"/>
      <c r="C15" s="1606">
        <f t="shared" si="2"/>
        <v>2069820</v>
      </c>
      <c r="D15" s="1606"/>
      <c r="E15" s="1321">
        <v>7994</v>
      </c>
      <c r="F15" s="1322">
        <v>9983</v>
      </c>
      <c r="G15" s="1607">
        <f t="shared" si="1"/>
        <v>1683078</v>
      </c>
      <c r="H15" s="1607"/>
      <c r="I15" s="1322">
        <v>889360</v>
      </c>
      <c r="J15" s="1322">
        <v>93800</v>
      </c>
      <c r="K15" s="1322">
        <v>73566</v>
      </c>
      <c r="L15" s="1321">
        <v>592653</v>
      </c>
      <c r="M15" s="1321">
        <v>33699</v>
      </c>
      <c r="N15" s="1323">
        <v>67725</v>
      </c>
    </row>
    <row r="16" spans="1:14" ht="12" customHeight="1" x14ac:dyDescent="0.15">
      <c r="A16" s="274" t="s">
        <v>917</v>
      </c>
      <c r="B16" s="274"/>
      <c r="C16" s="1606">
        <f t="shared" si="2"/>
        <v>1909033</v>
      </c>
      <c r="D16" s="1606"/>
      <c r="E16" s="1321">
        <v>5042</v>
      </c>
      <c r="F16" s="1322">
        <v>13567</v>
      </c>
      <c r="G16" s="1607">
        <f t="shared" si="1"/>
        <v>1723390</v>
      </c>
      <c r="H16" s="1607"/>
      <c r="I16" s="1322">
        <v>930665</v>
      </c>
      <c r="J16" s="1322">
        <v>97880</v>
      </c>
      <c r="K16" s="1322">
        <v>74051</v>
      </c>
      <c r="L16" s="1321">
        <v>586864</v>
      </c>
      <c r="M16" s="1321">
        <v>33930</v>
      </c>
      <c r="N16" s="1323">
        <v>44941</v>
      </c>
    </row>
    <row r="17" spans="1:14" ht="12" customHeight="1" x14ac:dyDescent="0.15">
      <c r="A17" s="274" t="s">
        <v>918</v>
      </c>
      <c r="B17" s="274"/>
      <c r="C17" s="1606">
        <f t="shared" si="2"/>
        <v>1761640</v>
      </c>
      <c r="D17" s="1606"/>
      <c r="E17" s="1321">
        <v>1195</v>
      </c>
      <c r="F17" s="1322">
        <v>9674</v>
      </c>
      <c r="G17" s="1607">
        <f t="shared" si="1"/>
        <v>1674829</v>
      </c>
      <c r="H17" s="1607"/>
      <c r="I17" s="1322">
        <v>931067</v>
      </c>
      <c r="J17" s="1322">
        <v>101719</v>
      </c>
      <c r="K17" s="1322">
        <v>76444</v>
      </c>
      <c r="L17" s="1321">
        <v>538927</v>
      </c>
      <c r="M17" s="1321">
        <v>26672</v>
      </c>
      <c r="N17" s="1323">
        <v>24430</v>
      </c>
    </row>
    <row r="18" spans="1:14" ht="12" customHeight="1" x14ac:dyDescent="0.15">
      <c r="A18" s="274" t="s">
        <v>919</v>
      </c>
      <c r="B18" s="274"/>
      <c r="C18" s="1606">
        <f t="shared" si="2"/>
        <v>1674923</v>
      </c>
      <c r="D18" s="1606"/>
      <c r="E18" s="1321">
        <v>1070</v>
      </c>
      <c r="F18" s="1322">
        <v>9217</v>
      </c>
      <c r="G18" s="1607">
        <f t="shared" si="1"/>
        <v>1600367</v>
      </c>
      <c r="H18" s="1607"/>
      <c r="I18" s="1322">
        <v>894095</v>
      </c>
      <c r="J18" s="1322">
        <v>85773</v>
      </c>
      <c r="K18" s="1322">
        <v>70471</v>
      </c>
      <c r="L18" s="1321">
        <v>527913</v>
      </c>
      <c r="M18" s="1321">
        <v>22115</v>
      </c>
      <c r="N18" s="1323">
        <v>23266</v>
      </c>
    </row>
    <row r="19" spans="1:14" ht="5.0999999999999996" customHeight="1" x14ac:dyDescent="0.15">
      <c r="C19" s="163"/>
      <c r="D19" s="163"/>
      <c r="E19" s="163"/>
      <c r="F19" s="163"/>
      <c r="G19" s="276"/>
      <c r="H19" s="276"/>
      <c r="I19" s="276"/>
      <c r="J19" s="276"/>
      <c r="K19" s="276"/>
      <c r="L19" s="276"/>
      <c r="M19" s="276"/>
    </row>
    <row r="20" spans="1:14" ht="16.899999999999999" customHeight="1" x14ac:dyDescent="0.15">
      <c r="A20" s="268" t="s">
        <v>920</v>
      </c>
      <c r="B20" s="1417" t="s">
        <v>921</v>
      </c>
      <c r="C20" s="1608"/>
      <c r="D20" s="1608"/>
      <c r="E20" s="1608"/>
      <c r="F20" s="1608"/>
      <c r="G20" s="1608"/>
      <c r="H20" s="1608"/>
      <c r="I20" s="1608"/>
      <c r="J20" s="1608"/>
      <c r="K20" s="1608"/>
      <c r="L20" s="1608"/>
      <c r="M20" s="1608"/>
      <c r="N20" s="1608"/>
    </row>
    <row r="21" spans="1:14" ht="15" customHeight="1" x14ac:dyDescent="0.15">
      <c r="A21" s="270"/>
      <c r="B21" s="1377" t="s">
        <v>1</v>
      </c>
      <c r="C21" s="1609" t="s">
        <v>338</v>
      </c>
      <c r="D21" s="1609"/>
      <c r="E21" s="1609"/>
      <c r="F21" s="1609"/>
      <c r="G21" s="1609" t="s">
        <v>922</v>
      </c>
      <c r="H21" s="1609"/>
      <c r="I21" s="1609"/>
      <c r="J21" s="1609" t="s">
        <v>2181</v>
      </c>
      <c r="K21" s="1609"/>
      <c r="L21" s="1609" t="s">
        <v>923</v>
      </c>
      <c r="M21" s="1611" t="s">
        <v>924</v>
      </c>
      <c r="N21" s="1611" t="s">
        <v>925</v>
      </c>
    </row>
    <row r="22" spans="1:14" ht="25.9" customHeight="1" x14ac:dyDescent="0.15">
      <c r="A22" s="270" t="s">
        <v>628</v>
      </c>
      <c r="B22" s="1415"/>
      <c r="C22" s="1104" t="s">
        <v>926</v>
      </c>
      <c r="D22" s="272" t="s">
        <v>927</v>
      </c>
      <c r="E22" s="1104" t="s">
        <v>928</v>
      </c>
      <c r="F22" s="1104" t="s">
        <v>929</v>
      </c>
      <c r="G22" s="1104" t="s">
        <v>928</v>
      </c>
      <c r="H22" s="1104" t="s">
        <v>929</v>
      </c>
      <c r="I22" s="1104" t="s">
        <v>930</v>
      </c>
      <c r="J22" s="1104" t="s">
        <v>931</v>
      </c>
      <c r="K22" s="1104" t="s">
        <v>932</v>
      </c>
      <c r="L22" s="1610"/>
      <c r="M22" s="1612"/>
      <c r="N22" s="1612"/>
    </row>
    <row r="23" spans="1:14" ht="5.0999999999999996" customHeight="1" x14ac:dyDescent="0.15"/>
    <row r="24" spans="1:14" ht="12" customHeight="1" x14ac:dyDescent="0.15">
      <c r="A24" s="278" t="s">
        <v>1</v>
      </c>
      <c r="B24" s="1320">
        <f>SUM(B25:B36)</f>
        <v>2738518</v>
      </c>
      <c r="C24" s="1320">
        <f>SUM(C25:C36)</f>
        <v>250710</v>
      </c>
      <c r="D24" s="1320">
        <f t="shared" ref="D24:N24" si="3">SUM(D25:D36)</f>
        <v>43601</v>
      </c>
      <c r="E24" s="1320">
        <f t="shared" si="3"/>
        <v>64369</v>
      </c>
      <c r="F24" s="1320">
        <f t="shared" si="3"/>
        <v>1760</v>
      </c>
      <c r="G24" s="1320">
        <f t="shared" si="3"/>
        <v>197284</v>
      </c>
      <c r="H24" s="1320">
        <f t="shared" si="3"/>
        <v>210728</v>
      </c>
      <c r="I24" s="1320">
        <f t="shared" si="3"/>
        <v>516611</v>
      </c>
      <c r="J24" s="1320">
        <f t="shared" si="3"/>
        <v>560301</v>
      </c>
      <c r="K24" s="1320">
        <f t="shared" si="3"/>
        <v>238500</v>
      </c>
      <c r="L24" s="1320">
        <f t="shared" si="3"/>
        <v>189048</v>
      </c>
      <c r="M24" s="1320">
        <f t="shared" si="3"/>
        <v>347355</v>
      </c>
      <c r="N24" s="1320">
        <f t="shared" si="3"/>
        <v>118251</v>
      </c>
    </row>
    <row r="25" spans="1:14" ht="12" customHeight="1" x14ac:dyDescent="0.15">
      <c r="A25" s="274" t="s">
        <v>908</v>
      </c>
      <c r="B25" s="1322">
        <f>SUM(C25:N25)</f>
        <v>30145</v>
      </c>
      <c r="C25" s="1321">
        <v>5038</v>
      </c>
      <c r="D25" s="1321">
        <v>0</v>
      </c>
      <c r="E25" s="1321">
        <v>0</v>
      </c>
      <c r="F25" s="1321">
        <v>0</v>
      </c>
      <c r="G25" s="1321">
        <v>3455</v>
      </c>
      <c r="H25" s="1321">
        <v>8209</v>
      </c>
      <c r="I25" s="1321">
        <v>7843</v>
      </c>
      <c r="J25" s="1321">
        <v>5200</v>
      </c>
      <c r="K25" s="1321">
        <v>400</v>
      </c>
      <c r="L25" s="1321">
        <v>0</v>
      </c>
      <c r="M25" s="1321">
        <v>0</v>
      </c>
      <c r="N25" s="1321">
        <v>0</v>
      </c>
    </row>
    <row r="26" spans="1:14" ht="12" customHeight="1" x14ac:dyDescent="0.15">
      <c r="A26" s="274" t="s">
        <v>909</v>
      </c>
      <c r="B26" s="1322">
        <f t="shared" ref="B26:B36" si="4">SUM(C26:N26)</f>
        <v>33699</v>
      </c>
      <c r="C26" s="1321">
        <v>6264</v>
      </c>
      <c r="D26" s="1321">
        <v>0</v>
      </c>
      <c r="E26" s="1321">
        <v>0</v>
      </c>
      <c r="F26" s="1321">
        <v>0</v>
      </c>
      <c r="G26" s="1321">
        <v>2778</v>
      </c>
      <c r="H26" s="1321">
        <v>8401</v>
      </c>
      <c r="I26" s="1321">
        <v>7156</v>
      </c>
      <c r="J26" s="1321">
        <v>8700</v>
      </c>
      <c r="K26" s="1321">
        <v>400</v>
      </c>
      <c r="L26" s="1321">
        <v>0</v>
      </c>
      <c r="M26" s="1321">
        <v>0</v>
      </c>
      <c r="N26" s="1321">
        <v>0</v>
      </c>
    </row>
    <row r="27" spans="1:14" ht="12" customHeight="1" x14ac:dyDescent="0.15">
      <c r="A27" s="274" t="s">
        <v>910</v>
      </c>
      <c r="B27" s="1322">
        <f t="shared" si="4"/>
        <v>59431</v>
      </c>
      <c r="C27" s="1321">
        <v>10423</v>
      </c>
      <c r="D27" s="1321">
        <v>0</v>
      </c>
      <c r="E27" s="1321">
        <v>0</v>
      </c>
      <c r="F27" s="1321">
        <v>0</v>
      </c>
      <c r="G27" s="1321">
        <v>4975</v>
      </c>
      <c r="H27" s="1321">
        <v>10025</v>
      </c>
      <c r="I27" s="1321">
        <v>13007</v>
      </c>
      <c r="J27" s="1321">
        <v>17201</v>
      </c>
      <c r="K27" s="1321">
        <v>3800</v>
      </c>
      <c r="L27" s="1321">
        <v>0</v>
      </c>
      <c r="M27" s="1321">
        <v>0</v>
      </c>
      <c r="N27" s="1321">
        <v>0</v>
      </c>
    </row>
    <row r="28" spans="1:14" ht="12" customHeight="1" x14ac:dyDescent="0.15">
      <c r="A28" s="274" t="s">
        <v>911</v>
      </c>
      <c r="B28" s="1322">
        <f t="shared" si="4"/>
        <v>139361</v>
      </c>
      <c r="C28" s="1321">
        <v>20472</v>
      </c>
      <c r="D28" s="1321">
        <v>0</v>
      </c>
      <c r="E28" s="1321">
        <v>0</v>
      </c>
      <c r="F28" s="1321">
        <v>0</v>
      </c>
      <c r="G28" s="1321">
        <v>14272</v>
      </c>
      <c r="H28" s="1321">
        <v>15372</v>
      </c>
      <c r="I28" s="1321">
        <v>33350</v>
      </c>
      <c r="J28" s="1321">
        <v>38200</v>
      </c>
      <c r="K28" s="1321">
        <v>13500</v>
      </c>
      <c r="L28" s="1321">
        <v>680</v>
      </c>
      <c r="M28" s="1321">
        <v>10</v>
      </c>
      <c r="N28" s="1321">
        <v>3505</v>
      </c>
    </row>
    <row r="29" spans="1:14" ht="12" customHeight="1" x14ac:dyDescent="0.15">
      <c r="A29" s="274" t="s">
        <v>912</v>
      </c>
      <c r="B29" s="1322">
        <f t="shared" si="4"/>
        <v>141393</v>
      </c>
      <c r="C29" s="1321">
        <v>23116</v>
      </c>
      <c r="D29" s="1321">
        <v>1955</v>
      </c>
      <c r="E29" s="1321">
        <v>0</v>
      </c>
      <c r="F29" s="1321">
        <v>0</v>
      </c>
      <c r="G29" s="1321">
        <v>9475</v>
      </c>
      <c r="H29" s="1321">
        <v>13850</v>
      </c>
      <c r="I29" s="1321">
        <v>28948</v>
      </c>
      <c r="J29" s="1321">
        <v>33500</v>
      </c>
      <c r="K29" s="1321">
        <v>12900</v>
      </c>
      <c r="L29" s="1321">
        <v>3841</v>
      </c>
      <c r="M29" s="1321">
        <v>9991</v>
      </c>
      <c r="N29" s="1321">
        <v>3817</v>
      </c>
    </row>
    <row r="30" spans="1:14" ht="12" customHeight="1" x14ac:dyDescent="0.15">
      <c r="A30" s="274" t="s">
        <v>913</v>
      </c>
      <c r="B30" s="1322">
        <f t="shared" si="4"/>
        <v>273266</v>
      </c>
      <c r="C30" s="1321">
        <v>30022</v>
      </c>
      <c r="D30" s="1321">
        <v>3998</v>
      </c>
      <c r="E30" s="1321">
        <v>8936</v>
      </c>
      <c r="F30" s="1321">
        <v>53</v>
      </c>
      <c r="G30" s="1321">
        <v>23269</v>
      </c>
      <c r="H30" s="1321">
        <v>20163</v>
      </c>
      <c r="I30" s="1321">
        <v>51048</v>
      </c>
      <c r="J30" s="1321">
        <v>52500</v>
      </c>
      <c r="K30" s="1321">
        <v>22700</v>
      </c>
      <c r="L30" s="1321">
        <v>14268</v>
      </c>
      <c r="M30" s="1321">
        <v>36756</v>
      </c>
      <c r="N30" s="1321">
        <v>9553</v>
      </c>
    </row>
    <row r="31" spans="1:14" ht="12" customHeight="1" x14ac:dyDescent="0.15">
      <c r="A31" s="274" t="s">
        <v>914</v>
      </c>
      <c r="B31" s="1322">
        <f t="shared" si="4"/>
        <v>659460</v>
      </c>
      <c r="C31" s="1321">
        <v>51043</v>
      </c>
      <c r="D31" s="1321">
        <v>9968</v>
      </c>
      <c r="E31" s="1321">
        <v>17107</v>
      </c>
      <c r="F31" s="1321">
        <v>478</v>
      </c>
      <c r="G31" s="1321">
        <v>39668</v>
      </c>
      <c r="H31" s="1321">
        <v>33742</v>
      </c>
      <c r="I31" s="1321">
        <v>118305</v>
      </c>
      <c r="J31" s="1321">
        <v>124200</v>
      </c>
      <c r="K31" s="1321">
        <v>59300</v>
      </c>
      <c r="L31" s="1321">
        <v>60365</v>
      </c>
      <c r="M31" s="1321">
        <v>108196</v>
      </c>
      <c r="N31" s="1321">
        <v>37088</v>
      </c>
    </row>
    <row r="32" spans="1:14" ht="12" customHeight="1" x14ac:dyDescent="0.15">
      <c r="A32" s="274" t="s">
        <v>915</v>
      </c>
      <c r="B32" s="1322">
        <f t="shared" si="4"/>
        <v>886115</v>
      </c>
      <c r="C32" s="1321">
        <v>51984</v>
      </c>
      <c r="D32" s="1321">
        <v>20916</v>
      </c>
      <c r="E32" s="1321">
        <v>30076</v>
      </c>
      <c r="F32" s="1321">
        <v>713</v>
      </c>
      <c r="G32" s="1321">
        <v>57316</v>
      </c>
      <c r="H32" s="1321">
        <v>46537</v>
      </c>
      <c r="I32" s="1321">
        <v>157065</v>
      </c>
      <c r="J32" s="1321">
        <v>153400</v>
      </c>
      <c r="K32" s="1321">
        <v>78400</v>
      </c>
      <c r="L32" s="1321">
        <v>88599</v>
      </c>
      <c r="M32" s="1321">
        <v>143939</v>
      </c>
      <c r="N32" s="1321">
        <v>57170</v>
      </c>
    </row>
    <row r="33" spans="1:14" ht="12" customHeight="1" x14ac:dyDescent="0.15">
      <c r="A33" s="274" t="s">
        <v>916</v>
      </c>
      <c r="B33" s="1322">
        <f t="shared" si="4"/>
        <v>301040</v>
      </c>
      <c r="C33" s="1321">
        <v>24886</v>
      </c>
      <c r="D33" s="1321">
        <v>6764</v>
      </c>
      <c r="E33" s="1321">
        <v>8250</v>
      </c>
      <c r="F33" s="1321">
        <v>516</v>
      </c>
      <c r="G33" s="1321">
        <v>20878</v>
      </c>
      <c r="H33" s="1321">
        <v>20877</v>
      </c>
      <c r="I33" s="1321">
        <v>57085</v>
      </c>
      <c r="J33" s="1321">
        <v>73200</v>
      </c>
      <c r="K33" s="1321">
        <v>31500</v>
      </c>
      <c r="L33" s="1321">
        <v>16646</v>
      </c>
      <c r="M33" s="1321">
        <v>36215</v>
      </c>
      <c r="N33" s="1321">
        <v>4223</v>
      </c>
    </row>
    <row r="34" spans="1:14" ht="12" customHeight="1" x14ac:dyDescent="0.15">
      <c r="A34" s="274" t="s">
        <v>917</v>
      </c>
      <c r="B34" s="1322">
        <f t="shared" si="4"/>
        <v>122093</v>
      </c>
      <c r="C34" s="1321">
        <v>16364</v>
      </c>
      <c r="D34" s="1321">
        <v>0</v>
      </c>
      <c r="E34" s="1321">
        <v>0</v>
      </c>
      <c r="F34" s="1321">
        <v>0</v>
      </c>
      <c r="G34" s="1321">
        <v>8991</v>
      </c>
      <c r="H34" s="1321">
        <v>14512</v>
      </c>
      <c r="I34" s="1321">
        <v>21734</v>
      </c>
      <c r="J34" s="1321">
        <v>29400</v>
      </c>
      <c r="K34" s="1321">
        <v>11300</v>
      </c>
      <c r="L34" s="1321">
        <v>4649</v>
      </c>
      <c r="M34" s="1321">
        <v>12248</v>
      </c>
      <c r="N34" s="1321">
        <v>2895</v>
      </c>
    </row>
    <row r="35" spans="1:14" ht="12" customHeight="1" x14ac:dyDescent="0.15">
      <c r="A35" s="274" t="s">
        <v>918</v>
      </c>
      <c r="B35" s="1322">
        <f t="shared" si="4"/>
        <v>51512</v>
      </c>
      <c r="C35" s="1321">
        <v>6269</v>
      </c>
      <c r="D35" s="1321">
        <v>0</v>
      </c>
      <c r="E35" s="1321">
        <v>0</v>
      </c>
      <c r="F35" s="1321">
        <v>0</v>
      </c>
      <c r="G35" s="1321">
        <v>5385</v>
      </c>
      <c r="H35" s="1321">
        <v>9839</v>
      </c>
      <c r="I35" s="1321">
        <v>12619</v>
      </c>
      <c r="J35" s="1321">
        <v>15700</v>
      </c>
      <c r="K35" s="1321">
        <v>1700</v>
      </c>
      <c r="L35" s="1321">
        <v>0</v>
      </c>
      <c r="M35" s="1321">
        <v>0</v>
      </c>
      <c r="N35" s="1321">
        <v>0</v>
      </c>
    </row>
    <row r="36" spans="1:14" ht="12" customHeight="1" x14ac:dyDescent="0.15">
      <c r="A36" s="274" t="s">
        <v>919</v>
      </c>
      <c r="B36" s="1322">
        <f t="shared" si="4"/>
        <v>41003</v>
      </c>
      <c r="C36" s="1321">
        <v>4829</v>
      </c>
      <c r="D36" s="1321">
        <v>0</v>
      </c>
      <c r="E36" s="1321">
        <v>0</v>
      </c>
      <c r="F36" s="1321">
        <v>0</v>
      </c>
      <c r="G36" s="1321">
        <v>6822</v>
      </c>
      <c r="H36" s="1321">
        <v>9201</v>
      </c>
      <c r="I36" s="1321">
        <v>8451</v>
      </c>
      <c r="J36" s="1321">
        <v>9100</v>
      </c>
      <c r="K36" s="1321">
        <v>2600</v>
      </c>
      <c r="L36" s="1321">
        <v>0</v>
      </c>
      <c r="M36" s="1321">
        <v>0</v>
      </c>
      <c r="N36" s="1321">
        <v>0</v>
      </c>
    </row>
    <row r="37" spans="1:14" ht="5.0999999999999996" customHeight="1" thickBot="1" x14ac:dyDescent="0.2">
      <c r="A37" s="277"/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</row>
    <row r="38" spans="1:14" ht="12" customHeight="1" thickTop="1" x14ac:dyDescent="0.15">
      <c r="A38" s="150" t="s">
        <v>2182</v>
      </c>
      <c r="B38" s="1235"/>
      <c r="C38" s="1235"/>
      <c r="D38" s="1235"/>
      <c r="E38" s="1235"/>
      <c r="F38" s="1235"/>
      <c r="G38" s="1235"/>
      <c r="H38" s="1235"/>
      <c r="I38" s="1235"/>
      <c r="J38" s="1235"/>
      <c r="K38" s="1235"/>
      <c r="L38" s="1235"/>
      <c r="M38" s="1235"/>
      <c r="N38" s="1235"/>
    </row>
    <row r="39" spans="1:14" ht="12" customHeight="1" x14ac:dyDescent="0.15">
      <c r="A39" s="152" t="s">
        <v>1904</v>
      </c>
      <c r="B39" s="282"/>
      <c r="C39" s="148"/>
      <c r="D39" s="148"/>
      <c r="E39" s="148"/>
    </row>
    <row r="40" spans="1:14" ht="10.15" customHeight="1" x14ac:dyDescent="0.15">
      <c r="A40" s="152" t="s">
        <v>1904</v>
      </c>
      <c r="B40" s="282"/>
      <c r="C40" s="148"/>
      <c r="D40" s="148"/>
      <c r="E40" s="148"/>
    </row>
  </sheetData>
  <mergeCells count="41">
    <mergeCell ref="A1:N1"/>
    <mergeCell ref="A3:B3"/>
    <mergeCell ref="C3:D4"/>
    <mergeCell ref="E3:E4"/>
    <mergeCell ref="G3:M3"/>
    <mergeCell ref="A4:B4"/>
    <mergeCell ref="G4:H4"/>
    <mergeCell ref="C6:D6"/>
    <mergeCell ref="G6:H6"/>
    <mergeCell ref="C7:D7"/>
    <mergeCell ref="G7:H7"/>
    <mergeCell ref="C8:D8"/>
    <mergeCell ref="G8:H8"/>
    <mergeCell ref="C9:D9"/>
    <mergeCell ref="G9:H9"/>
    <mergeCell ref="C10:D10"/>
    <mergeCell ref="G10:H10"/>
    <mergeCell ref="C11:D11"/>
    <mergeCell ref="G11:H11"/>
    <mergeCell ref="C12:D12"/>
    <mergeCell ref="G12:H12"/>
    <mergeCell ref="C13:D13"/>
    <mergeCell ref="G13:H13"/>
    <mergeCell ref="C14:D14"/>
    <mergeCell ref="G14:H14"/>
    <mergeCell ref="C15:D15"/>
    <mergeCell ref="G15:H15"/>
    <mergeCell ref="C16:D16"/>
    <mergeCell ref="G16:H16"/>
    <mergeCell ref="C17:D17"/>
    <mergeCell ref="G17:H17"/>
    <mergeCell ref="C18:D18"/>
    <mergeCell ref="G18:H18"/>
    <mergeCell ref="B20:N20"/>
    <mergeCell ref="B21:B22"/>
    <mergeCell ref="C21:F21"/>
    <mergeCell ref="G21:I21"/>
    <mergeCell ref="J21:K21"/>
    <mergeCell ref="L21:L22"/>
    <mergeCell ref="M21:M22"/>
    <mergeCell ref="N21:N22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106"/>
  <dimension ref="A1:J20"/>
  <sheetViews>
    <sheetView showGridLines="0" showRuler="0" topLeftCell="A7" zoomScaleSheetLayoutView="100" workbookViewId="0">
      <selection activeCell="D24" sqref="D24"/>
    </sheetView>
  </sheetViews>
  <sheetFormatPr defaultColWidth="9.28515625" defaultRowHeight="9" customHeight="1" x14ac:dyDescent="0.15"/>
  <cols>
    <col min="1" max="1" width="11.42578125" style="265" customWidth="1"/>
    <col min="2" max="6" width="8.7109375" style="265" customWidth="1"/>
    <col min="7" max="7" width="7.5703125" style="265" customWidth="1"/>
    <col min="8" max="8" width="8" style="265" customWidth="1"/>
    <col min="9" max="10" width="7.7109375" style="265" customWidth="1"/>
    <col min="11" max="16384" width="9.28515625" style="265"/>
  </cols>
  <sheetData>
    <row r="1" spans="1:10" ht="17.25" customHeight="1" x14ac:dyDescent="0.15">
      <c r="A1" s="1416" t="s">
        <v>1512</v>
      </c>
      <c r="B1" s="1416"/>
      <c r="C1" s="1416"/>
      <c r="D1" s="1416"/>
      <c r="E1" s="1416"/>
      <c r="F1" s="1416"/>
      <c r="G1" s="1416"/>
      <c r="H1" s="1416"/>
      <c r="I1" s="1416"/>
      <c r="J1" s="1416"/>
    </row>
    <row r="2" spans="1:10" ht="16.5" customHeight="1" x14ac:dyDescent="0.15">
      <c r="A2" s="266">
        <v>2023</v>
      </c>
      <c r="B2" s="148"/>
      <c r="D2" s="148"/>
      <c r="F2" s="148"/>
      <c r="G2" s="148"/>
      <c r="H2" s="148"/>
      <c r="I2" s="148"/>
      <c r="J2" s="267" t="s">
        <v>183</v>
      </c>
    </row>
    <row r="3" spans="1:10" ht="10.15" customHeight="1" x14ac:dyDescent="0.15">
      <c r="A3" s="268" t="s">
        <v>899</v>
      </c>
      <c r="B3" s="1373" t="s">
        <v>1</v>
      </c>
      <c r="C3" s="1373" t="s">
        <v>1352</v>
      </c>
      <c r="D3" s="1373"/>
      <c r="E3" s="1373"/>
      <c r="F3" s="1373"/>
      <c r="G3" s="1373" t="s">
        <v>933</v>
      </c>
      <c r="H3" s="1373"/>
      <c r="I3" s="1373"/>
      <c r="J3" s="1417"/>
    </row>
    <row r="4" spans="1:10" ht="20.100000000000001" customHeight="1" x14ac:dyDescent="0.15">
      <c r="A4" s="270" t="s">
        <v>628</v>
      </c>
      <c r="B4" s="1423"/>
      <c r="C4" s="272" t="s">
        <v>1</v>
      </c>
      <c r="D4" s="272" t="s">
        <v>900</v>
      </c>
      <c r="E4" s="272" t="s">
        <v>934</v>
      </c>
      <c r="F4" s="272" t="s">
        <v>935</v>
      </c>
      <c r="G4" s="272" t="s">
        <v>1</v>
      </c>
      <c r="H4" s="272" t="s">
        <v>900</v>
      </c>
      <c r="I4" s="272" t="s">
        <v>936</v>
      </c>
      <c r="J4" s="271" t="s">
        <v>935</v>
      </c>
    </row>
    <row r="5" spans="1:10" ht="5.0999999999999996" customHeight="1" x14ac:dyDescent="0.15"/>
    <row r="6" spans="1:10" ht="12" customHeight="1" x14ac:dyDescent="0.15">
      <c r="A6" s="278" t="s">
        <v>1</v>
      </c>
      <c r="B6" s="170">
        <f>SUM(B7:B18)</f>
        <v>334383</v>
      </c>
      <c r="C6" s="170">
        <f>SUM(C7:C18)</f>
        <v>282065</v>
      </c>
      <c r="D6" s="170">
        <f>SUM(D7:D18)</f>
        <v>33428</v>
      </c>
      <c r="E6" s="170">
        <f t="shared" ref="E6:F6" si="0">SUM(E7:E18)</f>
        <v>31115</v>
      </c>
      <c r="F6" s="170">
        <f t="shared" si="0"/>
        <v>217522</v>
      </c>
      <c r="G6" s="170">
        <f>SUM(G7:G18)</f>
        <v>52318</v>
      </c>
      <c r="H6" s="170">
        <f t="shared" ref="H6:J6" si="1">SUM(H7:H18)</f>
        <v>3095</v>
      </c>
      <c r="I6" s="170">
        <f t="shared" si="1"/>
        <v>29882</v>
      </c>
      <c r="J6" s="170">
        <f t="shared" si="1"/>
        <v>19341</v>
      </c>
    </row>
    <row r="7" spans="1:10" ht="12" customHeight="1" x14ac:dyDescent="0.15">
      <c r="A7" s="274" t="s">
        <v>908</v>
      </c>
      <c r="B7" s="170">
        <f>+C7+G7</f>
        <v>14077</v>
      </c>
      <c r="C7" s="273">
        <f>SUM(D7:F7)</f>
        <v>12232</v>
      </c>
      <c r="D7" s="265">
        <v>1400</v>
      </c>
      <c r="E7" s="265">
        <v>2455</v>
      </c>
      <c r="F7" s="265">
        <v>8377</v>
      </c>
      <c r="G7" s="273">
        <f>SUM(H7:J7)</f>
        <v>1845</v>
      </c>
      <c r="H7" s="163">
        <v>153</v>
      </c>
      <c r="I7" s="163">
        <v>1295</v>
      </c>
      <c r="J7" s="164">
        <v>397</v>
      </c>
    </row>
    <row r="8" spans="1:10" ht="12" customHeight="1" x14ac:dyDescent="0.15">
      <c r="A8" s="274" t="s">
        <v>909</v>
      </c>
      <c r="B8" s="170">
        <f t="shared" ref="B8:B18" si="2">+C8+G8</f>
        <v>16162</v>
      </c>
      <c r="C8" s="273">
        <f t="shared" ref="C8:C18" si="3">SUM(D8:F8)</f>
        <v>13733</v>
      </c>
      <c r="D8" s="265">
        <v>2122</v>
      </c>
      <c r="E8" s="265">
        <v>2159</v>
      </c>
      <c r="F8" s="265">
        <v>9452</v>
      </c>
      <c r="G8" s="273">
        <f t="shared" ref="G8:G18" si="4">SUM(H8:J8)</f>
        <v>2429</v>
      </c>
      <c r="H8" s="163">
        <v>161</v>
      </c>
      <c r="I8" s="163">
        <v>1604</v>
      </c>
      <c r="J8" s="164">
        <v>664</v>
      </c>
    </row>
    <row r="9" spans="1:10" ht="12" customHeight="1" x14ac:dyDescent="0.15">
      <c r="A9" s="274" t="s">
        <v>910</v>
      </c>
      <c r="B9" s="170">
        <f t="shared" si="2"/>
        <v>19943</v>
      </c>
      <c r="C9" s="273">
        <f t="shared" si="3"/>
        <v>16602</v>
      </c>
      <c r="D9" s="265">
        <v>2428</v>
      </c>
      <c r="E9" s="265">
        <v>2677</v>
      </c>
      <c r="F9" s="265">
        <v>11497</v>
      </c>
      <c r="G9" s="273">
        <f t="shared" si="4"/>
        <v>3341</v>
      </c>
      <c r="H9" s="163">
        <v>155</v>
      </c>
      <c r="I9" s="163">
        <v>1935</v>
      </c>
      <c r="J9" s="164">
        <v>1251</v>
      </c>
    </row>
    <row r="10" spans="1:10" ht="12" customHeight="1" x14ac:dyDescent="0.15">
      <c r="A10" s="274" t="s">
        <v>911</v>
      </c>
      <c r="B10" s="170">
        <f t="shared" si="2"/>
        <v>30355</v>
      </c>
      <c r="C10" s="273">
        <f t="shared" si="3"/>
        <v>24121</v>
      </c>
      <c r="D10" s="265">
        <v>3131</v>
      </c>
      <c r="E10" s="265">
        <v>2419</v>
      </c>
      <c r="F10" s="265">
        <v>18571</v>
      </c>
      <c r="G10" s="273">
        <f t="shared" si="4"/>
        <v>6234</v>
      </c>
      <c r="H10" s="163">
        <v>368</v>
      </c>
      <c r="I10" s="163">
        <v>3550</v>
      </c>
      <c r="J10" s="164">
        <v>2316</v>
      </c>
    </row>
    <row r="11" spans="1:10" ht="12" customHeight="1" x14ac:dyDescent="0.15">
      <c r="A11" s="274" t="s">
        <v>912</v>
      </c>
      <c r="B11" s="170">
        <f t="shared" si="2"/>
        <v>30218</v>
      </c>
      <c r="C11" s="273">
        <f t="shared" si="3"/>
        <v>24010</v>
      </c>
      <c r="D11" s="265">
        <v>2980</v>
      </c>
      <c r="E11" s="265">
        <v>3128</v>
      </c>
      <c r="F11" s="265">
        <v>17902</v>
      </c>
      <c r="G11" s="273">
        <f t="shared" si="4"/>
        <v>6208</v>
      </c>
      <c r="H11" s="163">
        <v>334</v>
      </c>
      <c r="I11" s="163">
        <v>3556</v>
      </c>
      <c r="J11" s="164">
        <v>2318</v>
      </c>
    </row>
    <row r="12" spans="1:10" ht="12" customHeight="1" x14ac:dyDescent="0.15">
      <c r="A12" s="274" t="s">
        <v>913</v>
      </c>
      <c r="B12" s="170">
        <f t="shared" si="2"/>
        <v>30959</v>
      </c>
      <c r="C12" s="273">
        <f t="shared" si="3"/>
        <v>25370</v>
      </c>
      <c r="D12" s="265">
        <v>3067</v>
      </c>
      <c r="E12" s="265">
        <v>3400</v>
      </c>
      <c r="F12" s="265">
        <v>18903</v>
      </c>
      <c r="G12" s="273">
        <f t="shared" si="4"/>
        <v>5589</v>
      </c>
      <c r="H12" s="163">
        <v>396</v>
      </c>
      <c r="I12" s="163">
        <v>3352</v>
      </c>
      <c r="J12" s="164">
        <v>1841</v>
      </c>
    </row>
    <row r="13" spans="1:10" ht="12" customHeight="1" x14ac:dyDescent="0.15">
      <c r="A13" s="274" t="s">
        <v>914</v>
      </c>
      <c r="B13" s="170">
        <f t="shared" si="2"/>
        <v>47251</v>
      </c>
      <c r="C13" s="273">
        <f t="shared" si="3"/>
        <v>40847</v>
      </c>
      <c r="D13" s="265">
        <v>4170</v>
      </c>
      <c r="E13" s="265">
        <v>3674</v>
      </c>
      <c r="F13" s="265">
        <v>33003</v>
      </c>
      <c r="G13" s="273">
        <f t="shared" si="4"/>
        <v>6404</v>
      </c>
      <c r="H13" s="163">
        <v>367</v>
      </c>
      <c r="I13" s="163">
        <v>3813</v>
      </c>
      <c r="J13" s="164">
        <v>2224</v>
      </c>
    </row>
    <row r="14" spans="1:10" ht="12" customHeight="1" x14ac:dyDescent="0.15">
      <c r="A14" s="274" t="s">
        <v>915</v>
      </c>
      <c r="B14" s="170">
        <f t="shared" si="2"/>
        <v>59459</v>
      </c>
      <c r="C14" s="273">
        <f t="shared" si="3"/>
        <v>52927</v>
      </c>
      <c r="D14" s="265">
        <v>5173</v>
      </c>
      <c r="E14" s="265">
        <v>2946</v>
      </c>
      <c r="F14" s="265">
        <v>44808</v>
      </c>
      <c r="G14" s="273">
        <f t="shared" si="4"/>
        <v>6532</v>
      </c>
      <c r="H14" s="163">
        <v>504</v>
      </c>
      <c r="I14" s="163">
        <v>3328</v>
      </c>
      <c r="J14" s="164">
        <v>2700</v>
      </c>
    </row>
    <row r="15" spans="1:10" ht="12" customHeight="1" x14ac:dyDescent="0.15">
      <c r="A15" s="274" t="s">
        <v>916</v>
      </c>
      <c r="B15" s="170">
        <f t="shared" si="2"/>
        <v>33244</v>
      </c>
      <c r="C15" s="273">
        <f t="shared" si="3"/>
        <v>28222</v>
      </c>
      <c r="D15" s="265">
        <v>2953</v>
      </c>
      <c r="E15" s="265">
        <v>1657</v>
      </c>
      <c r="F15" s="265">
        <v>23612</v>
      </c>
      <c r="G15" s="273">
        <f t="shared" si="4"/>
        <v>5022</v>
      </c>
      <c r="H15" s="163">
        <v>313</v>
      </c>
      <c r="I15" s="163">
        <v>2441</v>
      </c>
      <c r="J15" s="164">
        <v>2268</v>
      </c>
    </row>
    <row r="16" spans="1:10" ht="12" customHeight="1" x14ac:dyDescent="0.15">
      <c r="A16" s="274" t="s">
        <v>917</v>
      </c>
      <c r="B16" s="170">
        <f t="shared" si="2"/>
        <v>24786</v>
      </c>
      <c r="C16" s="273">
        <f t="shared" si="3"/>
        <v>20289</v>
      </c>
      <c r="D16" s="265">
        <v>2576</v>
      </c>
      <c r="E16" s="265">
        <v>3002</v>
      </c>
      <c r="F16" s="265">
        <v>14711</v>
      </c>
      <c r="G16" s="273">
        <f t="shared" si="4"/>
        <v>4497</v>
      </c>
      <c r="H16" s="163">
        <v>164</v>
      </c>
      <c r="I16" s="163">
        <v>2476</v>
      </c>
      <c r="J16" s="164">
        <v>1857</v>
      </c>
    </row>
    <row r="17" spans="1:10" ht="12" customHeight="1" x14ac:dyDescent="0.15">
      <c r="A17" s="274" t="s">
        <v>918</v>
      </c>
      <c r="B17" s="170">
        <f t="shared" si="2"/>
        <v>14466</v>
      </c>
      <c r="C17" s="273">
        <f t="shared" si="3"/>
        <v>12228</v>
      </c>
      <c r="D17" s="265">
        <v>1734</v>
      </c>
      <c r="E17" s="265">
        <v>1691</v>
      </c>
      <c r="F17" s="265">
        <v>8803</v>
      </c>
      <c r="G17" s="273">
        <f t="shared" si="4"/>
        <v>2238</v>
      </c>
      <c r="H17" s="163">
        <v>87</v>
      </c>
      <c r="I17" s="163">
        <v>1441</v>
      </c>
      <c r="J17" s="164">
        <v>710</v>
      </c>
    </row>
    <row r="18" spans="1:10" ht="12" customHeight="1" x14ac:dyDescent="0.15">
      <c r="A18" s="274" t="s">
        <v>919</v>
      </c>
      <c r="B18" s="170">
        <f t="shared" si="2"/>
        <v>13463</v>
      </c>
      <c r="C18" s="273">
        <f t="shared" si="3"/>
        <v>11484</v>
      </c>
      <c r="D18" s="265">
        <v>1694</v>
      </c>
      <c r="E18" s="265">
        <v>1907</v>
      </c>
      <c r="F18" s="265">
        <v>7883</v>
      </c>
      <c r="G18" s="273">
        <f t="shared" si="4"/>
        <v>1979</v>
      </c>
      <c r="H18" s="163">
        <v>93</v>
      </c>
      <c r="I18" s="163">
        <v>1091</v>
      </c>
      <c r="J18" s="164">
        <v>795</v>
      </c>
    </row>
    <row r="19" spans="1:10" ht="5.0999999999999996" customHeight="1" thickBot="1" x14ac:dyDescent="0.2">
      <c r="A19" s="277"/>
      <c r="B19" s="277"/>
      <c r="C19" s="277"/>
      <c r="D19" s="277"/>
      <c r="E19" s="277"/>
      <c r="F19" s="277"/>
      <c r="G19" s="277"/>
      <c r="H19" s="277"/>
      <c r="I19" s="277"/>
      <c r="J19" s="277"/>
    </row>
    <row r="20" spans="1:10" ht="15.75" customHeight="1" thickTop="1" x14ac:dyDescent="0.15">
      <c r="A20" s="152" t="s">
        <v>1904</v>
      </c>
      <c r="B20" s="148"/>
      <c r="C20" s="148"/>
      <c r="D20" s="282"/>
      <c r="E20" s="148"/>
      <c r="F20" s="148"/>
      <c r="G20" s="148"/>
      <c r="H20" s="148"/>
      <c r="I20" s="148"/>
      <c r="J20" s="148"/>
    </row>
  </sheetData>
  <mergeCells count="4">
    <mergeCell ref="A1:J1"/>
    <mergeCell ref="B3:B4"/>
    <mergeCell ref="C3:F3"/>
    <mergeCell ref="G3:J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07"/>
  <dimension ref="A1:I20"/>
  <sheetViews>
    <sheetView showGridLines="0" showRuler="0" zoomScale="90" zoomScaleNormal="90" zoomScaleSheetLayoutView="100" workbookViewId="0">
      <selection activeCell="D24" sqref="D24"/>
    </sheetView>
  </sheetViews>
  <sheetFormatPr defaultColWidth="9.28515625" defaultRowHeight="9" customHeight="1" x14ac:dyDescent="0.15"/>
  <cols>
    <col min="1" max="1" width="21.5703125" style="265" customWidth="1"/>
    <col min="2" max="2" width="20.5703125" style="265" customWidth="1"/>
    <col min="3" max="3" width="23.42578125" style="265" customWidth="1"/>
    <col min="4" max="4" width="21.42578125" style="265" customWidth="1"/>
    <col min="5" max="5" width="9.28515625" style="265"/>
    <col min="6" max="6" width="10.7109375" style="265" customWidth="1"/>
    <col min="7" max="7" width="12.7109375" style="265" customWidth="1"/>
    <col min="8" max="8" width="15.42578125" style="265" customWidth="1"/>
    <col min="9" max="9" width="19.28515625" style="265" customWidth="1"/>
    <col min="10" max="16384" width="9.28515625" style="265"/>
  </cols>
  <sheetData>
    <row r="1" spans="1:9" ht="17.25" customHeight="1" x14ac:dyDescent="0.25">
      <c r="A1" s="1429" t="s">
        <v>1513</v>
      </c>
      <c r="B1" s="1619"/>
      <c r="C1" s="1619"/>
      <c r="D1" s="1619"/>
      <c r="F1"/>
      <c r="G1"/>
      <c r="H1"/>
      <c r="I1"/>
    </row>
    <row r="2" spans="1:9" ht="13.9" customHeight="1" x14ac:dyDescent="0.25">
      <c r="A2" s="266">
        <v>2023</v>
      </c>
      <c r="B2" s="148"/>
      <c r="C2" s="148"/>
      <c r="D2" s="267" t="s">
        <v>183</v>
      </c>
      <c r="F2"/>
      <c r="G2"/>
      <c r="H2"/>
      <c r="I2"/>
    </row>
    <row r="3" spans="1:9" ht="15.6" customHeight="1" x14ac:dyDescent="0.25">
      <c r="A3" s="268" t="s">
        <v>899</v>
      </c>
      <c r="B3" s="1373" t="s">
        <v>1</v>
      </c>
      <c r="C3" s="1133" t="s">
        <v>937</v>
      </c>
      <c r="D3" s="1132" t="s">
        <v>938</v>
      </c>
      <c r="F3"/>
      <c r="G3"/>
      <c r="H3"/>
      <c r="I3"/>
    </row>
    <row r="4" spans="1:9" ht="30" customHeight="1" x14ac:dyDescent="0.25">
      <c r="A4" s="270" t="s">
        <v>628</v>
      </c>
      <c r="B4" s="1423"/>
      <c r="C4" s="271" t="s">
        <v>1151</v>
      </c>
      <c r="D4" s="272" t="s">
        <v>939</v>
      </c>
      <c r="F4"/>
      <c r="G4"/>
      <c r="H4"/>
      <c r="I4"/>
    </row>
    <row r="5" spans="1:9" ht="4.9000000000000004" customHeight="1" x14ac:dyDescent="0.25">
      <c r="F5"/>
      <c r="G5"/>
      <c r="H5"/>
      <c r="I5"/>
    </row>
    <row r="6" spans="1:9" ht="12" customHeight="1" x14ac:dyDescent="0.25">
      <c r="A6" s="201" t="s">
        <v>1</v>
      </c>
      <c r="B6" s="273">
        <f>SUM(B7:B18)</f>
        <v>111642</v>
      </c>
      <c r="C6" s="273">
        <f>SUM(C7:C18)</f>
        <v>0</v>
      </c>
      <c r="D6" s="273">
        <f>SUM(D7:D18)</f>
        <v>111642</v>
      </c>
      <c r="E6" s="1325"/>
      <c r="F6"/>
      <c r="G6"/>
      <c r="H6"/>
      <c r="I6"/>
    </row>
    <row r="7" spans="1:9" ht="12" customHeight="1" x14ac:dyDescent="0.25">
      <c r="A7" s="274" t="s">
        <v>908</v>
      </c>
      <c r="B7" s="170">
        <f>SUM(C7:D7)</f>
        <v>4102</v>
      </c>
      <c r="C7" s="164">
        <v>0</v>
      </c>
      <c r="D7" s="164">
        <v>4102</v>
      </c>
      <c r="F7"/>
      <c r="G7"/>
      <c r="H7"/>
      <c r="I7"/>
    </row>
    <row r="8" spans="1:9" ht="12" customHeight="1" x14ac:dyDescent="0.25">
      <c r="A8" s="274" t="s">
        <v>909</v>
      </c>
      <c r="B8" s="170">
        <f t="shared" ref="B8:B18" si="0">SUM(C8:D8)</f>
        <v>5456</v>
      </c>
      <c r="C8" s="164">
        <v>0</v>
      </c>
      <c r="D8" s="164">
        <v>5456</v>
      </c>
      <c r="F8"/>
      <c r="G8"/>
      <c r="H8"/>
      <c r="I8"/>
    </row>
    <row r="9" spans="1:9" ht="12" customHeight="1" x14ac:dyDescent="0.25">
      <c r="A9" s="274" t="s">
        <v>910</v>
      </c>
      <c r="B9" s="170">
        <f t="shared" si="0"/>
        <v>6506</v>
      </c>
      <c r="C9" s="164">
        <v>0</v>
      </c>
      <c r="D9" s="164">
        <v>6506</v>
      </c>
      <c r="F9"/>
      <c r="G9"/>
      <c r="H9"/>
      <c r="I9"/>
    </row>
    <row r="10" spans="1:9" ht="12" customHeight="1" x14ac:dyDescent="0.25">
      <c r="A10" s="274" t="s">
        <v>911</v>
      </c>
      <c r="B10" s="170">
        <f t="shared" si="0"/>
        <v>9341</v>
      </c>
      <c r="C10" s="164">
        <v>0</v>
      </c>
      <c r="D10" s="164">
        <v>9341</v>
      </c>
      <c r="F10"/>
      <c r="G10"/>
      <c r="H10"/>
      <c r="I10"/>
    </row>
    <row r="11" spans="1:9" ht="12" customHeight="1" x14ac:dyDescent="0.25">
      <c r="A11" s="274" t="s">
        <v>912</v>
      </c>
      <c r="B11" s="170">
        <f t="shared" si="0"/>
        <v>8806</v>
      </c>
      <c r="C11" s="164">
        <v>0</v>
      </c>
      <c r="D11" s="164">
        <v>8806</v>
      </c>
      <c r="F11"/>
      <c r="G11"/>
      <c r="H11"/>
      <c r="I11"/>
    </row>
    <row r="12" spans="1:9" ht="12" customHeight="1" x14ac:dyDescent="0.25">
      <c r="A12" s="274" t="s">
        <v>913</v>
      </c>
      <c r="B12" s="170">
        <f t="shared" si="0"/>
        <v>8347</v>
      </c>
      <c r="C12" s="164">
        <v>0</v>
      </c>
      <c r="D12" s="164">
        <v>8347</v>
      </c>
      <c r="F12"/>
      <c r="G12"/>
      <c r="H12"/>
      <c r="I12"/>
    </row>
    <row r="13" spans="1:9" ht="12" customHeight="1" x14ac:dyDescent="0.25">
      <c r="A13" s="274" t="s">
        <v>914</v>
      </c>
      <c r="B13" s="170">
        <f t="shared" si="0"/>
        <v>13261</v>
      </c>
      <c r="C13" s="164">
        <v>0</v>
      </c>
      <c r="D13" s="276">
        <v>13261</v>
      </c>
      <c r="F13"/>
      <c r="G13"/>
      <c r="H13"/>
      <c r="I13"/>
    </row>
    <row r="14" spans="1:9" ht="12" customHeight="1" x14ac:dyDescent="0.25">
      <c r="A14" s="274" t="s">
        <v>915</v>
      </c>
      <c r="B14" s="170">
        <f t="shared" si="0"/>
        <v>19224</v>
      </c>
      <c r="C14" s="164">
        <v>0</v>
      </c>
      <c r="D14" s="276">
        <v>19224</v>
      </c>
      <c r="F14"/>
      <c r="G14"/>
      <c r="H14"/>
      <c r="I14"/>
    </row>
    <row r="15" spans="1:9" ht="12" customHeight="1" x14ac:dyDescent="0.25">
      <c r="A15" s="274" t="s">
        <v>916</v>
      </c>
      <c r="B15" s="170">
        <f t="shared" si="0"/>
        <v>12767</v>
      </c>
      <c r="C15" s="164">
        <v>0</v>
      </c>
      <c r="D15" s="276">
        <v>12767</v>
      </c>
      <c r="F15"/>
      <c r="G15"/>
      <c r="H15"/>
      <c r="I15"/>
    </row>
    <row r="16" spans="1:9" ht="12" customHeight="1" x14ac:dyDescent="0.25">
      <c r="A16" s="274" t="s">
        <v>917</v>
      </c>
      <c r="B16" s="170">
        <f t="shared" si="0"/>
        <v>13376</v>
      </c>
      <c r="C16" s="164">
        <v>0</v>
      </c>
      <c r="D16" s="276">
        <v>13376</v>
      </c>
      <c r="F16"/>
      <c r="G16"/>
      <c r="H16"/>
      <c r="I16"/>
    </row>
    <row r="17" spans="1:9" ht="12" customHeight="1" x14ac:dyDescent="0.25">
      <c r="A17" s="274" t="s">
        <v>918</v>
      </c>
      <c r="B17" s="170">
        <f t="shared" si="0"/>
        <v>5401</v>
      </c>
      <c r="C17" s="164">
        <v>0</v>
      </c>
      <c r="D17" s="276">
        <v>5401</v>
      </c>
      <c r="F17"/>
      <c r="G17"/>
      <c r="H17"/>
      <c r="I17"/>
    </row>
    <row r="18" spans="1:9" ht="12" customHeight="1" x14ac:dyDescent="0.25">
      <c r="A18" s="274" t="s">
        <v>919</v>
      </c>
      <c r="B18" s="170">
        <f t="shared" si="0"/>
        <v>5055</v>
      </c>
      <c r="C18" s="164">
        <v>0</v>
      </c>
      <c r="D18" s="276">
        <v>5055</v>
      </c>
      <c r="F18"/>
      <c r="G18"/>
      <c r="H18"/>
      <c r="I18"/>
    </row>
    <row r="19" spans="1:9" ht="5.0999999999999996" customHeight="1" thickBot="1" x14ac:dyDescent="0.3">
      <c r="A19" s="277"/>
      <c r="B19" s="277"/>
      <c r="C19" s="277"/>
      <c r="D19" s="277"/>
      <c r="F19"/>
      <c r="G19"/>
      <c r="H19"/>
      <c r="I19"/>
    </row>
    <row r="20" spans="1:9" ht="11.25" customHeight="1" thickTop="1" x14ac:dyDescent="0.25">
      <c r="A20" s="152" t="s">
        <v>1904</v>
      </c>
      <c r="F20"/>
      <c r="G20"/>
      <c r="H20"/>
      <c r="I20"/>
    </row>
  </sheetData>
  <mergeCells count="2">
    <mergeCell ref="A1:D1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08"/>
  <dimension ref="A1:H20"/>
  <sheetViews>
    <sheetView showGridLines="0" showRuler="0" zoomScaleSheetLayoutView="100" workbookViewId="0">
      <selection activeCell="I2" sqref="I1:K1048576"/>
    </sheetView>
  </sheetViews>
  <sheetFormatPr defaultColWidth="9.28515625" defaultRowHeight="9" customHeight="1" x14ac:dyDescent="0.15"/>
  <cols>
    <col min="1" max="1" width="18.7109375" style="265" customWidth="1"/>
    <col min="2" max="3" width="9.42578125" style="265" customWidth="1"/>
    <col min="4" max="5" width="10.28515625" style="265" customWidth="1"/>
    <col min="6" max="6" width="8.7109375" style="265" customWidth="1"/>
    <col min="7" max="8" width="10.28515625" style="265" customWidth="1"/>
    <col min="9" max="16384" width="9.28515625" style="265"/>
  </cols>
  <sheetData>
    <row r="1" spans="1:8" ht="15.75" customHeight="1" x14ac:dyDescent="0.15">
      <c r="A1" s="1416" t="s">
        <v>1514</v>
      </c>
      <c r="B1" s="1416"/>
      <c r="C1" s="1416"/>
      <c r="D1" s="1416"/>
      <c r="E1" s="1416"/>
      <c r="F1" s="1416"/>
      <c r="G1" s="1416"/>
      <c r="H1" s="1416"/>
    </row>
    <row r="2" spans="1:8" ht="14.25" customHeight="1" x14ac:dyDescent="0.15">
      <c r="A2" s="266">
        <v>2023</v>
      </c>
      <c r="B2" s="148"/>
      <c r="C2" s="148"/>
      <c r="D2" s="148"/>
      <c r="E2" s="148"/>
      <c r="F2" s="148"/>
      <c r="G2" s="148"/>
      <c r="H2" s="267" t="s">
        <v>183</v>
      </c>
    </row>
    <row r="3" spans="1:8" s="269" customFormat="1" ht="10.15" customHeight="1" x14ac:dyDescent="0.25">
      <c r="A3" s="268" t="s">
        <v>899</v>
      </c>
      <c r="B3" s="1373" t="s">
        <v>1</v>
      </c>
      <c r="C3" s="1394" t="s">
        <v>1352</v>
      </c>
      <c r="D3" s="1395"/>
      <c r="E3" s="1620"/>
      <c r="F3" s="1427" t="s">
        <v>933</v>
      </c>
      <c r="G3" s="1394"/>
      <c r="H3" s="1394"/>
    </row>
    <row r="4" spans="1:8" ht="40.15" customHeight="1" x14ac:dyDescent="0.15">
      <c r="A4" s="270" t="s">
        <v>628</v>
      </c>
      <c r="B4" s="1423"/>
      <c r="C4" s="271" t="s">
        <v>1</v>
      </c>
      <c r="D4" s="271" t="s">
        <v>1155</v>
      </c>
      <c r="E4" s="272" t="s">
        <v>939</v>
      </c>
      <c r="F4" s="271" t="s">
        <v>1</v>
      </c>
      <c r="G4" s="271" t="s">
        <v>1155</v>
      </c>
      <c r="H4" s="271" t="s">
        <v>939</v>
      </c>
    </row>
    <row r="5" spans="1:8" ht="5.0999999999999996" customHeight="1" x14ac:dyDescent="0.15"/>
    <row r="6" spans="1:8" ht="12" customHeight="1" x14ac:dyDescent="0.15">
      <c r="A6" s="201" t="s">
        <v>1</v>
      </c>
      <c r="B6" s="273">
        <f>SUM(B7:B18)</f>
        <v>7606</v>
      </c>
      <c r="C6" s="273">
        <f t="shared" ref="C6:F6" si="0">SUM(C7:C18)</f>
        <v>917</v>
      </c>
      <c r="D6" s="273">
        <f>SUM(D7:D18)</f>
        <v>0</v>
      </c>
      <c r="E6" s="273">
        <f>SUM(E7:E18)</f>
        <v>917</v>
      </c>
      <c r="F6" s="273">
        <f t="shared" si="0"/>
        <v>6689</v>
      </c>
      <c r="G6" s="273">
        <f>SUM(G7:G18)</f>
        <v>0</v>
      </c>
      <c r="H6" s="273">
        <f>SUM(H7:H18)</f>
        <v>6689</v>
      </c>
    </row>
    <row r="7" spans="1:8" ht="12" customHeight="1" x14ac:dyDescent="0.15">
      <c r="A7" s="274" t="s">
        <v>908</v>
      </c>
      <c r="B7" s="273">
        <f>+C7+F7</f>
        <v>468</v>
      </c>
      <c r="C7" s="275">
        <f>SUM(D7:E7)</f>
        <v>39</v>
      </c>
      <c r="D7" s="276">
        <v>0</v>
      </c>
      <c r="E7" s="164">
        <v>39</v>
      </c>
      <c r="F7" s="275">
        <f>SUM(G7:H7)</f>
        <v>429</v>
      </c>
      <c r="G7" s="164">
        <v>0</v>
      </c>
      <c r="H7" s="276">
        <v>429</v>
      </c>
    </row>
    <row r="8" spans="1:8" ht="12" customHeight="1" x14ac:dyDescent="0.15">
      <c r="A8" s="274" t="s">
        <v>909</v>
      </c>
      <c r="B8" s="273">
        <f t="shared" ref="B8:B18" si="1">+C8+F8</f>
        <v>694</v>
      </c>
      <c r="C8" s="275">
        <f t="shared" ref="C8:C18" si="2">SUM(D8:E8)</f>
        <v>35</v>
      </c>
      <c r="D8" s="164">
        <v>0</v>
      </c>
      <c r="E8" s="164">
        <v>35</v>
      </c>
      <c r="F8" s="275">
        <f t="shared" ref="F8:F19" si="3">SUM(G8:H8)</f>
        <v>659</v>
      </c>
      <c r="G8" s="276">
        <v>0</v>
      </c>
      <c r="H8" s="276">
        <v>659</v>
      </c>
    </row>
    <row r="9" spans="1:8" ht="12" customHeight="1" x14ac:dyDescent="0.15">
      <c r="A9" s="274" t="s">
        <v>910</v>
      </c>
      <c r="B9" s="273">
        <f t="shared" si="1"/>
        <v>762</v>
      </c>
      <c r="C9" s="275">
        <f t="shared" si="2"/>
        <v>52</v>
      </c>
      <c r="D9" s="164">
        <v>0</v>
      </c>
      <c r="E9" s="164">
        <v>52</v>
      </c>
      <c r="F9" s="275">
        <f t="shared" si="3"/>
        <v>710</v>
      </c>
      <c r="G9" s="276">
        <v>0</v>
      </c>
      <c r="H9" s="276">
        <v>710</v>
      </c>
    </row>
    <row r="10" spans="1:8" ht="12" customHeight="1" x14ac:dyDescent="0.15">
      <c r="A10" s="274" t="s">
        <v>911</v>
      </c>
      <c r="B10" s="273">
        <f t="shared" si="1"/>
        <v>847</v>
      </c>
      <c r="C10" s="275">
        <f t="shared" si="2"/>
        <v>93</v>
      </c>
      <c r="D10" s="164">
        <v>0</v>
      </c>
      <c r="E10" s="164">
        <v>93</v>
      </c>
      <c r="F10" s="275">
        <f t="shared" si="3"/>
        <v>754</v>
      </c>
      <c r="G10" s="276">
        <v>0</v>
      </c>
      <c r="H10" s="276">
        <v>754</v>
      </c>
    </row>
    <row r="11" spans="1:8" ht="12" customHeight="1" x14ac:dyDescent="0.15">
      <c r="A11" s="274" t="s">
        <v>912</v>
      </c>
      <c r="B11" s="273">
        <f t="shared" si="1"/>
        <v>722</v>
      </c>
      <c r="C11" s="275">
        <f t="shared" si="2"/>
        <v>57</v>
      </c>
      <c r="D11" s="164">
        <v>0</v>
      </c>
      <c r="E11" s="164">
        <v>57</v>
      </c>
      <c r="F11" s="275">
        <f t="shared" si="3"/>
        <v>665</v>
      </c>
      <c r="G11" s="276">
        <v>0</v>
      </c>
      <c r="H11" s="276">
        <v>665</v>
      </c>
    </row>
    <row r="12" spans="1:8" ht="12" customHeight="1" x14ac:dyDescent="0.15">
      <c r="A12" s="274" t="s">
        <v>913</v>
      </c>
      <c r="B12" s="273">
        <f t="shared" si="1"/>
        <v>457</v>
      </c>
      <c r="C12" s="275">
        <f t="shared" si="2"/>
        <v>36</v>
      </c>
      <c r="D12" s="164">
        <v>0</v>
      </c>
      <c r="E12" s="164">
        <v>36</v>
      </c>
      <c r="F12" s="275">
        <f t="shared" si="3"/>
        <v>421</v>
      </c>
      <c r="G12" s="276">
        <v>0</v>
      </c>
      <c r="H12" s="276">
        <v>421</v>
      </c>
    </row>
    <row r="13" spans="1:8" ht="12" customHeight="1" x14ac:dyDescent="0.15">
      <c r="A13" s="274" t="s">
        <v>914</v>
      </c>
      <c r="B13" s="273">
        <f t="shared" si="1"/>
        <v>429</v>
      </c>
      <c r="C13" s="275">
        <f t="shared" si="2"/>
        <v>52</v>
      </c>
      <c r="D13" s="164">
        <v>0</v>
      </c>
      <c r="E13" s="164">
        <v>52</v>
      </c>
      <c r="F13" s="275">
        <f t="shared" si="3"/>
        <v>377</v>
      </c>
      <c r="G13" s="276">
        <v>0</v>
      </c>
      <c r="H13" s="276">
        <v>377</v>
      </c>
    </row>
    <row r="14" spans="1:8" ht="12" customHeight="1" x14ac:dyDescent="0.15">
      <c r="A14" s="274" t="s">
        <v>915</v>
      </c>
      <c r="B14" s="273">
        <f t="shared" si="1"/>
        <v>752</v>
      </c>
      <c r="C14" s="275">
        <f t="shared" si="2"/>
        <v>264</v>
      </c>
      <c r="D14" s="164">
        <v>0</v>
      </c>
      <c r="E14" s="164">
        <v>264</v>
      </c>
      <c r="F14" s="275">
        <f t="shared" si="3"/>
        <v>488</v>
      </c>
      <c r="G14" s="276">
        <v>0</v>
      </c>
      <c r="H14" s="276">
        <v>488</v>
      </c>
    </row>
    <row r="15" spans="1:8" ht="12" customHeight="1" x14ac:dyDescent="0.15">
      <c r="A15" s="274" t="s">
        <v>916</v>
      </c>
      <c r="B15" s="273">
        <f t="shared" si="1"/>
        <v>658</v>
      </c>
      <c r="C15" s="275">
        <f t="shared" si="2"/>
        <v>136</v>
      </c>
      <c r="D15" s="276">
        <v>0</v>
      </c>
      <c r="E15" s="164">
        <v>136</v>
      </c>
      <c r="F15" s="275">
        <f t="shared" si="3"/>
        <v>522</v>
      </c>
      <c r="G15" s="276">
        <v>0</v>
      </c>
      <c r="H15" s="276">
        <v>522</v>
      </c>
    </row>
    <row r="16" spans="1:8" ht="12" customHeight="1" x14ac:dyDescent="0.15">
      <c r="A16" s="274" t="s">
        <v>917</v>
      </c>
      <c r="B16" s="273">
        <f t="shared" si="1"/>
        <v>767</v>
      </c>
      <c r="C16" s="275">
        <f t="shared" si="2"/>
        <v>72</v>
      </c>
      <c r="D16" s="164">
        <v>0</v>
      </c>
      <c r="E16" s="164">
        <v>72</v>
      </c>
      <c r="F16" s="275">
        <f t="shared" si="3"/>
        <v>695</v>
      </c>
      <c r="G16" s="276">
        <v>0</v>
      </c>
      <c r="H16" s="276">
        <v>695</v>
      </c>
    </row>
    <row r="17" spans="1:8" ht="12" customHeight="1" x14ac:dyDescent="0.15">
      <c r="A17" s="274" t="s">
        <v>918</v>
      </c>
      <c r="B17" s="273">
        <f t="shared" si="1"/>
        <v>624</v>
      </c>
      <c r="C17" s="275">
        <f t="shared" si="2"/>
        <v>33</v>
      </c>
      <c r="D17" s="164">
        <v>0</v>
      </c>
      <c r="E17" s="164">
        <v>33</v>
      </c>
      <c r="F17" s="275">
        <f t="shared" si="3"/>
        <v>591</v>
      </c>
      <c r="G17" s="276">
        <v>0</v>
      </c>
      <c r="H17" s="276">
        <v>591</v>
      </c>
    </row>
    <row r="18" spans="1:8" ht="12" customHeight="1" x14ac:dyDescent="0.15">
      <c r="A18" s="274" t="s">
        <v>919</v>
      </c>
      <c r="B18" s="273">
        <f t="shared" si="1"/>
        <v>426</v>
      </c>
      <c r="C18" s="275">
        <f t="shared" si="2"/>
        <v>48</v>
      </c>
      <c r="D18" s="164">
        <v>0</v>
      </c>
      <c r="E18" s="164">
        <v>48</v>
      </c>
      <c r="F18" s="275">
        <f t="shared" si="3"/>
        <v>378</v>
      </c>
      <c r="G18" s="276">
        <v>0</v>
      </c>
      <c r="H18" s="276">
        <v>378</v>
      </c>
    </row>
    <row r="19" spans="1:8" ht="5.0999999999999996" customHeight="1" thickBot="1" x14ac:dyDescent="0.2">
      <c r="A19" s="277"/>
      <c r="B19" s="277"/>
      <c r="C19" s="277"/>
      <c r="D19" s="277"/>
      <c r="E19" s="277"/>
      <c r="F19" s="277">
        <f t="shared" si="3"/>
        <v>0</v>
      </c>
      <c r="G19" s="277"/>
      <c r="H19" s="277"/>
    </row>
    <row r="20" spans="1:8" ht="12.75" customHeight="1" thickTop="1" x14ac:dyDescent="0.15">
      <c r="A20" s="152" t="s">
        <v>1904</v>
      </c>
      <c r="B20" s="148"/>
      <c r="C20" s="148"/>
      <c r="D20" s="148"/>
      <c r="E20" s="148"/>
      <c r="F20" s="148"/>
      <c r="G20" s="148"/>
      <c r="H20" s="148"/>
    </row>
  </sheetData>
  <mergeCells count="4">
    <mergeCell ref="A1:H1"/>
    <mergeCell ref="B3:B4"/>
    <mergeCell ref="C3:E3"/>
    <mergeCell ref="F3:H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13"/>
  <dimension ref="A1:B34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52.28515625" style="703" customWidth="1"/>
    <col min="2" max="2" width="34.5703125" style="703" customWidth="1"/>
    <col min="3" max="3" width="9.28515625" style="703" bestFit="1" customWidth="1"/>
    <col min="4" max="16384" width="7.7109375" style="703"/>
  </cols>
  <sheetData>
    <row r="1" spans="1:2" s="701" customFormat="1" ht="28.15" customHeight="1" x14ac:dyDescent="0.25">
      <c r="A1" s="1621" t="s">
        <v>1614</v>
      </c>
      <c r="B1" s="1621"/>
    </row>
    <row r="2" spans="1:2" ht="14.1" customHeight="1" x14ac:dyDescent="0.2">
      <c r="A2" s="727">
        <v>2023</v>
      </c>
      <c r="B2" s="704" t="s">
        <v>1216</v>
      </c>
    </row>
    <row r="3" spans="1:2" s="7" customFormat="1" ht="10.15" customHeight="1" x14ac:dyDescent="0.2">
      <c r="A3" s="1059"/>
      <c r="B3" s="945" t="s">
        <v>1</v>
      </c>
    </row>
    <row r="4" spans="1:2" s="7" customFormat="1" ht="9" customHeight="1" x14ac:dyDescent="0.2">
      <c r="B4" s="592"/>
    </row>
    <row r="5" spans="1:2" s="7" customFormat="1" ht="11.1" customHeight="1" x14ac:dyDescent="0.2">
      <c r="A5" s="213" t="s">
        <v>119</v>
      </c>
      <c r="B5" s="946">
        <v>5741816.3730861591</v>
      </c>
    </row>
    <row r="6" spans="1:2" s="7" customFormat="1" ht="11.1" customHeight="1" x14ac:dyDescent="0.2">
      <c r="A6" s="947" t="s">
        <v>232</v>
      </c>
      <c r="B6" s="380">
        <v>5152296.7599099986</v>
      </c>
    </row>
    <row r="7" spans="1:2" ht="11.1" customHeight="1" x14ac:dyDescent="0.2">
      <c r="A7" s="733" t="s">
        <v>233</v>
      </c>
      <c r="B7" s="732">
        <v>177978.15591999996</v>
      </c>
    </row>
    <row r="8" spans="1:2" ht="11.1" customHeight="1" x14ac:dyDescent="0.2">
      <c r="A8" s="733" t="s">
        <v>234</v>
      </c>
      <c r="B8" s="732">
        <v>165595.37201999998</v>
      </c>
    </row>
    <row r="9" spans="1:2" ht="11.1" customHeight="1" x14ac:dyDescent="0.2">
      <c r="A9" s="733" t="s">
        <v>235</v>
      </c>
      <c r="B9" s="732">
        <v>245946.08523616061</v>
      </c>
    </row>
    <row r="10" spans="1:2" ht="11.1" customHeight="1" x14ac:dyDescent="0.2">
      <c r="A10" s="696" t="s">
        <v>236</v>
      </c>
      <c r="B10" s="731">
        <v>1304133.8622161609</v>
      </c>
    </row>
    <row r="11" spans="1:2" ht="11.1" customHeight="1" x14ac:dyDescent="0.2">
      <c r="A11" s="696" t="s">
        <v>237</v>
      </c>
      <c r="B11" s="731">
        <v>227013.19951999999</v>
      </c>
    </row>
    <row r="12" spans="1:2" ht="11.1" customHeight="1" x14ac:dyDescent="0.2">
      <c r="A12" s="734" t="s">
        <v>238</v>
      </c>
      <c r="B12" s="731"/>
    </row>
    <row r="13" spans="1:2" ht="11.1" customHeight="1" x14ac:dyDescent="0.2">
      <c r="A13" s="735" t="s">
        <v>239</v>
      </c>
      <c r="B13" s="732">
        <v>190946.68941000002</v>
      </c>
    </row>
    <row r="14" spans="1:2" ht="5.0999999999999996" customHeight="1" thickBot="1" x14ac:dyDescent="0.25">
      <c r="A14" s="714"/>
      <c r="B14" s="715"/>
    </row>
    <row r="15" spans="1:2" ht="12" customHeight="1" thickTop="1" x14ac:dyDescent="0.2">
      <c r="A15" s="716" t="s">
        <v>1295</v>
      </c>
      <c r="B15" s="690"/>
    </row>
    <row r="16" spans="1:2" ht="9" customHeight="1" x14ac:dyDescent="0.2">
      <c r="A16" s="1622" t="s">
        <v>2224</v>
      </c>
      <c r="B16" s="1622"/>
    </row>
    <row r="17" spans="1:2" ht="9" customHeight="1" x14ac:dyDescent="0.2">
      <c r="A17" s="1622"/>
      <c r="B17" s="1622"/>
    </row>
    <row r="18" spans="1:2" ht="9" customHeight="1" x14ac:dyDescent="0.2">
      <c r="A18" s="1622"/>
      <c r="B18" s="1622"/>
    </row>
    <row r="19" spans="1:2" ht="9" customHeight="1" x14ac:dyDescent="0.2">
      <c r="A19" s="1622"/>
      <c r="B19" s="1622"/>
    </row>
    <row r="20" spans="1:2" ht="9" customHeight="1" x14ac:dyDescent="0.2">
      <c r="A20" s="1622"/>
      <c r="B20" s="1622"/>
    </row>
    <row r="21" spans="1:2" ht="9" customHeight="1" x14ac:dyDescent="0.2">
      <c r="A21" s="1622"/>
      <c r="B21" s="1622"/>
    </row>
    <row r="22" spans="1:2" ht="9" customHeight="1" x14ac:dyDescent="0.2">
      <c r="A22" s="1622"/>
      <c r="B22" s="1622"/>
    </row>
    <row r="23" spans="1:2" x14ac:dyDescent="0.2">
      <c r="A23" s="1326"/>
    </row>
    <row r="24" spans="1:2" x14ac:dyDescent="0.2">
      <c r="A24" s="1326"/>
    </row>
    <row r="25" spans="1:2" x14ac:dyDescent="0.2">
      <c r="A25" s="1326"/>
    </row>
    <row r="26" spans="1:2" x14ac:dyDescent="0.2">
      <c r="A26" s="1326"/>
    </row>
    <row r="27" spans="1:2" x14ac:dyDescent="0.2">
      <c r="A27" s="1326"/>
    </row>
    <row r="28" spans="1:2" x14ac:dyDescent="0.2">
      <c r="A28" s="1326"/>
    </row>
    <row r="29" spans="1:2" x14ac:dyDescent="0.2">
      <c r="A29" s="1326"/>
    </row>
    <row r="30" spans="1:2" x14ac:dyDescent="0.2">
      <c r="A30" s="1326"/>
    </row>
    <row r="31" spans="1:2" x14ac:dyDescent="0.2">
      <c r="A31" s="1326"/>
    </row>
    <row r="32" spans="1:2" x14ac:dyDescent="0.2">
      <c r="A32" s="1326"/>
    </row>
    <row r="33" spans="1:1" x14ac:dyDescent="0.2">
      <c r="A33" s="1326"/>
    </row>
    <row r="34" spans="1:1" x14ac:dyDescent="0.2">
      <c r="A34" s="1326"/>
    </row>
  </sheetData>
  <mergeCells count="2">
    <mergeCell ref="A1:B1"/>
    <mergeCell ref="A16:B22"/>
  </mergeCell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  <drawing r:id="rId2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14"/>
  <dimension ref="A1:E17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37.5703125" style="738" customWidth="1"/>
    <col min="2" max="2" width="8.5703125" style="738" customWidth="1"/>
    <col min="3" max="4" width="14.42578125" style="738" customWidth="1"/>
    <col min="5" max="5" width="11.5703125" style="738" customWidth="1"/>
    <col min="6" max="16384" width="7.7109375" style="738"/>
  </cols>
  <sheetData>
    <row r="1" spans="1:5" s="736" customFormat="1" ht="28.15" customHeight="1" x14ac:dyDescent="0.25">
      <c r="A1" s="1623" t="s">
        <v>1615</v>
      </c>
      <c r="B1" s="1623"/>
      <c r="C1" s="1623"/>
      <c r="D1" s="1623"/>
      <c r="E1" s="1623"/>
    </row>
    <row r="2" spans="1:5" ht="14.1" customHeight="1" x14ac:dyDescent="0.2">
      <c r="A2" s="737">
        <v>2023</v>
      </c>
      <c r="B2" s="737"/>
      <c r="E2" s="739" t="s">
        <v>1919</v>
      </c>
    </row>
    <row r="3" spans="1:5" s="14" customFormat="1" ht="10.15" customHeight="1" x14ac:dyDescent="0.2">
      <c r="A3" s="941" t="s">
        <v>471</v>
      </c>
      <c r="B3" s="1624" t="s">
        <v>1</v>
      </c>
      <c r="C3" s="1625" t="s">
        <v>240</v>
      </c>
      <c r="D3" s="1626"/>
      <c r="E3" s="1627" t="s">
        <v>241</v>
      </c>
    </row>
    <row r="4" spans="1:5" s="14" customFormat="1" ht="10.15" customHeight="1" x14ac:dyDescent="0.2">
      <c r="A4" s="1054" t="s">
        <v>242</v>
      </c>
      <c r="B4" s="1624"/>
      <c r="C4" s="942" t="s">
        <v>330</v>
      </c>
      <c r="D4" s="1151" t="s">
        <v>1362</v>
      </c>
      <c r="E4" s="1628"/>
    </row>
    <row r="5" spans="1:5" s="14" customFormat="1" ht="5.0999999999999996" customHeight="1" x14ac:dyDescent="0.2">
      <c r="A5" s="932"/>
      <c r="B5" s="932"/>
      <c r="C5" s="932"/>
      <c r="D5" s="932"/>
      <c r="E5" s="932"/>
    </row>
    <row r="6" spans="1:5" s="14" customFormat="1" ht="11.1" customHeight="1" x14ac:dyDescent="0.2">
      <c r="A6" s="943" t="s">
        <v>1</v>
      </c>
      <c r="B6" s="944">
        <v>5330274.9158300012</v>
      </c>
      <c r="C6" s="944">
        <v>3949372.5641891095</v>
      </c>
      <c r="D6" s="944">
        <v>464547.24815089116</v>
      </c>
      <c r="E6" s="944">
        <v>916355.10349000001</v>
      </c>
    </row>
    <row r="7" spans="1:5" ht="11.1" customHeight="1" x14ac:dyDescent="0.2">
      <c r="A7" s="741" t="s">
        <v>243</v>
      </c>
      <c r="B7" s="740">
        <v>5152296.7599100014</v>
      </c>
      <c r="C7" s="814">
        <v>3783580.2240362074</v>
      </c>
      <c r="D7" s="814">
        <v>452372.24198379327</v>
      </c>
      <c r="E7" s="814">
        <v>916344.29388999997</v>
      </c>
    </row>
    <row r="8" spans="1:5" ht="11.1" customHeight="1" x14ac:dyDescent="0.2">
      <c r="A8" s="741" t="s">
        <v>244</v>
      </c>
      <c r="B8" s="740">
        <v>177978.15591999996</v>
      </c>
      <c r="C8" s="814">
        <v>165792.34015290203</v>
      </c>
      <c r="D8" s="814">
        <v>12175.006167097912</v>
      </c>
      <c r="E8" s="814">
        <v>10.8096</v>
      </c>
    </row>
    <row r="9" spans="1:5" ht="5.0999999999999996" customHeight="1" thickBot="1" x14ac:dyDescent="0.25">
      <c r="A9" s="742"/>
      <c r="B9" s="742"/>
      <c r="C9" s="742"/>
      <c r="D9" s="742"/>
      <c r="E9" s="742"/>
    </row>
    <row r="10" spans="1:5" ht="12.75" customHeight="1" thickTop="1" x14ac:dyDescent="0.2">
      <c r="A10" s="1049" t="s">
        <v>1295</v>
      </c>
      <c r="B10" s="743"/>
      <c r="C10" s="745"/>
      <c r="D10" s="745"/>
      <c r="E10" s="745"/>
    </row>
    <row r="11" spans="1:5" ht="9" customHeight="1" x14ac:dyDescent="0.2">
      <c r="A11" s="1622" t="s">
        <v>2225</v>
      </c>
      <c r="B11" s="1622"/>
      <c r="C11" s="1622"/>
      <c r="D11" s="1622"/>
      <c r="E11" s="1622"/>
    </row>
    <row r="12" spans="1:5" x14ac:dyDescent="0.2">
      <c r="A12" s="1622"/>
      <c r="B12" s="1622"/>
      <c r="C12" s="1622"/>
      <c r="D12" s="1622"/>
      <c r="E12" s="1622"/>
    </row>
    <row r="13" spans="1:5" x14ac:dyDescent="0.2">
      <c r="A13" s="1622"/>
      <c r="B13" s="1622"/>
      <c r="C13" s="1622"/>
      <c r="D13" s="1622"/>
      <c r="E13" s="1622"/>
    </row>
    <row r="14" spans="1:5" x14ac:dyDescent="0.2">
      <c r="A14" s="1622"/>
      <c r="B14" s="1622"/>
      <c r="C14" s="1622"/>
      <c r="D14" s="1622"/>
      <c r="E14" s="1622"/>
    </row>
    <row r="15" spans="1:5" x14ac:dyDescent="0.2">
      <c r="A15" s="1622"/>
      <c r="B15" s="1622"/>
      <c r="C15" s="1622"/>
      <c r="D15" s="1622"/>
      <c r="E15" s="1622"/>
    </row>
    <row r="16" spans="1:5" x14ac:dyDescent="0.2">
      <c r="A16" s="1622"/>
      <c r="B16" s="1622"/>
      <c r="C16" s="1622"/>
      <c r="D16" s="1622"/>
      <c r="E16" s="1622"/>
    </row>
    <row r="17" spans="1:2" x14ac:dyDescent="0.2">
      <c r="A17" s="1327"/>
      <c r="B17" s="1327"/>
    </row>
  </sheetData>
  <mergeCells count="5">
    <mergeCell ref="A1:E1"/>
    <mergeCell ref="B3:B4"/>
    <mergeCell ref="C3:D3"/>
    <mergeCell ref="E3:E4"/>
    <mergeCell ref="A11:E1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09"/>
  <dimension ref="A1:D38"/>
  <sheetViews>
    <sheetView showGridLines="0" showRuler="0" topLeftCell="A6" zoomScaleSheetLayoutView="100" workbookViewId="0">
      <selection activeCell="A20" sqref="A20:D24"/>
    </sheetView>
  </sheetViews>
  <sheetFormatPr defaultColWidth="6.5703125" defaultRowHeight="12.75" x14ac:dyDescent="0.2"/>
  <cols>
    <col min="1" max="1" width="30.42578125" style="703" customWidth="1"/>
    <col min="2" max="4" width="18.7109375" style="703" customWidth="1"/>
    <col min="5" max="16384" width="6.5703125" style="703"/>
  </cols>
  <sheetData>
    <row r="1" spans="1:4" s="701" customFormat="1" ht="30" customHeight="1" x14ac:dyDescent="0.25">
      <c r="A1" s="1450" t="s">
        <v>1616</v>
      </c>
      <c r="B1" s="1450"/>
      <c r="C1" s="1450"/>
      <c r="D1" s="1450"/>
    </row>
    <row r="2" spans="1:4" ht="14.1" customHeight="1" x14ac:dyDescent="0.2">
      <c r="A2" s="702">
        <v>45291</v>
      </c>
      <c r="D2" s="704" t="s">
        <v>183</v>
      </c>
    </row>
    <row r="3" spans="1:4" s="6" customFormat="1" ht="10.15" customHeight="1" x14ac:dyDescent="0.15">
      <c r="A3" s="923" t="s">
        <v>184</v>
      </c>
      <c r="B3" s="1629" t="s">
        <v>1</v>
      </c>
      <c r="C3" s="1629" t="s">
        <v>185</v>
      </c>
      <c r="D3" s="1630" t="s">
        <v>186</v>
      </c>
    </row>
    <row r="4" spans="1:4" s="6" customFormat="1" ht="10.15" customHeight="1" x14ac:dyDescent="0.15">
      <c r="A4" s="924" t="s">
        <v>187</v>
      </c>
      <c r="B4" s="1629"/>
      <c r="C4" s="1629"/>
      <c r="D4" s="1630"/>
    </row>
    <row r="5" spans="1:4" s="6" customFormat="1" ht="5.0999999999999996" customHeight="1" x14ac:dyDescent="0.15">
      <c r="A5" s="953"/>
      <c r="B5" s="925"/>
      <c r="C5" s="925"/>
      <c r="D5" s="379"/>
    </row>
    <row r="6" spans="1:4" s="6" customFormat="1" ht="11.1" customHeight="1" x14ac:dyDescent="0.15">
      <c r="A6" s="926" t="s">
        <v>6</v>
      </c>
      <c r="B6" s="927">
        <v>12020</v>
      </c>
      <c r="C6" s="927">
        <v>7272</v>
      </c>
      <c r="D6" s="927">
        <v>4748</v>
      </c>
    </row>
    <row r="7" spans="1:4" s="690" customFormat="1" ht="11.1" customHeight="1" x14ac:dyDescent="0.15">
      <c r="A7" s="706" t="s">
        <v>188</v>
      </c>
      <c r="B7" s="705">
        <v>6630</v>
      </c>
      <c r="C7" s="705">
        <v>3877</v>
      </c>
      <c r="D7" s="705">
        <v>2753</v>
      </c>
    </row>
    <row r="8" spans="1:4" s="690" customFormat="1" ht="11.1" customHeight="1" x14ac:dyDescent="0.15">
      <c r="A8" s="707" t="s">
        <v>189</v>
      </c>
      <c r="B8" s="705">
        <v>2534</v>
      </c>
      <c r="C8" s="705">
        <v>2414</v>
      </c>
      <c r="D8" s="708">
        <v>120</v>
      </c>
    </row>
    <row r="9" spans="1:4" s="690" customFormat="1" ht="11.1" customHeight="1" x14ac:dyDescent="0.15">
      <c r="A9" s="709" t="s">
        <v>190</v>
      </c>
      <c r="B9" s="710">
        <v>2534</v>
      </c>
      <c r="C9" s="710">
        <v>2414</v>
      </c>
      <c r="D9" s="690">
        <v>120</v>
      </c>
    </row>
    <row r="10" spans="1:4" s="690" customFormat="1" ht="11.1" customHeight="1" x14ac:dyDescent="0.15">
      <c r="A10" s="711" t="s">
        <v>191</v>
      </c>
      <c r="B10" s="712">
        <v>4096</v>
      </c>
      <c r="C10" s="712">
        <v>1463</v>
      </c>
      <c r="D10" s="712">
        <v>2633</v>
      </c>
    </row>
    <row r="11" spans="1:4" s="690" customFormat="1" ht="11.1" customHeight="1" x14ac:dyDescent="0.15">
      <c r="A11" s="709" t="s">
        <v>192</v>
      </c>
      <c r="B11" s="710">
        <v>1429</v>
      </c>
      <c r="C11" s="713">
        <v>1429</v>
      </c>
      <c r="D11" s="713">
        <v>0</v>
      </c>
    </row>
    <row r="12" spans="1:4" s="690" customFormat="1" ht="11.1" customHeight="1" x14ac:dyDescent="0.15">
      <c r="A12" s="709" t="s">
        <v>193</v>
      </c>
      <c r="B12" s="710">
        <v>2519</v>
      </c>
      <c r="C12" s="691">
        <v>1</v>
      </c>
      <c r="D12" s="710">
        <v>2518</v>
      </c>
    </row>
    <row r="13" spans="1:4" s="690" customFormat="1" ht="11.1" customHeight="1" x14ac:dyDescent="0.15">
      <c r="A13" s="709" t="s">
        <v>194</v>
      </c>
      <c r="B13" s="713">
        <v>148</v>
      </c>
      <c r="C13" s="713">
        <v>33</v>
      </c>
      <c r="D13" s="690">
        <v>115</v>
      </c>
    </row>
    <row r="14" spans="1:4" s="690" customFormat="1" ht="11.1" customHeight="1" x14ac:dyDescent="0.15">
      <c r="A14" s="706" t="s">
        <v>195</v>
      </c>
      <c r="B14" s="705">
        <v>5390</v>
      </c>
      <c r="C14" s="705">
        <v>3395</v>
      </c>
      <c r="D14" s="705">
        <v>1995</v>
      </c>
    </row>
    <row r="15" spans="1:4" s="690" customFormat="1" ht="11.1" customHeight="1" x14ac:dyDescent="0.15">
      <c r="A15" s="709" t="s">
        <v>196</v>
      </c>
      <c r="B15" s="710">
        <v>2016</v>
      </c>
      <c r="C15" s="710">
        <v>1818</v>
      </c>
      <c r="D15" s="690">
        <v>198</v>
      </c>
    </row>
    <row r="16" spans="1:4" s="690" customFormat="1" ht="11.1" customHeight="1" x14ac:dyDescent="0.15">
      <c r="A16" s="709" t="s">
        <v>197</v>
      </c>
      <c r="B16" s="710">
        <v>581</v>
      </c>
      <c r="C16" s="689">
        <v>162</v>
      </c>
      <c r="D16" s="690">
        <v>419</v>
      </c>
    </row>
    <row r="17" spans="1:4" s="690" customFormat="1" ht="11.1" customHeight="1" x14ac:dyDescent="0.15">
      <c r="A17" s="709" t="s">
        <v>198</v>
      </c>
      <c r="B17" s="710">
        <v>2793</v>
      </c>
      <c r="C17" s="710">
        <v>1415</v>
      </c>
      <c r="D17" s="710">
        <v>1378</v>
      </c>
    </row>
    <row r="18" spans="1:4" s="690" customFormat="1" ht="5.0999999999999996" customHeight="1" thickBot="1" x14ac:dyDescent="0.2">
      <c r="A18" s="714"/>
      <c r="B18" s="715"/>
      <c r="C18" s="715"/>
      <c r="D18" s="714"/>
    </row>
    <row r="19" spans="1:4" ht="12.75" customHeight="1" thickTop="1" x14ac:dyDescent="0.2">
      <c r="A19" s="716" t="s">
        <v>1294</v>
      </c>
      <c r="B19" s="717"/>
      <c r="C19" s="718"/>
      <c r="D19" s="718"/>
    </row>
    <row r="20" spans="1:4" ht="12.6" customHeight="1" x14ac:dyDescent="0.2">
      <c r="A20" s="1622" t="s">
        <v>2226</v>
      </c>
      <c r="B20" s="1622"/>
      <c r="C20" s="1622"/>
      <c r="D20" s="1622"/>
    </row>
    <row r="21" spans="1:4" x14ac:dyDescent="0.2">
      <c r="A21" s="1622"/>
      <c r="B21" s="1622"/>
      <c r="C21" s="1622"/>
      <c r="D21" s="1622"/>
    </row>
    <row r="22" spans="1:4" x14ac:dyDescent="0.2">
      <c r="A22" s="1622"/>
      <c r="B22" s="1622"/>
      <c r="C22" s="1622"/>
      <c r="D22" s="1622"/>
    </row>
    <row r="23" spans="1:4" x14ac:dyDescent="0.2">
      <c r="A23" s="1622"/>
      <c r="B23" s="1622"/>
      <c r="C23" s="1622"/>
      <c r="D23" s="1622"/>
    </row>
    <row r="24" spans="1:4" x14ac:dyDescent="0.2">
      <c r="A24" s="1622"/>
      <c r="B24" s="1622"/>
      <c r="C24" s="1622"/>
      <c r="D24" s="1622"/>
    </row>
    <row r="25" spans="1:4" x14ac:dyDescent="0.2">
      <c r="A25" s="1326"/>
    </row>
    <row r="26" spans="1:4" x14ac:dyDescent="0.2">
      <c r="A26" s="1326"/>
    </row>
    <row r="27" spans="1:4" x14ac:dyDescent="0.2">
      <c r="A27" s="1326"/>
    </row>
    <row r="28" spans="1:4" x14ac:dyDescent="0.2">
      <c r="A28" s="1326"/>
    </row>
    <row r="29" spans="1:4" x14ac:dyDescent="0.2">
      <c r="A29" s="1326"/>
    </row>
    <row r="30" spans="1:4" x14ac:dyDescent="0.2">
      <c r="A30" s="1326"/>
    </row>
    <row r="31" spans="1:4" x14ac:dyDescent="0.2">
      <c r="A31" s="1326"/>
    </row>
    <row r="32" spans="1:4" x14ac:dyDescent="0.2">
      <c r="A32" s="1326"/>
    </row>
    <row r="33" spans="1:1" x14ac:dyDescent="0.2">
      <c r="A33" s="1326"/>
    </row>
    <row r="34" spans="1:1" x14ac:dyDescent="0.2">
      <c r="A34" s="1326"/>
    </row>
    <row r="35" spans="1:1" x14ac:dyDescent="0.2">
      <c r="A35" s="1326"/>
    </row>
    <row r="36" spans="1:1" x14ac:dyDescent="0.2">
      <c r="A36" s="1326"/>
    </row>
    <row r="37" spans="1:1" x14ac:dyDescent="0.2">
      <c r="A37" s="1326"/>
    </row>
    <row r="38" spans="1:1" x14ac:dyDescent="0.2">
      <c r="A38" s="1326"/>
    </row>
  </sheetData>
  <mergeCells count="5">
    <mergeCell ref="A20:D24"/>
    <mergeCell ref="A1:D1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110"/>
  <dimension ref="A1:D14"/>
  <sheetViews>
    <sheetView showGridLines="0" showRuler="0" zoomScaleSheetLayoutView="100" workbookViewId="0">
      <selection activeCell="D24" sqref="D24"/>
    </sheetView>
  </sheetViews>
  <sheetFormatPr defaultColWidth="9.28515625" defaultRowHeight="12.75" x14ac:dyDescent="0.2"/>
  <cols>
    <col min="1" max="1" width="9.28515625" style="7"/>
    <col min="2" max="2" width="15" style="7" customWidth="1"/>
    <col min="3" max="4" width="24" style="7" customWidth="1"/>
    <col min="5" max="16384" width="9.28515625" style="7"/>
  </cols>
  <sheetData>
    <row r="1" spans="1:4" s="701" customFormat="1" ht="24.75" customHeight="1" x14ac:dyDescent="0.25">
      <c r="A1" s="1621" t="s">
        <v>1617</v>
      </c>
      <c r="B1" s="1621"/>
      <c r="C1" s="1621"/>
      <c r="D1" s="1621"/>
    </row>
    <row r="2" spans="1:4" s="703" customFormat="1" ht="14.1" customHeight="1" x14ac:dyDescent="0.2">
      <c r="A2" s="719">
        <v>45291</v>
      </c>
      <c r="B2" s="720"/>
      <c r="D2" s="704" t="s">
        <v>183</v>
      </c>
    </row>
    <row r="3" spans="1:4" ht="20.100000000000001" customHeight="1" x14ac:dyDescent="0.2">
      <c r="A3" s="1631" t="s">
        <v>218</v>
      </c>
      <c r="B3" s="1632"/>
      <c r="C3" s="1633" t="s">
        <v>1899</v>
      </c>
      <c r="D3" s="1634"/>
    </row>
    <row r="4" spans="1:4" ht="20.100000000000001" customHeight="1" x14ac:dyDescent="0.2">
      <c r="A4" s="1631"/>
      <c r="B4" s="1632"/>
      <c r="C4" s="955" t="s">
        <v>219</v>
      </c>
      <c r="D4" s="955" t="s">
        <v>220</v>
      </c>
    </row>
    <row r="5" spans="1:4" ht="5.0999999999999996" customHeight="1" x14ac:dyDescent="0.2">
      <c r="A5" s="956"/>
      <c r="B5" s="956"/>
      <c r="C5" s="957"/>
      <c r="D5" s="958"/>
    </row>
    <row r="6" spans="1:4" ht="11.1" customHeight="1" x14ac:dyDescent="0.2">
      <c r="A6" s="1635" t="s">
        <v>221</v>
      </c>
      <c r="B6" s="1636"/>
      <c r="C6" s="959">
        <v>230</v>
      </c>
      <c r="D6" s="959">
        <v>41</v>
      </c>
    </row>
    <row r="7" spans="1:4" ht="11.1" customHeight="1" x14ac:dyDescent="0.2">
      <c r="A7" s="1637" t="s">
        <v>222</v>
      </c>
      <c r="B7" s="1638"/>
      <c r="C7" s="722">
        <v>218</v>
      </c>
      <c r="D7" s="722">
        <v>40</v>
      </c>
    </row>
    <row r="8" spans="1:4" ht="11.1" customHeight="1" x14ac:dyDescent="0.2">
      <c r="A8" s="1641" t="s">
        <v>223</v>
      </c>
      <c r="B8" s="1642"/>
      <c r="C8" s="721">
        <v>218</v>
      </c>
      <c r="D8" s="721">
        <v>40</v>
      </c>
    </row>
    <row r="9" spans="1:4" ht="11.1" customHeight="1" x14ac:dyDescent="0.2">
      <c r="A9" s="1637" t="s">
        <v>224</v>
      </c>
      <c r="B9" s="1638"/>
      <c r="C9" s="722">
        <v>12</v>
      </c>
      <c r="D9" s="722">
        <v>1</v>
      </c>
    </row>
    <row r="10" spans="1:4" ht="11.1" customHeight="1" x14ac:dyDescent="0.2">
      <c r="A10" s="1641" t="s">
        <v>223</v>
      </c>
      <c r="B10" s="1642"/>
      <c r="C10" s="721">
        <v>12</v>
      </c>
      <c r="D10" s="721">
        <v>1</v>
      </c>
    </row>
    <row r="11" spans="1:4" ht="11.1" customHeight="1" x14ac:dyDescent="0.2">
      <c r="A11" s="1639" t="s">
        <v>226</v>
      </c>
      <c r="B11" s="1640"/>
      <c r="C11" s="722">
        <v>0</v>
      </c>
      <c r="D11" s="722">
        <v>11</v>
      </c>
    </row>
    <row r="12" spans="1:4" ht="11.1" customHeight="1" x14ac:dyDescent="0.2">
      <c r="A12" s="1641" t="s">
        <v>225</v>
      </c>
      <c r="B12" s="1642"/>
      <c r="C12" s="721">
        <v>0</v>
      </c>
      <c r="D12" s="721">
        <v>11</v>
      </c>
    </row>
    <row r="13" spans="1:4" s="690" customFormat="1" ht="5.0999999999999996" customHeight="1" thickBot="1" x14ac:dyDescent="0.2">
      <c r="A13" s="714"/>
      <c r="B13" s="714"/>
      <c r="C13" s="714"/>
      <c r="D13" s="714"/>
    </row>
    <row r="14" spans="1:4" s="689" customFormat="1" ht="12" customHeight="1" thickTop="1" x14ac:dyDescent="0.25">
      <c r="A14" s="716" t="s">
        <v>1295</v>
      </c>
    </row>
  </sheetData>
  <mergeCells count="10">
    <mergeCell ref="A11:B11"/>
    <mergeCell ref="A12:B12"/>
    <mergeCell ref="A8:B8"/>
    <mergeCell ref="A9:B9"/>
    <mergeCell ref="A10:B10"/>
    <mergeCell ref="A1:D1"/>
    <mergeCell ref="A3:B4"/>
    <mergeCell ref="C3:D3"/>
    <mergeCell ref="A6:B6"/>
    <mergeCell ref="A7:B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111"/>
  <dimension ref="A1:E28"/>
  <sheetViews>
    <sheetView showGridLines="0" showRuler="0" zoomScaleSheetLayoutView="100" workbookViewId="0">
      <selection activeCell="D24" sqref="D24"/>
    </sheetView>
  </sheetViews>
  <sheetFormatPr defaultColWidth="6.5703125" defaultRowHeight="9" x14ac:dyDescent="0.15"/>
  <cols>
    <col min="1" max="1" width="25.7109375" style="690" customWidth="1"/>
    <col min="2" max="2" width="14.28515625" style="690" customWidth="1"/>
    <col min="3" max="3" width="17.42578125" style="690" customWidth="1"/>
    <col min="4" max="5" width="14.5703125" style="690" customWidth="1"/>
    <col min="6" max="7" width="6.5703125" style="690"/>
    <col min="8" max="8" width="8.42578125" style="690" customWidth="1"/>
    <col min="9" max="16384" width="6.5703125" style="690"/>
  </cols>
  <sheetData>
    <row r="1" spans="1:5" s="701" customFormat="1" ht="26.25" customHeight="1" x14ac:dyDescent="0.25">
      <c r="A1" s="1621" t="s">
        <v>1618</v>
      </c>
      <c r="B1" s="1621"/>
      <c r="C1" s="1621"/>
      <c r="D1" s="1621"/>
      <c r="E1" s="1621"/>
    </row>
    <row r="2" spans="1:5" ht="17.25" customHeight="1" x14ac:dyDescent="0.15">
      <c r="A2" s="719">
        <v>45291</v>
      </c>
      <c r="E2" s="723"/>
    </row>
    <row r="3" spans="1:5" s="6" customFormat="1" ht="10.15" customHeight="1" x14ac:dyDescent="0.15">
      <c r="A3" s="950" t="s">
        <v>1296</v>
      </c>
      <c r="B3" s="1643" t="s">
        <v>199</v>
      </c>
      <c r="C3" s="1643" t="s">
        <v>200</v>
      </c>
      <c r="D3" s="1644" t="s">
        <v>201</v>
      </c>
      <c r="E3" s="1644" t="s">
        <v>202</v>
      </c>
    </row>
    <row r="4" spans="1:5" s="6" customFormat="1" ht="10.15" customHeight="1" x14ac:dyDescent="0.15">
      <c r="A4" s="951" t="s">
        <v>1297</v>
      </c>
      <c r="B4" s="1643"/>
      <c r="C4" s="1643"/>
      <c r="D4" s="1644"/>
      <c r="E4" s="1644"/>
    </row>
    <row r="5" spans="1:5" s="6" customFormat="1" ht="5.0999999999999996" customHeight="1" x14ac:dyDescent="0.15">
      <c r="A5" s="952"/>
      <c r="B5" s="379"/>
      <c r="C5" s="953"/>
      <c r="D5" s="379"/>
      <c r="E5" s="379"/>
    </row>
    <row r="6" spans="1:5" s="6" customFormat="1" ht="12" customHeight="1" x14ac:dyDescent="0.15">
      <c r="A6" s="213" t="s">
        <v>1</v>
      </c>
      <c r="B6" s="375">
        <v>230</v>
      </c>
      <c r="C6" s="396"/>
      <c r="D6" s="396"/>
      <c r="E6" s="954">
        <v>9.6391304347826079</v>
      </c>
    </row>
    <row r="7" spans="1:5" ht="12" customHeight="1" x14ac:dyDescent="0.15">
      <c r="A7" s="725" t="s">
        <v>203</v>
      </c>
      <c r="B7" s="690">
        <v>5</v>
      </c>
      <c r="C7" s="725" t="s">
        <v>1900</v>
      </c>
      <c r="D7" s="1339">
        <v>2</v>
      </c>
      <c r="E7" s="724">
        <v>23</v>
      </c>
    </row>
    <row r="8" spans="1:5" ht="12" customHeight="1" x14ac:dyDescent="0.15">
      <c r="A8" s="725" t="s">
        <v>204</v>
      </c>
      <c r="B8" s="690">
        <v>30</v>
      </c>
      <c r="C8" s="725" t="s">
        <v>1900</v>
      </c>
      <c r="D8" s="1339">
        <v>2</v>
      </c>
      <c r="E8" s="724">
        <v>12</v>
      </c>
    </row>
    <row r="9" spans="1:5" ht="12" customHeight="1" x14ac:dyDescent="0.15">
      <c r="A9" s="725" t="s">
        <v>205</v>
      </c>
      <c r="B9" s="690">
        <v>32</v>
      </c>
      <c r="C9" s="725" t="s">
        <v>1900</v>
      </c>
      <c r="D9" s="1339">
        <v>2</v>
      </c>
      <c r="E9" s="724">
        <v>6</v>
      </c>
    </row>
    <row r="10" spans="1:5" ht="12" customHeight="1" x14ac:dyDescent="0.15">
      <c r="A10" s="725" t="s">
        <v>206</v>
      </c>
      <c r="B10" s="690">
        <v>25</v>
      </c>
      <c r="C10" s="725" t="s">
        <v>1900</v>
      </c>
      <c r="D10" s="1339">
        <v>2</v>
      </c>
      <c r="E10" s="724">
        <v>6</v>
      </c>
    </row>
    <row r="11" spans="1:5" ht="12" customHeight="1" x14ac:dyDescent="0.15">
      <c r="A11" s="725" t="s">
        <v>207</v>
      </c>
      <c r="B11" s="690">
        <v>5</v>
      </c>
      <c r="C11" s="725" t="s">
        <v>1901</v>
      </c>
      <c r="D11" s="1339">
        <v>2</v>
      </c>
      <c r="E11" s="724">
        <v>8</v>
      </c>
    </row>
    <row r="12" spans="1:5" ht="12" customHeight="1" x14ac:dyDescent="0.15">
      <c r="A12" s="725" t="s">
        <v>208</v>
      </c>
      <c r="B12" s="690">
        <v>1</v>
      </c>
      <c r="C12" s="725" t="s">
        <v>1900</v>
      </c>
      <c r="D12" s="1339">
        <v>2</v>
      </c>
      <c r="E12" s="724">
        <v>9</v>
      </c>
    </row>
    <row r="13" spans="1:5" ht="12" customHeight="1" x14ac:dyDescent="0.15">
      <c r="A13" s="725" t="s">
        <v>209</v>
      </c>
      <c r="B13" s="690">
        <v>3</v>
      </c>
      <c r="C13" s="725" t="s">
        <v>1900</v>
      </c>
      <c r="D13" s="1339">
        <v>2</v>
      </c>
      <c r="E13" s="724">
        <v>21</v>
      </c>
    </row>
    <row r="14" spans="1:5" ht="12" customHeight="1" x14ac:dyDescent="0.15">
      <c r="A14" s="725" t="s">
        <v>210</v>
      </c>
      <c r="B14" s="690">
        <v>4</v>
      </c>
      <c r="C14" s="725" t="s">
        <v>1900</v>
      </c>
      <c r="D14" s="1339">
        <v>2</v>
      </c>
      <c r="E14" s="724">
        <v>19</v>
      </c>
    </row>
    <row r="15" spans="1:5" ht="12" customHeight="1" x14ac:dyDescent="0.15">
      <c r="A15" s="725" t="s">
        <v>211</v>
      </c>
      <c r="B15" s="690">
        <v>14</v>
      </c>
      <c r="C15" s="725" t="s">
        <v>1900</v>
      </c>
      <c r="D15" s="1339">
        <v>2</v>
      </c>
      <c r="E15" s="724">
        <v>6</v>
      </c>
    </row>
    <row r="16" spans="1:5" ht="12" customHeight="1" x14ac:dyDescent="0.15">
      <c r="A16" s="725" t="s">
        <v>212</v>
      </c>
      <c r="B16" s="690">
        <v>16</v>
      </c>
      <c r="C16" s="725" t="s">
        <v>1900</v>
      </c>
      <c r="D16" s="1339">
        <v>2</v>
      </c>
      <c r="E16" s="724">
        <v>7</v>
      </c>
    </row>
    <row r="17" spans="1:5" ht="12" customHeight="1" x14ac:dyDescent="0.15">
      <c r="A17" s="725" t="s">
        <v>1410</v>
      </c>
      <c r="B17" s="690">
        <v>3</v>
      </c>
      <c r="C17" s="725" t="s">
        <v>1900</v>
      </c>
      <c r="D17" s="1339">
        <v>2</v>
      </c>
      <c r="E17" s="724">
        <v>1</v>
      </c>
    </row>
    <row r="18" spans="1:5" ht="12" customHeight="1" x14ac:dyDescent="0.15">
      <c r="A18" s="725" t="s">
        <v>1902</v>
      </c>
      <c r="B18" s="690">
        <v>7</v>
      </c>
      <c r="C18" s="725" t="s">
        <v>1901</v>
      </c>
      <c r="D18" s="1339">
        <v>2</v>
      </c>
      <c r="E18" s="724">
        <v>17</v>
      </c>
    </row>
    <row r="19" spans="1:5" ht="12" customHeight="1" x14ac:dyDescent="0.15">
      <c r="A19" s="725" t="s">
        <v>213</v>
      </c>
      <c r="B19" s="690">
        <v>19</v>
      </c>
      <c r="C19" s="725" t="s">
        <v>1900</v>
      </c>
      <c r="D19" s="1339">
        <v>2</v>
      </c>
      <c r="E19" s="724">
        <v>16</v>
      </c>
    </row>
    <row r="20" spans="1:5" ht="12" customHeight="1" x14ac:dyDescent="0.15">
      <c r="A20" s="725" t="s">
        <v>214</v>
      </c>
      <c r="B20" s="690">
        <v>13</v>
      </c>
      <c r="C20" s="725" t="s">
        <v>1900</v>
      </c>
      <c r="D20" s="1339">
        <v>2</v>
      </c>
      <c r="E20" s="724">
        <v>17</v>
      </c>
    </row>
    <row r="21" spans="1:5" ht="12" customHeight="1" x14ac:dyDescent="0.15">
      <c r="A21" s="725" t="s">
        <v>1411</v>
      </c>
      <c r="B21" s="690">
        <v>1</v>
      </c>
      <c r="C21" s="725" t="s">
        <v>1900</v>
      </c>
      <c r="D21" s="1339">
        <v>2</v>
      </c>
      <c r="E21" s="724">
        <v>6</v>
      </c>
    </row>
    <row r="22" spans="1:5" ht="12" customHeight="1" x14ac:dyDescent="0.15">
      <c r="A22" s="725" t="s">
        <v>1143</v>
      </c>
      <c r="B22" s="690">
        <v>19</v>
      </c>
      <c r="C22" s="725" t="s">
        <v>1900</v>
      </c>
      <c r="D22" s="1339">
        <v>2</v>
      </c>
      <c r="E22" s="724">
        <v>12</v>
      </c>
    </row>
    <row r="23" spans="1:5" ht="12" customHeight="1" x14ac:dyDescent="0.15">
      <c r="A23" s="725" t="s">
        <v>215</v>
      </c>
      <c r="B23" s="690">
        <v>1</v>
      </c>
      <c r="C23" s="725" t="s">
        <v>1900</v>
      </c>
      <c r="D23" s="1339">
        <v>2</v>
      </c>
      <c r="E23" s="724">
        <v>5</v>
      </c>
    </row>
    <row r="24" spans="1:5" ht="12" customHeight="1" x14ac:dyDescent="0.15">
      <c r="A24" s="725" t="s">
        <v>216</v>
      </c>
      <c r="B24" s="690">
        <v>3</v>
      </c>
      <c r="C24" s="725" t="s">
        <v>1900</v>
      </c>
      <c r="D24" s="1339">
        <v>2</v>
      </c>
      <c r="E24" s="724">
        <v>17</v>
      </c>
    </row>
    <row r="25" spans="1:5" ht="12" customHeight="1" x14ac:dyDescent="0.15">
      <c r="A25" s="725" t="s">
        <v>1144</v>
      </c>
      <c r="B25" s="690">
        <v>29</v>
      </c>
      <c r="C25" s="725" t="s">
        <v>1900</v>
      </c>
      <c r="D25" s="1339">
        <v>2</v>
      </c>
      <c r="E25" s="724">
        <v>3</v>
      </c>
    </row>
    <row r="26" spans="1:5" ht="5.0999999999999996" customHeight="1" thickBot="1" x14ac:dyDescent="0.2">
      <c r="A26" s="714"/>
      <c r="B26" s="714"/>
      <c r="C26" s="714"/>
      <c r="D26" s="714"/>
      <c r="E26" s="714"/>
    </row>
    <row r="27" spans="1:5" ht="12" customHeight="1" thickTop="1" x14ac:dyDescent="0.2">
      <c r="A27" s="726" t="s">
        <v>217</v>
      </c>
      <c r="B27" s="703"/>
      <c r="C27" s="703"/>
      <c r="D27" s="703"/>
      <c r="E27" s="703"/>
    </row>
    <row r="28" spans="1:5" ht="12" customHeight="1" x14ac:dyDescent="0.15">
      <c r="A28" s="716" t="s">
        <v>1294</v>
      </c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29"/>
  <sheetViews>
    <sheetView showGridLines="0" zoomScaleSheetLayoutView="100" workbookViewId="0">
      <selection activeCell="D24" sqref="D24"/>
    </sheetView>
  </sheetViews>
  <sheetFormatPr defaultColWidth="9.28515625" defaultRowHeight="12.75" x14ac:dyDescent="0.2"/>
  <cols>
    <col min="1" max="1" width="3.7109375" style="27" customWidth="1"/>
    <col min="2" max="2" width="35.42578125" style="27" customWidth="1"/>
    <col min="3" max="14" width="7.7109375" style="27" customWidth="1"/>
    <col min="15" max="15" width="2.28515625" style="27" customWidth="1"/>
    <col min="16" max="27" width="4.5703125" style="27" customWidth="1"/>
    <col min="28" max="16384" width="9.28515625" style="27"/>
  </cols>
  <sheetData>
    <row r="1" spans="1:14" s="514" customFormat="1" ht="28.35" customHeight="1" x14ac:dyDescent="0.2">
      <c r="A1" s="1352" t="s">
        <v>2009</v>
      </c>
      <c r="B1" s="1352"/>
      <c r="C1" s="1352"/>
      <c r="D1" s="1352"/>
      <c r="E1" s="1352"/>
      <c r="F1" s="1352"/>
      <c r="G1" s="1352"/>
      <c r="H1" s="1352"/>
      <c r="I1" s="1352"/>
      <c r="J1" s="1352"/>
      <c r="K1" s="1352"/>
      <c r="L1" s="1352"/>
      <c r="M1" s="1390"/>
      <c r="N1" s="1390"/>
    </row>
    <row r="2" spans="1:14" s="28" customFormat="1" ht="15" customHeight="1" x14ac:dyDescent="0.15">
      <c r="A2" s="567">
        <v>2023</v>
      </c>
      <c r="B2" s="142"/>
      <c r="C2" s="142"/>
      <c r="D2" s="142"/>
      <c r="E2" s="142"/>
      <c r="F2" s="142"/>
      <c r="G2" s="142"/>
      <c r="H2" s="142"/>
      <c r="I2" s="142"/>
      <c r="J2" s="184"/>
    </row>
    <row r="3" spans="1:14" ht="19.5" customHeight="1" x14ac:dyDescent="0.2">
      <c r="A3" s="507"/>
      <c r="B3" s="507"/>
      <c r="C3" s="1391" t="s">
        <v>1281</v>
      </c>
      <c r="D3" s="1392"/>
      <c r="E3" s="1392"/>
      <c r="F3" s="1392"/>
      <c r="G3" s="1392"/>
      <c r="H3" s="1393"/>
      <c r="I3" s="1394" t="s">
        <v>1280</v>
      </c>
      <c r="J3" s="1395"/>
      <c r="K3" s="1395"/>
      <c r="L3" s="1395"/>
      <c r="M3" s="1395"/>
      <c r="N3" s="1395"/>
    </row>
    <row r="4" spans="1:14" ht="32.25" customHeight="1" x14ac:dyDescent="0.2">
      <c r="A4" s="1396" t="s">
        <v>2010</v>
      </c>
      <c r="B4" s="1397"/>
      <c r="C4" s="508" t="s">
        <v>1</v>
      </c>
      <c r="D4" s="509" t="s">
        <v>1030</v>
      </c>
      <c r="E4" s="509" t="s">
        <v>1031</v>
      </c>
      <c r="F4" s="509" t="s">
        <v>1032</v>
      </c>
      <c r="G4" s="509" t="s">
        <v>1033</v>
      </c>
      <c r="H4" s="509" t="s">
        <v>1034</v>
      </c>
      <c r="I4" s="508" t="s">
        <v>1</v>
      </c>
      <c r="J4" s="509" t="s">
        <v>1030</v>
      </c>
      <c r="K4" s="509" t="s">
        <v>1031</v>
      </c>
      <c r="L4" s="509" t="s">
        <v>1032</v>
      </c>
      <c r="M4" s="509" t="s">
        <v>1033</v>
      </c>
      <c r="N4" s="508" t="s">
        <v>1034</v>
      </c>
    </row>
    <row r="5" spans="1:14" ht="5.0999999999999996" customHeight="1" x14ac:dyDescent="0.2">
      <c r="A5" s="601"/>
      <c r="B5" s="601"/>
      <c r="C5" s="601"/>
      <c r="D5" s="601"/>
      <c r="E5" s="601"/>
      <c r="F5" s="601"/>
      <c r="G5" s="601"/>
      <c r="H5" s="601"/>
      <c r="I5" s="601"/>
      <c r="J5" s="601"/>
      <c r="K5" s="601"/>
      <c r="L5" s="195"/>
      <c r="M5" s="195"/>
      <c r="N5" s="195"/>
    </row>
    <row r="6" spans="1:14" s="514" customFormat="1" ht="9" customHeight="1" x14ac:dyDescent="0.2">
      <c r="A6" s="590" t="s">
        <v>6</v>
      </c>
      <c r="B6" s="595"/>
      <c r="C6" s="591">
        <v>6738856.4749999996</v>
      </c>
      <c r="D6" s="591">
        <v>1099095.3640000001</v>
      </c>
      <c r="E6" s="591">
        <v>1030878.799</v>
      </c>
      <c r="F6" s="591">
        <v>3140750.5980000002</v>
      </c>
      <c r="G6" s="591">
        <v>780205.75399999996</v>
      </c>
      <c r="H6" s="591">
        <v>687925.96000000008</v>
      </c>
      <c r="I6" s="591">
        <v>1564335.7470000002</v>
      </c>
      <c r="J6" s="591">
        <v>32249.175999999996</v>
      </c>
      <c r="K6" s="591">
        <v>117184.632</v>
      </c>
      <c r="L6" s="591">
        <v>763937.07500000007</v>
      </c>
      <c r="M6" s="591">
        <v>287161.32000000007</v>
      </c>
      <c r="N6" s="591">
        <v>363803.54399999999</v>
      </c>
    </row>
    <row r="7" spans="1:14" s="514" customFormat="1" ht="11.1" customHeight="1" x14ac:dyDescent="0.2">
      <c r="A7" s="1389" t="s">
        <v>89</v>
      </c>
      <c r="B7" s="1389"/>
      <c r="C7" s="591">
        <v>271972.42800000001</v>
      </c>
      <c r="D7" s="595">
        <v>5333.25</v>
      </c>
      <c r="E7" s="595">
        <v>7428.14</v>
      </c>
      <c r="F7" s="595">
        <v>256259.98800000001</v>
      </c>
      <c r="G7" s="595">
        <v>2951.05</v>
      </c>
      <c r="H7" s="595">
        <v>0</v>
      </c>
      <c r="I7" s="591">
        <v>57358.202999999994</v>
      </c>
      <c r="J7" s="595">
        <v>196.50299999999999</v>
      </c>
      <c r="K7" s="595">
        <v>741.101</v>
      </c>
      <c r="L7" s="595">
        <v>55149.178999999996</v>
      </c>
      <c r="M7" s="595">
        <v>1271.42</v>
      </c>
      <c r="N7" s="595">
        <v>0</v>
      </c>
    </row>
    <row r="8" spans="1:14" s="514" customFormat="1" ht="11.1" customHeight="1" x14ac:dyDescent="0.2">
      <c r="A8" s="1389" t="s">
        <v>90</v>
      </c>
      <c r="B8" s="1389"/>
      <c r="C8" s="591">
        <v>0</v>
      </c>
      <c r="D8" s="595">
        <v>0</v>
      </c>
      <c r="E8" s="595">
        <v>0</v>
      </c>
      <c r="F8" s="595">
        <v>0</v>
      </c>
      <c r="G8" s="595">
        <v>0</v>
      </c>
      <c r="H8" s="595">
        <v>0</v>
      </c>
      <c r="I8" s="591">
        <v>0</v>
      </c>
      <c r="J8" s="595">
        <v>0</v>
      </c>
      <c r="K8" s="595">
        <v>0</v>
      </c>
      <c r="L8" s="595">
        <v>0</v>
      </c>
      <c r="M8" s="595">
        <v>0</v>
      </c>
      <c r="N8" s="595">
        <v>0</v>
      </c>
    </row>
    <row r="9" spans="1:14" s="557" customFormat="1" ht="11.1" customHeight="1" x14ac:dyDescent="0.25">
      <c r="A9" s="1389" t="s">
        <v>91</v>
      </c>
      <c r="B9" s="1389"/>
      <c r="C9" s="591">
        <v>1324583.4040000001</v>
      </c>
      <c r="D9" s="595">
        <v>9166</v>
      </c>
      <c r="E9" s="595">
        <v>236054</v>
      </c>
      <c r="F9" s="595">
        <v>899565.69900000002</v>
      </c>
      <c r="G9" s="595">
        <v>179797.70499999999</v>
      </c>
      <c r="H9" s="595">
        <v>0</v>
      </c>
      <c r="I9" s="591">
        <v>273909.35399999999</v>
      </c>
      <c r="J9" s="595">
        <v>295.92500000000001</v>
      </c>
      <c r="K9" s="595">
        <v>26127.656999999999</v>
      </c>
      <c r="L9" s="595">
        <v>186705.26800000001</v>
      </c>
      <c r="M9" s="595">
        <v>60780.504000000001</v>
      </c>
      <c r="N9" s="595">
        <v>0</v>
      </c>
    </row>
    <row r="10" spans="1:14" s="557" customFormat="1" ht="11.1" customHeight="1" x14ac:dyDescent="0.25">
      <c r="A10" s="1389" t="s">
        <v>92</v>
      </c>
      <c r="B10" s="1389"/>
      <c r="C10" s="591">
        <v>0</v>
      </c>
      <c r="D10" s="595">
        <v>0</v>
      </c>
      <c r="E10" s="595">
        <v>0</v>
      </c>
      <c r="F10" s="595">
        <v>0</v>
      </c>
      <c r="G10" s="595">
        <v>0</v>
      </c>
      <c r="H10" s="595">
        <v>0</v>
      </c>
      <c r="I10" s="591">
        <v>0</v>
      </c>
      <c r="J10" s="595">
        <v>0</v>
      </c>
      <c r="K10" s="595">
        <v>0</v>
      </c>
      <c r="L10" s="595">
        <v>0</v>
      </c>
      <c r="M10" s="595">
        <v>0</v>
      </c>
      <c r="N10" s="595">
        <v>0</v>
      </c>
    </row>
    <row r="11" spans="1:14" s="557" customFormat="1" ht="11.1" customHeight="1" x14ac:dyDescent="0.25">
      <c r="A11" s="1389" t="s">
        <v>93</v>
      </c>
      <c r="B11" s="1389"/>
      <c r="C11" s="591">
        <v>0</v>
      </c>
      <c r="D11" s="595">
        <v>0</v>
      </c>
      <c r="E11" s="595">
        <v>0</v>
      </c>
      <c r="F11" s="595">
        <v>0</v>
      </c>
      <c r="G11" s="595">
        <v>0</v>
      </c>
      <c r="H11" s="595">
        <v>0</v>
      </c>
      <c r="I11" s="591">
        <v>0</v>
      </c>
      <c r="J11" s="595">
        <v>0</v>
      </c>
      <c r="K11" s="595">
        <v>0</v>
      </c>
      <c r="L11" s="595">
        <v>0</v>
      </c>
      <c r="M11" s="595">
        <v>0</v>
      </c>
      <c r="N11" s="595">
        <v>0</v>
      </c>
    </row>
    <row r="12" spans="1:14" s="557" customFormat="1" ht="11.1" customHeight="1" x14ac:dyDescent="0.25">
      <c r="A12" s="1389" t="s">
        <v>94</v>
      </c>
      <c r="B12" s="1389"/>
      <c r="C12" s="591">
        <v>135696</v>
      </c>
      <c r="D12" s="595">
        <v>0</v>
      </c>
      <c r="E12" s="595">
        <v>2832</v>
      </c>
      <c r="F12" s="595">
        <v>113064</v>
      </c>
      <c r="G12" s="595">
        <v>19800</v>
      </c>
      <c r="H12" s="595">
        <v>0</v>
      </c>
      <c r="I12" s="591">
        <v>30052.050999999999</v>
      </c>
      <c r="J12" s="595">
        <v>0</v>
      </c>
      <c r="K12" s="595">
        <v>270.875</v>
      </c>
      <c r="L12" s="595">
        <v>23023.673999999999</v>
      </c>
      <c r="M12" s="595">
        <v>6757.5020000000004</v>
      </c>
      <c r="N12" s="595">
        <v>0</v>
      </c>
    </row>
    <row r="13" spans="1:14" s="557" customFormat="1" ht="11.1" customHeight="1" x14ac:dyDescent="0.25">
      <c r="A13" s="1389" t="s">
        <v>95</v>
      </c>
      <c r="B13" s="1389"/>
      <c r="C13" s="591">
        <v>178362.723</v>
      </c>
      <c r="D13" s="595">
        <v>0</v>
      </c>
      <c r="E13" s="595">
        <v>0</v>
      </c>
      <c r="F13" s="595">
        <v>177711.93400000001</v>
      </c>
      <c r="G13" s="595">
        <v>650.78899999999999</v>
      </c>
      <c r="H13" s="595">
        <v>0</v>
      </c>
      <c r="I13" s="591">
        <v>32925.822</v>
      </c>
      <c r="J13" s="595">
        <v>0</v>
      </c>
      <c r="K13" s="595">
        <v>0</v>
      </c>
      <c r="L13" s="595">
        <v>32691.888999999999</v>
      </c>
      <c r="M13" s="595">
        <v>233.93299999999999</v>
      </c>
      <c r="N13" s="595">
        <v>0</v>
      </c>
    </row>
    <row r="14" spans="1:14" s="557" customFormat="1" ht="11.1" customHeight="1" x14ac:dyDescent="0.25">
      <c r="A14" s="1389" t="s">
        <v>96</v>
      </c>
      <c r="B14" s="1389"/>
      <c r="C14" s="591">
        <v>152332.75</v>
      </c>
      <c r="D14" s="595">
        <v>2341.4</v>
      </c>
      <c r="E14" s="595">
        <v>271.85000000000002</v>
      </c>
      <c r="F14" s="595">
        <v>100709.1</v>
      </c>
      <c r="G14" s="595">
        <v>49010.400000000001</v>
      </c>
      <c r="H14" s="595">
        <v>0</v>
      </c>
      <c r="I14" s="591">
        <v>42850.563999999998</v>
      </c>
      <c r="J14" s="595">
        <v>78.399000000000001</v>
      </c>
      <c r="K14" s="595">
        <v>40.420999999999999</v>
      </c>
      <c r="L14" s="595">
        <v>25499.982</v>
      </c>
      <c r="M14" s="595">
        <v>17231.761999999999</v>
      </c>
      <c r="N14" s="595">
        <v>0</v>
      </c>
    </row>
    <row r="15" spans="1:14" s="557" customFormat="1" ht="11.1" customHeight="1" x14ac:dyDescent="0.25">
      <c r="A15" s="1389" t="s">
        <v>97</v>
      </c>
      <c r="B15" s="1389"/>
      <c r="C15" s="591">
        <v>803702.94400000013</v>
      </c>
      <c r="D15" s="595">
        <v>0</v>
      </c>
      <c r="E15" s="595">
        <v>633339.95900000003</v>
      </c>
      <c r="F15" s="595">
        <v>48055.425000000003</v>
      </c>
      <c r="G15" s="595">
        <v>122307.56</v>
      </c>
      <c r="H15" s="595">
        <v>0</v>
      </c>
      <c r="I15" s="591">
        <v>121181.14599999998</v>
      </c>
      <c r="J15" s="595">
        <v>0</v>
      </c>
      <c r="K15" s="595">
        <v>69351.714999999997</v>
      </c>
      <c r="L15" s="595">
        <v>10232.103999999999</v>
      </c>
      <c r="M15" s="595">
        <v>41597.326999999997</v>
      </c>
      <c r="N15" s="595">
        <v>0</v>
      </c>
    </row>
    <row r="16" spans="1:14" s="557" customFormat="1" ht="11.1" customHeight="1" x14ac:dyDescent="0.25">
      <c r="A16" s="1389" t="s">
        <v>98</v>
      </c>
      <c r="B16" s="1389"/>
      <c r="C16" s="591">
        <v>932998.66600000008</v>
      </c>
      <c r="D16" s="595">
        <v>849505.34400000004</v>
      </c>
      <c r="E16" s="595">
        <v>3734.096</v>
      </c>
      <c r="F16" s="595">
        <v>21071.761999999999</v>
      </c>
      <c r="G16" s="595">
        <v>58687.464</v>
      </c>
      <c r="H16" s="595">
        <v>0</v>
      </c>
      <c r="I16" s="591">
        <v>52860.672999999995</v>
      </c>
      <c r="J16" s="595">
        <v>24232.366999999998</v>
      </c>
      <c r="K16" s="595">
        <v>371.01</v>
      </c>
      <c r="L16" s="595">
        <v>4090.9</v>
      </c>
      <c r="M16" s="595">
        <v>24166.396000000001</v>
      </c>
      <c r="N16" s="595">
        <v>0</v>
      </c>
    </row>
    <row r="17" spans="1:14" s="557" customFormat="1" ht="11.1" customHeight="1" x14ac:dyDescent="0.25">
      <c r="A17" s="1389" t="s">
        <v>99</v>
      </c>
      <c r="B17" s="1389"/>
      <c r="C17" s="591">
        <v>0</v>
      </c>
      <c r="D17" s="595">
        <v>0</v>
      </c>
      <c r="E17" s="595">
        <v>0</v>
      </c>
      <c r="F17" s="595">
        <v>0</v>
      </c>
      <c r="G17" s="595">
        <v>0</v>
      </c>
      <c r="H17" s="595">
        <v>0</v>
      </c>
      <c r="I17" s="591">
        <v>0</v>
      </c>
      <c r="J17" s="595">
        <v>0</v>
      </c>
      <c r="K17" s="595">
        <v>0</v>
      </c>
      <c r="L17" s="595">
        <v>0</v>
      </c>
      <c r="M17" s="595">
        <v>0</v>
      </c>
      <c r="N17" s="595">
        <v>0</v>
      </c>
    </row>
    <row r="18" spans="1:14" s="557" customFormat="1" ht="11.1" customHeight="1" x14ac:dyDescent="0.25">
      <c r="A18" s="1389" t="s">
        <v>100</v>
      </c>
      <c r="B18" s="1389"/>
      <c r="C18" s="591">
        <v>150933.6</v>
      </c>
      <c r="D18" s="595">
        <v>144393.1</v>
      </c>
      <c r="E18" s="595">
        <v>0</v>
      </c>
      <c r="F18" s="595">
        <v>0.5</v>
      </c>
      <c r="G18" s="595">
        <v>6540</v>
      </c>
      <c r="H18" s="595">
        <v>0</v>
      </c>
      <c r="I18" s="591">
        <v>9307.7060000000001</v>
      </c>
      <c r="J18" s="595">
        <v>6445.7070000000003</v>
      </c>
      <c r="K18" s="595">
        <v>0</v>
      </c>
      <c r="L18" s="595">
        <v>9.5000000000000001E-2</v>
      </c>
      <c r="M18" s="595">
        <v>2861.904</v>
      </c>
      <c r="N18" s="595">
        <v>0</v>
      </c>
    </row>
    <row r="19" spans="1:14" s="557" customFormat="1" ht="11.1" customHeight="1" x14ac:dyDescent="0.25">
      <c r="A19" s="1389" t="s">
        <v>101</v>
      </c>
      <c r="B19" s="1389"/>
      <c r="C19" s="591">
        <v>0</v>
      </c>
      <c r="D19" s="595">
        <v>0</v>
      </c>
      <c r="E19" s="595">
        <v>0</v>
      </c>
      <c r="F19" s="595">
        <v>0</v>
      </c>
      <c r="G19" s="595">
        <v>0</v>
      </c>
      <c r="H19" s="595">
        <v>0</v>
      </c>
      <c r="I19" s="591">
        <v>0</v>
      </c>
      <c r="J19" s="595">
        <v>0</v>
      </c>
      <c r="K19" s="595">
        <v>0</v>
      </c>
      <c r="L19" s="595">
        <v>0</v>
      </c>
      <c r="M19" s="595">
        <v>0</v>
      </c>
      <c r="N19" s="595">
        <v>0</v>
      </c>
    </row>
    <row r="20" spans="1:14" s="557" customFormat="1" ht="11.1" customHeight="1" x14ac:dyDescent="0.25">
      <c r="A20" s="1389" t="s">
        <v>102</v>
      </c>
      <c r="B20" s="1389"/>
      <c r="C20" s="591">
        <v>65789.16</v>
      </c>
      <c r="D20" s="595">
        <v>65171.18</v>
      </c>
      <c r="E20" s="595">
        <v>617.98</v>
      </c>
      <c r="F20" s="595">
        <v>0</v>
      </c>
      <c r="G20" s="595">
        <v>0</v>
      </c>
      <c r="H20" s="595">
        <v>0</v>
      </c>
      <c r="I20" s="591">
        <v>609.27300000000002</v>
      </c>
      <c r="J20" s="595">
        <v>570.06799999999998</v>
      </c>
      <c r="K20" s="595">
        <v>39.204999999999998</v>
      </c>
      <c r="L20" s="595">
        <v>0</v>
      </c>
      <c r="M20" s="595">
        <v>0</v>
      </c>
      <c r="N20" s="595">
        <v>0</v>
      </c>
    </row>
    <row r="21" spans="1:14" s="557" customFormat="1" ht="11.1" customHeight="1" x14ac:dyDescent="0.25">
      <c r="A21" s="1389" t="s">
        <v>103</v>
      </c>
      <c r="B21" s="1389"/>
      <c r="C21" s="591">
        <v>0</v>
      </c>
      <c r="D21" s="595">
        <v>0</v>
      </c>
      <c r="E21" s="595">
        <v>0</v>
      </c>
      <c r="F21" s="595">
        <v>0</v>
      </c>
      <c r="G21" s="595">
        <v>0</v>
      </c>
      <c r="H21" s="595">
        <v>0</v>
      </c>
      <c r="I21" s="591">
        <v>0</v>
      </c>
      <c r="J21" s="595">
        <v>0</v>
      </c>
      <c r="K21" s="595">
        <v>0</v>
      </c>
      <c r="L21" s="595">
        <v>0</v>
      </c>
      <c r="M21" s="595">
        <v>0</v>
      </c>
      <c r="N21" s="595">
        <v>0</v>
      </c>
    </row>
    <row r="22" spans="1:14" s="557" customFormat="1" ht="11.1" customHeight="1" x14ac:dyDescent="0.25">
      <c r="A22" s="1389" t="s">
        <v>104</v>
      </c>
      <c r="B22" s="1389"/>
      <c r="C22" s="591">
        <v>4956.3539999999994</v>
      </c>
      <c r="D22" s="595">
        <v>0</v>
      </c>
      <c r="E22" s="595">
        <v>86.89</v>
      </c>
      <c r="F22" s="595">
        <v>2503.19</v>
      </c>
      <c r="G22" s="595">
        <v>395.18</v>
      </c>
      <c r="H22" s="595">
        <v>1971.0940000000001</v>
      </c>
      <c r="I22" s="591">
        <v>1889.1799999999998</v>
      </c>
      <c r="J22" s="595">
        <v>0</v>
      </c>
      <c r="K22" s="595">
        <v>12.035</v>
      </c>
      <c r="L22" s="595">
        <v>689.82</v>
      </c>
      <c r="M22" s="595">
        <v>151.80099999999999</v>
      </c>
      <c r="N22" s="595">
        <v>1035.5239999999999</v>
      </c>
    </row>
    <row r="23" spans="1:14" s="557" customFormat="1" ht="11.1" customHeight="1" x14ac:dyDescent="0.25">
      <c r="A23" s="1389" t="s">
        <v>105</v>
      </c>
      <c r="B23" s="1389"/>
      <c r="C23" s="591">
        <v>0</v>
      </c>
      <c r="D23" s="595">
        <v>0</v>
      </c>
      <c r="E23" s="595">
        <v>0</v>
      </c>
      <c r="F23" s="595">
        <v>0</v>
      </c>
      <c r="G23" s="595">
        <v>0</v>
      </c>
      <c r="H23" s="595">
        <v>0</v>
      </c>
      <c r="I23" s="591">
        <v>0</v>
      </c>
      <c r="J23" s="595">
        <v>0</v>
      </c>
      <c r="K23" s="595">
        <v>0</v>
      </c>
      <c r="L23" s="595">
        <v>0</v>
      </c>
      <c r="M23" s="595">
        <v>0</v>
      </c>
      <c r="N23" s="595">
        <v>0</v>
      </c>
    </row>
    <row r="24" spans="1:14" s="557" customFormat="1" ht="11.1" customHeight="1" x14ac:dyDescent="0.25">
      <c r="A24" s="1389" t="s">
        <v>106</v>
      </c>
      <c r="B24" s="1389"/>
      <c r="C24" s="591">
        <v>0</v>
      </c>
      <c r="D24" s="595">
        <v>0</v>
      </c>
      <c r="E24" s="595">
        <v>0</v>
      </c>
      <c r="F24" s="595">
        <v>0</v>
      </c>
      <c r="G24" s="595">
        <v>0</v>
      </c>
      <c r="H24" s="595">
        <v>0</v>
      </c>
      <c r="I24" s="591">
        <v>0</v>
      </c>
      <c r="J24" s="595">
        <v>0</v>
      </c>
      <c r="K24" s="595">
        <v>0</v>
      </c>
      <c r="L24" s="595">
        <v>0</v>
      </c>
      <c r="M24" s="595">
        <v>0</v>
      </c>
      <c r="N24" s="595">
        <v>0</v>
      </c>
    </row>
    <row r="25" spans="1:14" s="557" customFormat="1" ht="11.1" customHeight="1" x14ac:dyDescent="0.25">
      <c r="A25" s="1389" t="s">
        <v>107</v>
      </c>
      <c r="B25" s="1389"/>
      <c r="C25" s="591">
        <v>2717528.446</v>
      </c>
      <c r="D25" s="595">
        <v>23185.09</v>
      </c>
      <c r="E25" s="595">
        <v>146513.88399999999</v>
      </c>
      <c r="F25" s="595">
        <v>1521809</v>
      </c>
      <c r="G25" s="595">
        <v>340065.60600000003</v>
      </c>
      <c r="H25" s="595">
        <v>685954.86600000004</v>
      </c>
      <c r="I25" s="591">
        <v>941391.77500000002</v>
      </c>
      <c r="J25" s="595">
        <v>430.20699999999999</v>
      </c>
      <c r="K25" s="595">
        <v>20230.613000000001</v>
      </c>
      <c r="L25" s="595">
        <v>425854.16399999999</v>
      </c>
      <c r="M25" s="595">
        <v>132108.77100000001</v>
      </c>
      <c r="N25" s="595">
        <v>362768.02</v>
      </c>
    </row>
    <row r="26" spans="1:14" s="557" customFormat="1" ht="11.25" customHeight="1" x14ac:dyDescent="0.25">
      <c r="A26" s="1389" t="s">
        <v>108</v>
      </c>
      <c r="B26" s="1389"/>
      <c r="C26" s="591">
        <v>0</v>
      </c>
      <c r="D26" s="595">
        <v>0</v>
      </c>
      <c r="E26" s="595">
        <v>0</v>
      </c>
      <c r="F26" s="595">
        <v>0</v>
      </c>
      <c r="G26" s="595">
        <v>0</v>
      </c>
      <c r="H26" s="595">
        <v>0</v>
      </c>
      <c r="I26" s="591">
        <v>0</v>
      </c>
      <c r="J26" s="595">
        <v>0</v>
      </c>
      <c r="K26" s="595">
        <v>0</v>
      </c>
      <c r="L26" s="595">
        <v>0</v>
      </c>
      <c r="M26" s="595">
        <v>0</v>
      </c>
      <c r="N26" s="595">
        <v>0</v>
      </c>
    </row>
    <row r="27" spans="1:14" ht="5.0999999999999996" customHeight="1" thickBot="1" x14ac:dyDescent="0.25">
      <c r="A27" s="609"/>
      <c r="B27" s="610"/>
      <c r="C27" s="611"/>
      <c r="D27" s="611"/>
      <c r="E27" s="611"/>
      <c r="F27" s="611"/>
      <c r="G27" s="611"/>
      <c r="H27" s="611"/>
      <c r="I27" s="611"/>
      <c r="J27" s="611"/>
      <c r="K27" s="611"/>
      <c r="L27" s="611"/>
      <c r="M27" s="611"/>
      <c r="N27" s="611"/>
    </row>
    <row r="28" spans="1:14" ht="12.75" customHeight="1" thickTop="1" x14ac:dyDescent="0.2">
      <c r="A28" s="602" t="s">
        <v>1291</v>
      </c>
      <c r="B28" s="600"/>
      <c r="C28" s="600"/>
      <c r="D28" s="600"/>
      <c r="E28" s="600"/>
      <c r="F28" s="600"/>
      <c r="G28" s="600"/>
      <c r="H28" s="600"/>
      <c r="I28" s="600"/>
      <c r="J28" s="600"/>
      <c r="K28" s="600"/>
      <c r="L28" s="612"/>
      <c r="M28" s="612"/>
      <c r="N28" s="195"/>
    </row>
    <row r="29" spans="1:14" ht="12.75" customHeight="1" x14ac:dyDescent="0.2">
      <c r="A29" s="602"/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612"/>
      <c r="M29" s="612"/>
      <c r="N29" s="195"/>
    </row>
  </sheetData>
  <mergeCells count="24"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14:B14"/>
    <mergeCell ref="A1:N1"/>
    <mergeCell ref="C3:H3"/>
    <mergeCell ref="I3:N3"/>
    <mergeCell ref="A4:B4"/>
    <mergeCell ref="A7:B7"/>
    <mergeCell ref="A8:B8"/>
    <mergeCell ref="A9:B9"/>
    <mergeCell ref="A10:B10"/>
    <mergeCell ref="A11:B11"/>
    <mergeCell ref="A12:B12"/>
    <mergeCell ref="A13:B1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112"/>
  <dimension ref="A1:D13"/>
  <sheetViews>
    <sheetView showGridLines="0" showRuler="0" zoomScaleSheetLayoutView="100" workbookViewId="0">
      <selection activeCell="D24" sqref="D24"/>
    </sheetView>
  </sheetViews>
  <sheetFormatPr defaultColWidth="8.5703125" defaultRowHeight="12.75" x14ac:dyDescent="0.2"/>
  <cols>
    <col min="1" max="1" width="40.5703125" style="703" customWidth="1"/>
    <col min="2" max="2" width="25.42578125" style="703" customWidth="1"/>
    <col min="3" max="3" width="21" style="703" customWidth="1"/>
    <col min="4" max="4" width="9.7109375" style="703" customWidth="1"/>
    <col min="5" max="16384" width="8.5703125" style="703"/>
  </cols>
  <sheetData>
    <row r="1" spans="1:4" s="701" customFormat="1" ht="28.15" customHeight="1" x14ac:dyDescent="0.25">
      <c r="A1" s="1621" t="s">
        <v>1619</v>
      </c>
      <c r="B1" s="1621"/>
      <c r="C1" s="1621"/>
    </row>
    <row r="2" spans="1:4" ht="14.1" customHeight="1" x14ac:dyDescent="0.2">
      <c r="A2" s="727">
        <v>2023</v>
      </c>
      <c r="B2" s="728"/>
      <c r="C2" s="729"/>
    </row>
    <row r="3" spans="1:4" s="7" customFormat="1" ht="10.15" customHeight="1" x14ac:dyDescent="0.2">
      <c r="A3" s="948" t="s">
        <v>228</v>
      </c>
      <c r="B3" s="1629" t="s">
        <v>229</v>
      </c>
      <c r="C3" s="1630" t="s">
        <v>1355</v>
      </c>
    </row>
    <row r="4" spans="1:4" s="7" customFormat="1" ht="10.15" customHeight="1" x14ac:dyDescent="0.2">
      <c r="A4" s="949" t="s">
        <v>634</v>
      </c>
      <c r="B4" s="1645"/>
      <c r="C4" s="1646"/>
    </row>
    <row r="5" spans="1:4" s="7" customFormat="1" ht="5.0999999999999996" customHeight="1" x14ac:dyDescent="0.2">
      <c r="A5" s="379"/>
      <c r="B5" s="379"/>
      <c r="C5" s="379"/>
    </row>
    <row r="6" spans="1:4" ht="11.1" customHeight="1" x14ac:dyDescent="0.2">
      <c r="A6" s="689" t="s">
        <v>230</v>
      </c>
      <c r="B6" s="691">
        <v>1338859.3527699874</v>
      </c>
      <c r="C6" s="691">
        <v>1215325.7365099997</v>
      </c>
    </row>
    <row r="7" spans="1:4" ht="5.25" customHeight="1" thickBot="1" x14ac:dyDescent="0.25">
      <c r="A7" s="714"/>
      <c r="B7" s="714"/>
      <c r="C7" s="730"/>
    </row>
    <row r="8" spans="1:4" s="701" customFormat="1" ht="13.5" customHeight="1" thickTop="1" x14ac:dyDescent="0.25">
      <c r="A8" s="716" t="s">
        <v>1295</v>
      </c>
      <c r="B8" s="716"/>
      <c r="C8" s="689"/>
    </row>
    <row r="9" spans="1:4" ht="13.35" customHeight="1" x14ac:dyDescent="0.2">
      <c r="A9" s="1622" t="s">
        <v>2227</v>
      </c>
      <c r="B9" s="1622"/>
      <c r="C9" s="1622"/>
      <c r="D9" s="1327"/>
    </row>
    <row r="10" spans="1:4" x14ac:dyDescent="0.2">
      <c r="A10" s="1622"/>
      <c r="B10" s="1622"/>
      <c r="C10" s="1622"/>
      <c r="D10" s="1327"/>
    </row>
    <row r="11" spans="1:4" x14ac:dyDescent="0.2">
      <c r="A11" s="1622"/>
      <c r="B11" s="1622"/>
      <c r="C11" s="1622"/>
      <c r="D11" s="1327"/>
    </row>
    <row r="12" spans="1:4" ht="9" customHeight="1" x14ac:dyDescent="0.2">
      <c r="A12" s="1622"/>
      <c r="B12" s="1622"/>
      <c r="C12" s="1622"/>
      <c r="D12" s="1327"/>
    </row>
    <row r="13" spans="1:4" ht="9" customHeight="1" x14ac:dyDescent="0.2">
      <c r="A13" s="1622"/>
      <c r="B13" s="1622"/>
      <c r="C13" s="1622"/>
      <c r="D13" s="1327"/>
    </row>
  </sheetData>
  <mergeCells count="4">
    <mergeCell ref="A1:C1"/>
    <mergeCell ref="B3:B4"/>
    <mergeCell ref="C3:C4"/>
    <mergeCell ref="A9:C1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115"/>
  <dimension ref="A1:E29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34.42578125" style="738" customWidth="1"/>
    <col min="2" max="2" width="10.5703125" style="738" customWidth="1"/>
    <col min="3" max="5" width="14" style="738" customWidth="1"/>
    <col min="6" max="6" width="2.28515625" style="738" customWidth="1"/>
    <col min="7" max="7" width="9.28515625" style="738" customWidth="1"/>
    <col min="8" max="16384" width="7.7109375" style="738"/>
  </cols>
  <sheetData>
    <row r="1" spans="1:5" s="736" customFormat="1" ht="26.25" customHeight="1" x14ac:dyDescent="0.25">
      <c r="A1" s="1623" t="s">
        <v>1587</v>
      </c>
      <c r="B1" s="1623"/>
      <c r="C1" s="1623"/>
      <c r="D1" s="1623"/>
      <c r="E1" s="1623"/>
    </row>
    <row r="2" spans="1:5" ht="14.1" customHeight="1" x14ac:dyDescent="0.2">
      <c r="A2" s="737">
        <v>2023</v>
      </c>
      <c r="E2" s="746"/>
    </row>
    <row r="3" spans="1:5" s="14" customFormat="1" ht="20.100000000000001" customHeight="1" x14ac:dyDescent="0.2">
      <c r="A3" s="934" t="s">
        <v>245</v>
      </c>
      <c r="B3" s="934" t="s">
        <v>118</v>
      </c>
      <c r="C3" s="1150" t="s">
        <v>1</v>
      </c>
      <c r="D3" s="1152" t="s">
        <v>246</v>
      </c>
      <c r="E3" s="1150" t="s">
        <v>1364</v>
      </c>
    </row>
    <row r="4" spans="1:5" s="14" customFormat="1" ht="5.0999999999999996" customHeight="1" x14ac:dyDescent="0.2">
      <c r="A4" s="935"/>
      <c r="B4" s="936"/>
      <c r="C4" s="937"/>
      <c r="D4" s="935"/>
      <c r="E4" s="935"/>
    </row>
    <row r="5" spans="1:5" s="14" customFormat="1" ht="12" customHeight="1" x14ac:dyDescent="0.2">
      <c r="A5" s="202" t="s">
        <v>247</v>
      </c>
      <c r="B5" s="932"/>
      <c r="C5" s="938"/>
      <c r="D5" s="938"/>
    </row>
    <row r="6" spans="1:5" s="14" customFormat="1" ht="12" customHeight="1" x14ac:dyDescent="0.2">
      <c r="A6" s="939" t="s">
        <v>248</v>
      </c>
      <c r="B6" s="940" t="s">
        <v>249</v>
      </c>
      <c r="C6" s="938">
        <v>343</v>
      </c>
      <c r="D6" s="938">
        <v>343</v>
      </c>
      <c r="E6" s="1287" t="s">
        <v>143</v>
      </c>
    </row>
    <row r="7" spans="1:5" ht="12" customHeight="1" x14ac:dyDescent="0.2">
      <c r="A7" s="747" t="s">
        <v>250</v>
      </c>
      <c r="B7" s="748" t="s">
        <v>1004</v>
      </c>
      <c r="C7" s="740">
        <v>880479.35761309462</v>
      </c>
      <c r="D7" s="740">
        <v>880479.35761309462</v>
      </c>
      <c r="E7" s="1288" t="s">
        <v>143</v>
      </c>
    </row>
    <row r="8" spans="1:5" ht="12" customHeight="1" x14ac:dyDescent="0.2">
      <c r="A8" s="749" t="s">
        <v>251</v>
      </c>
      <c r="B8" s="750" t="s">
        <v>1208</v>
      </c>
      <c r="C8" s="751">
        <v>23903.022000000001</v>
      </c>
      <c r="D8" s="751">
        <v>23289.483</v>
      </c>
      <c r="E8" s="751">
        <v>613.53899999999999</v>
      </c>
    </row>
    <row r="9" spans="1:5" ht="12" customHeight="1" x14ac:dyDescent="0.2">
      <c r="A9" s="963" t="s">
        <v>816</v>
      </c>
      <c r="B9" s="752" t="s">
        <v>252</v>
      </c>
      <c r="C9" s="740">
        <v>5890.0680000000002</v>
      </c>
      <c r="D9" s="740">
        <v>5857.54</v>
      </c>
      <c r="E9" s="740">
        <v>32.527999999999999</v>
      </c>
    </row>
    <row r="10" spans="1:5" ht="12" customHeight="1" x14ac:dyDescent="0.2">
      <c r="A10" s="963" t="s">
        <v>354</v>
      </c>
      <c r="B10" s="752" t="s">
        <v>252</v>
      </c>
      <c r="C10" s="740">
        <v>18012.953999999998</v>
      </c>
      <c r="D10" s="740">
        <v>17431.942999999999</v>
      </c>
      <c r="E10" s="740">
        <v>581.01099999999997</v>
      </c>
    </row>
    <row r="11" spans="1:5" ht="12" customHeight="1" x14ac:dyDescent="0.2">
      <c r="A11" s="749" t="s">
        <v>1363</v>
      </c>
      <c r="B11" s="750" t="s">
        <v>1298</v>
      </c>
      <c r="C11" s="751">
        <v>59079.005512999996</v>
      </c>
      <c r="D11" s="751">
        <v>56962.840190999996</v>
      </c>
      <c r="E11" s="751">
        <v>2116.1653220000003</v>
      </c>
    </row>
    <row r="12" spans="1:5" ht="12" customHeight="1" x14ac:dyDescent="0.2">
      <c r="A12" s="963" t="s">
        <v>816</v>
      </c>
      <c r="B12" s="752" t="s">
        <v>252</v>
      </c>
      <c r="C12" s="740">
        <v>4548.0330249999997</v>
      </c>
      <c r="D12" s="938">
        <v>4518.7290999999996</v>
      </c>
      <c r="E12" s="938">
        <v>29.303925</v>
      </c>
    </row>
    <row r="13" spans="1:5" ht="12" customHeight="1" x14ac:dyDescent="0.2">
      <c r="A13" s="963" t="s">
        <v>354</v>
      </c>
      <c r="B13" s="752" t="s">
        <v>252</v>
      </c>
      <c r="C13" s="740">
        <v>54530.972487999999</v>
      </c>
      <c r="D13" s="938">
        <v>52444.111090999999</v>
      </c>
      <c r="E13" s="1289">
        <v>2086.8613970000001</v>
      </c>
    </row>
    <row r="14" spans="1:5" ht="12" customHeight="1" x14ac:dyDescent="0.2">
      <c r="A14" s="749" t="s">
        <v>253</v>
      </c>
      <c r="B14" s="750" t="s">
        <v>1208</v>
      </c>
      <c r="C14" s="751">
        <v>18713.88</v>
      </c>
      <c r="D14" s="751">
        <v>18262.859</v>
      </c>
      <c r="E14" s="751">
        <v>451.02099999999996</v>
      </c>
    </row>
    <row r="15" spans="1:5" ht="12" customHeight="1" x14ac:dyDescent="0.2">
      <c r="A15" s="963" t="s">
        <v>816</v>
      </c>
      <c r="B15" s="752" t="s">
        <v>252</v>
      </c>
      <c r="C15" s="740">
        <v>4531.9219999999996</v>
      </c>
      <c r="D15" s="938">
        <v>4507.7479999999996</v>
      </c>
      <c r="E15" s="938">
        <v>24.173999999999999</v>
      </c>
    </row>
    <row r="16" spans="1:5" ht="12" customHeight="1" x14ac:dyDescent="0.2">
      <c r="A16" s="963" t="s">
        <v>354</v>
      </c>
      <c r="B16" s="752" t="s">
        <v>252</v>
      </c>
      <c r="C16" s="740">
        <v>14181.958000000001</v>
      </c>
      <c r="D16" s="938">
        <v>13755.111000000001</v>
      </c>
      <c r="E16" s="938">
        <v>426.84699999999998</v>
      </c>
    </row>
    <row r="17" spans="1:5" ht="12" customHeight="1" x14ac:dyDescent="0.2">
      <c r="A17" s="749" t="s">
        <v>254</v>
      </c>
      <c r="B17" s="750" t="s">
        <v>1298</v>
      </c>
      <c r="C17" s="751">
        <v>47614.986122000002</v>
      </c>
      <c r="D17" s="751">
        <v>46127.344257000004</v>
      </c>
      <c r="E17" s="751">
        <v>1487.6418650000001</v>
      </c>
    </row>
    <row r="18" spans="1:5" ht="12" customHeight="1" x14ac:dyDescent="0.2">
      <c r="A18" s="963" t="s">
        <v>816</v>
      </c>
      <c r="B18" s="752" t="s">
        <v>252</v>
      </c>
      <c r="C18" s="740">
        <v>3673.1636290000001</v>
      </c>
      <c r="D18" s="938">
        <v>3650.1687019999999</v>
      </c>
      <c r="E18" s="938">
        <v>22.994927000000001</v>
      </c>
    </row>
    <row r="19" spans="1:5" ht="12" customHeight="1" x14ac:dyDescent="0.2">
      <c r="A19" s="963" t="s">
        <v>354</v>
      </c>
      <c r="B19" s="752" t="s">
        <v>252</v>
      </c>
      <c r="C19" s="740">
        <v>43941.822493</v>
      </c>
      <c r="D19" s="938">
        <v>42477.175555000002</v>
      </c>
      <c r="E19" s="938">
        <v>1464.6469380000001</v>
      </c>
    </row>
    <row r="20" spans="1:5" ht="12" customHeight="1" x14ac:dyDescent="0.2">
      <c r="A20" s="749" t="s">
        <v>2089</v>
      </c>
      <c r="B20" s="753" t="s">
        <v>363</v>
      </c>
      <c r="C20" s="1290">
        <v>78.290853767360474</v>
      </c>
      <c r="D20" s="1290">
        <v>78.416764339508958</v>
      </c>
      <c r="E20" s="1290">
        <v>73.511382324514003</v>
      </c>
    </row>
    <row r="21" spans="1:5" ht="12" customHeight="1" x14ac:dyDescent="0.2">
      <c r="A21" s="963" t="s">
        <v>816</v>
      </c>
      <c r="B21" s="752" t="s">
        <v>252</v>
      </c>
      <c r="C21" s="1291">
        <v>76.941760264906947</v>
      </c>
      <c r="D21" s="1291">
        <v>76.95633320472416</v>
      </c>
      <c r="E21" s="1291">
        <v>74.317511067388097</v>
      </c>
    </row>
    <row r="22" spans="1:5" ht="12" customHeight="1" x14ac:dyDescent="0.2">
      <c r="A22" s="963" t="s">
        <v>354</v>
      </c>
      <c r="B22" s="752" t="s">
        <v>252</v>
      </c>
      <c r="C22" s="1291">
        <v>78.731994763324238</v>
      </c>
      <c r="D22" s="1291">
        <v>78.90750331159299</v>
      </c>
      <c r="E22" s="1291">
        <v>73.466251069256856</v>
      </c>
    </row>
    <row r="23" spans="1:5" ht="12" customHeight="1" x14ac:dyDescent="0.2">
      <c r="A23" s="749" t="s">
        <v>2085</v>
      </c>
      <c r="B23" s="753" t="s">
        <v>363</v>
      </c>
      <c r="C23" s="1290">
        <v>80.595442845635915</v>
      </c>
      <c r="D23" s="1290">
        <v>80.977957037135283</v>
      </c>
      <c r="E23" s="1290">
        <v>70.298943543504478</v>
      </c>
    </row>
    <row r="24" spans="1:5" ht="12" customHeight="1" x14ac:dyDescent="0.2">
      <c r="A24" s="963" t="s">
        <v>816</v>
      </c>
      <c r="B24" s="752" t="s">
        <v>252</v>
      </c>
      <c r="C24" s="1291">
        <v>80.763785328933508</v>
      </c>
      <c r="D24" s="1291">
        <v>80.778657476944133</v>
      </c>
      <c r="E24" s="1291">
        <v>78.470467693320941</v>
      </c>
    </row>
    <row r="25" spans="1:5" ht="12" customHeight="1" x14ac:dyDescent="0.2">
      <c r="A25" s="963" t="s">
        <v>354</v>
      </c>
      <c r="B25" s="752" t="s">
        <v>252</v>
      </c>
      <c r="C25" s="1291">
        <v>80.58140261971262</v>
      </c>
      <c r="D25" s="1291">
        <v>80.995129236330143</v>
      </c>
      <c r="E25" s="1291">
        <v>70.184198150654666</v>
      </c>
    </row>
    <row r="26" spans="1:5" ht="12" customHeight="1" x14ac:dyDescent="0.2">
      <c r="A26" s="749" t="s">
        <v>255</v>
      </c>
      <c r="B26" s="753" t="s">
        <v>256</v>
      </c>
      <c r="C26" s="751">
        <v>234577.27300000004</v>
      </c>
      <c r="D26" s="751">
        <v>150882.20400000003</v>
      </c>
      <c r="E26" s="751">
        <v>83695.069000000003</v>
      </c>
    </row>
    <row r="27" spans="1:5" ht="5.0999999999999996" customHeight="1" thickBot="1" x14ac:dyDescent="0.25">
      <c r="A27" s="754"/>
      <c r="B27" s="755"/>
      <c r="C27" s="756"/>
      <c r="D27" s="757"/>
      <c r="E27" s="756"/>
    </row>
    <row r="28" spans="1:5" ht="13.5" customHeight="1" thickTop="1" x14ac:dyDescent="0.2">
      <c r="A28" s="1049" t="s">
        <v>1295</v>
      </c>
      <c r="B28" s="758"/>
      <c r="C28" s="745"/>
      <c r="D28" s="744"/>
      <c r="E28" s="744"/>
    </row>
    <row r="29" spans="1:5" ht="12" customHeight="1" x14ac:dyDescent="0.2">
      <c r="A29" s="1179" t="s">
        <v>1810</v>
      </c>
      <c r="B29" s="758"/>
      <c r="C29" s="745"/>
      <c r="D29" s="744"/>
      <c r="E29" s="744"/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116"/>
  <dimension ref="A1:K16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10.28515625" style="738" customWidth="1"/>
    <col min="2" max="2" width="5.5703125" style="738" customWidth="1"/>
    <col min="3" max="3" width="7.28515625" style="738" customWidth="1"/>
    <col min="4" max="4" width="10.42578125" style="738" customWidth="1"/>
    <col min="5" max="5" width="6.42578125" style="738" customWidth="1"/>
    <col min="6" max="6" width="7.28515625" style="738" customWidth="1"/>
    <col min="7" max="7" width="10.42578125" style="738" customWidth="1"/>
    <col min="8" max="8" width="6.42578125" style="738" customWidth="1"/>
    <col min="9" max="9" width="7.28515625" style="738" customWidth="1"/>
    <col min="10" max="10" width="10.42578125" style="738" customWidth="1"/>
    <col min="11" max="11" width="6.42578125" style="738" customWidth="1"/>
    <col min="12" max="16384" width="7.7109375" style="738"/>
  </cols>
  <sheetData>
    <row r="1" spans="1:11" s="736" customFormat="1" ht="28.15" customHeight="1" x14ac:dyDescent="0.25">
      <c r="A1" s="1623" t="s">
        <v>1588</v>
      </c>
      <c r="B1" s="1623"/>
      <c r="C1" s="1623"/>
      <c r="D1" s="1623"/>
      <c r="E1" s="1623"/>
      <c r="F1" s="1623"/>
      <c r="G1" s="1623"/>
      <c r="H1" s="1623"/>
      <c r="I1" s="1623"/>
      <c r="J1" s="1623"/>
      <c r="K1" s="1623"/>
    </row>
    <row r="2" spans="1:11" ht="14.1" customHeight="1" x14ac:dyDescent="0.2">
      <c r="A2" s="737">
        <v>2023</v>
      </c>
      <c r="B2" s="745"/>
      <c r="C2" s="745"/>
      <c r="D2" s="745"/>
      <c r="E2" s="745"/>
      <c r="F2" s="745"/>
      <c r="G2" s="745"/>
      <c r="H2" s="745"/>
      <c r="I2" s="745"/>
      <c r="J2" s="744"/>
      <c r="K2" s="1051"/>
    </row>
    <row r="3" spans="1:11" s="14" customFormat="1" ht="20.100000000000001" customHeight="1" x14ac:dyDescent="0.2">
      <c r="A3" s="1053"/>
      <c r="B3" s="1055"/>
      <c r="C3" s="1647" t="s">
        <v>2108</v>
      </c>
      <c r="D3" s="1627"/>
      <c r="E3" s="1648"/>
      <c r="F3" s="1647" t="s">
        <v>2083</v>
      </c>
      <c r="G3" s="1627"/>
      <c r="H3" s="1648"/>
      <c r="I3" s="1649" t="s">
        <v>2084</v>
      </c>
      <c r="J3" s="1650"/>
      <c r="K3" s="1651"/>
    </row>
    <row r="4" spans="1:11" s="14" customFormat="1" ht="17.649999999999999" customHeight="1" x14ac:dyDescent="0.2">
      <c r="A4" s="1054" t="s">
        <v>259</v>
      </c>
      <c r="B4" s="1053"/>
      <c r="C4" s="1056" t="s">
        <v>1</v>
      </c>
      <c r="D4" s="1056" t="s">
        <v>260</v>
      </c>
      <c r="E4" s="1056" t="s">
        <v>261</v>
      </c>
      <c r="F4" s="1056" t="s">
        <v>1</v>
      </c>
      <c r="G4" s="1056" t="s">
        <v>260</v>
      </c>
      <c r="H4" s="1056" t="s">
        <v>261</v>
      </c>
      <c r="I4" s="1056" t="s">
        <v>1</v>
      </c>
      <c r="J4" s="1056" t="s">
        <v>260</v>
      </c>
      <c r="K4" s="1056" t="s">
        <v>261</v>
      </c>
    </row>
    <row r="5" spans="1:11" s="14" customFormat="1" ht="6" customHeight="1" x14ac:dyDescent="0.2">
      <c r="A5" s="932"/>
      <c r="B5" s="932"/>
      <c r="C5" s="932"/>
      <c r="D5" s="932"/>
      <c r="E5" s="932"/>
      <c r="F5" s="932"/>
      <c r="G5" s="932"/>
      <c r="H5" s="932"/>
      <c r="I5" s="932"/>
      <c r="J5" s="938"/>
      <c r="K5" s="938"/>
    </row>
    <row r="6" spans="1:11" s="14" customFormat="1" ht="12" customHeight="1" x14ac:dyDescent="0.2">
      <c r="A6" s="943" t="s">
        <v>6</v>
      </c>
      <c r="B6" s="943"/>
      <c r="C6" s="1292">
        <v>190458</v>
      </c>
      <c r="D6" s="1292">
        <v>190363</v>
      </c>
      <c r="E6" s="1292">
        <v>95</v>
      </c>
      <c r="F6" s="1292">
        <v>501667.37699999992</v>
      </c>
      <c r="G6" s="1292">
        <v>501648.0166666666</v>
      </c>
      <c r="H6" s="1292">
        <v>314.84033333333332</v>
      </c>
      <c r="I6" s="1292">
        <v>330765.16899999999</v>
      </c>
      <c r="J6" s="1292">
        <v>330559.087</v>
      </c>
      <c r="K6" s="1292">
        <v>206.08199999999999</v>
      </c>
    </row>
    <row r="7" spans="1:11" ht="12" customHeight="1" x14ac:dyDescent="0.2">
      <c r="A7" s="741" t="s">
        <v>262</v>
      </c>
      <c r="B7" s="1050"/>
      <c r="C7" s="814">
        <v>49427</v>
      </c>
      <c r="D7" s="814">
        <v>49419</v>
      </c>
      <c r="E7" s="814">
        <v>8</v>
      </c>
      <c r="F7" s="814">
        <v>60436.086999999992</v>
      </c>
      <c r="G7" s="814">
        <v>60418.46666666666</v>
      </c>
      <c r="H7" s="814">
        <v>17.620333333333335</v>
      </c>
      <c r="I7" s="814">
        <v>28686.951000000001</v>
      </c>
      <c r="J7" s="814">
        <v>28677</v>
      </c>
      <c r="K7" s="814">
        <v>9.9509999999999987</v>
      </c>
    </row>
    <row r="8" spans="1:11" ht="12" customHeight="1" x14ac:dyDescent="0.2">
      <c r="A8" s="741" t="s">
        <v>263</v>
      </c>
      <c r="B8" s="1050"/>
      <c r="C8" s="814">
        <v>141031</v>
      </c>
      <c r="D8" s="814">
        <v>140944</v>
      </c>
      <c r="E8" s="814">
        <v>87</v>
      </c>
      <c r="F8" s="814">
        <v>441231.28999999992</v>
      </c>
      <c r="G8" s="814">
        <v>441229.54999999993</v>
      </c>
      <c r="H8" s="814">
        <v>297.21999999999997</v>
      </c>
      <c r="I8" s="814">
        <v>302078.21799999999</v>
      </c>
      <c r="J8" s="814">
        <v>301882.087</v>
      </c>
      <c r="K8" s="814">
        <v>196.131</v>
      </c>
    </row>
    <row r="9" spans="1:11" ht="12" customHeight="1" x14ac:dyDescent="0.2">
      <c r="A9" s="1052" t="s">
        <v>264</v>
      </c>
      <c r="B9" s="1052"/>
      <c r="C9" s="1292">
        <v>151730</v>
      </c>
      <c r="D9" s="1292">
        <v>151636</v>
      </c>
      <c r="E9" s="1292">
        <v>94</v>
      </c>
      <c r="F9" s="1292">
        <v>433003.11033333314</v>
      </c>
      <c r="G9" s="1292">
        <v>432986.51999999984</v>
      </c>
      <c r="H9" s="1292">
        <v>312.07033333333334</v>
      </c>
      <c r="I9" s="1292">
        <v>282684.701</v>
      </c>
      <c r="J9" s="1292">
        <v>282480.18599999999</v>
      </c>
      <c r="K9" s="1292">
        <v>204.51499999999999</v>
      </c>
    </row>
    <row r="10" spans="1:11" ht="12" customHeight="1" x14ac:dyDescent="0.2">
      <c r="A10" s="741" t="s">
        <v>262</v>
      </c>
      <c r="B10" s="1050"/>
      <c r="C10" s="814">
        <v>49110</v>
      </c>
      <c r="D10" s="814">
        <v>49102</v>
      </c>
      <c r="E10" s="814">
        <v>8</v>
      </c>
      <c r="F10" s="814">
        <v>59982.106999999989</v>
      </c>
      <c r="G10" s="814">
        <v>59964.486666666657</v>
      </c>
      <c r="H10" s="814">
        <v>17.620333333333335</v>
      </c>
      <c r="I10" s="814">
        <v>28445.962</v>
      </c>
      <c r="J10" s="814">
        <v>28436.010999999999</v>
      </c>
      <c r="K10" s="814">
        <v>9.9509999999999987</v>
      </c>
    </row>
    <row r="11" spans="1:11" ht="12" customHeight="1" x14ac:dyDescent="0.2">
      <c r="A11" s="741" t="s">
        <v>263</v>
      </c>
      <c r="B11" s="1050"/>
      <c r="C11" s="814">
        <v>102620</v>
      </c>
      <c r="D11" s="814">
        <v>102534</v>
      </c>
      <c r="E11" s="814">
        <v>86</v>
      </c>
      <c r="F11" s="814">
        <v>373021.00333333318</v>
      </c>
      <c r="G11" s="814">
        <v>373022.03333333321</v>
      </c>
      <c r="H11" s="814">
        <v>294.45</v>
      </c>
      <c r="I11" s="814">
        <v>254238.739</v>
      </c>
      <c r="J11" s="814">
        <v>254044.17499999999</v>
      </c>
      <c r="K11" s="814">
        <v>194.56399999999999</v>
      </c>
    </row>
    <row r="12" spans="1:11" ht="12" customHeight="1" x14ac:dyDescent="0.2">
      <c r="A12" s="1052" t="s">
        <v>265</v>
      </c>
      <c r="B12" s="1052"/>
      <c r="C12" s="1292">
        <v>38728</v>
      </c>
      <c r="D12" s="1292">
        <v>38727</v>
      </c>
      <c r="E12" s="1292">
        <v>1</v>
      </c>
      <c r="F12" s="1292">
        <v>68664.266666666721</v>
      </c>
      <c r="G12" s="1292">
        <v>68661.496666666717</v>
      </c>
      <c r="H12" s="1292">
        <v>2.77</v>
      </c>
      <c r="I12" s="1292">
        <v>48080.468000000001</v>
      </c>
      <c r="J12" s="1292">
        <v>48078.900999999998</v>
      </c>
      <c r="K12" s="1292">
        <v>1.5669999999999999</v>
      </c>
    </row>
    <row r="13" spans="1:11" ht="12" customHeight="1" x14ac:dyDescent="0.2">
      <c r="A13" s="741" t="s">
        <v>262</v>
      </c>
      <c r="B13" s="1050"/>
      <c r="C13" s="814">
        <v>317</v>
      </c>
      <c r="D13" s="814">
        <v>317</v>
      </c>
      <c r="E13" s="814">
        <v>0</v>
      </c>
      <c r="F13" s="814">
        <v>453.9799999999999</v>
      </c>
      <c r="G13" s="814">
        <v>453.9799999999999</v>
      </c>
      <c r="H13" s="814" t="s">
        <v>143</v>
      </c>
      <c r="I13" s="814">
        <v>240.989</v>
      </c>
      <c r="J13" s="814">
        <v>240.989</v>
      </c>
      <c r="K13" s="1293" t="s">
        <v>143</v>
      </c>
    </row>
    <row r="14" spans="1:11" ht="12" customHeight="1" x14ac:dyDescent="0.2">
      <c r="A14" s="741" t="s">
        <v>263</v>
      </c>
      <c r="B14" s="1050"/>
      <c r="C14" s="814">
        <v>38411</v>
      </c>
      <c r="D14" s="814">
        <v>38410</v>
      </c>
      <c r="E14" s="814">
        <v>1</v>
      </c>
      <c r="F14" s="814">
        <v>68210.286666666725</v>
      </c>
      <c r="G14" s="814">
        <v>68207.516666666721</v>
      </c>
      <c r="H14" s="814">
        <v>2.77</v>
      </c>
      <c r="I14" s="814">
        <v>47839.478999999999</v>
      </c>
      <c r="J14" s="1288">
        <v>47837.911999999997</v>
      </c>
      <c r="K14" s="814">
        <v>1.5669999999999999</v>
      </c>
    </row>
    <row r="15" spans="1:11" ht="5.0999999999999996" customHeight="1" thickBot="1" x14ac:dyDescent="0.25">
      <c r="A15" s="742"/>
      <c r="B15" s="742"/>
      <c r="C15" s="742"/>
      <c r="D15" s="742"/>
      <c r="E15" s="742"/>
      <c r="F15" s="742"/>
      <c r="G15" s="742"/>
      <c r="H15" s="742"/>
      <c r="I15" s="742"/>
      <c r="J15" s="757"/>
      <c r="K15" s="757"/>
    </row>
    <row r="16" spans="1:11" ht="13.5" thickTop="1" x14ac:dyDescent="0.2">
      <c r="A16" s="1049" t="s">
        <v>1295</v>
      </c>
      <c r="B16" s="745"/>
      <c r="C16" s="745"/>
      <c r="D16" s="745"/>
      <c r="E16" s="745"/>
      <c r="F16" s="745"/>
      <c r="G16" s="745"/>
      <c r="H16" s="745"/>
      <c r="I16" s="745"/>
      <c r="J16" s="744"/>
      <c r="K16" s="744"/>
    </row>
  </sheetData>
  <mergeCells count="4">
    <mergeCell ref="A1:K1"/>
    <mergeCell ref="C3:E3"/>
    <mergeCell ref="F3:H3"/>
    <mergeCell ref="I3:K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117"/>
  <dimension ref="A1:H50"/>
  <sheetViews>
    <sheetView showGridLines="0" showRuler="0" topLeftCell="A15" zoomScaleSheetLayoutView="100" workbookViewId="0">
      <selection activeCell="D24" sqref="D24"/>
    </sheetView>
  </sheetViews>
  <sheetFormatPr defaultColWidth="7.7109375" defaultRowHeight="12.75" x14ac:dyDescent="0.2"/>
  <cols>
    <col min="1" max="1" width="6.5703125" style="738" customWidth="1"/>
    <col min="2" max="2" width="6.7109375" style="738" customWidth="1"/>
    <col min="3" max="3" width="7" style="738" customWidth="1"/>
    <col min="4" max="4" width="15.5703125" style="738" customWidth="1"/>
    <col min="5" max="8" width="12.5703125" style="738" customWidth="1"/>
    <col min="9" max="9" width="13.5703125" style="738" customWidth="1"/>
    <col min="10" max="11" width="7.7109375" style="738"/>
    <col min="12" max="16" width="19" style="738" customWidth="1"/>
    <col min="17" max="16384" width="7.7109375" style="738"/>
  </cols>
  <sheetData>
    <row r="1" spans="1:8" s="736" customFormat="1" ht="28.15" customHeight="1" x14ac:dyDescent="0.25">
      <c r="A1" s="1623" t="s">
        <v>1589</v>
      </c>
      <c r="B1" s="1623"/>
      <c r="C1" s="1623"/>
      <c r="D1" s="1623"/>
      <c r="E1" s="1623"/>
      <c r="F1" s="1623"/>
      <c r="G1" s="1623"/>
      <c r="H1" s="1623"/>
    </row>
    <row r="2" spans="1:8" ht="14.1" customHeight="1" x14ac:dyDescent="0.2">
      <c r="A2" s="737">
        <v>2023</v>
      </c>
      <c r="G2" s="759"/>
      <c r="H2" s="745"/>
    </row>
    <row r="3" spans="1:8" s="14" customFormat="1" ht="30" customHeight="1" x14ac:dyDescent="0.2">
      <c r="A3" s="1652" t="s">
        <v>266</v>
      </c>
      <c r="B3" s="1652"/>
      <c r="C3" s="1652"/>
      <c r="D3" s="1653"/>
      <c r="E3" s="928" t="s">
        <v>1353</v>
      </c>
      <c r="F3" s="928" t="s">
        <v>2086</v>
      </c>
      <c r="G3" s="928" t="s">
        <v>1354</v>
      </c>
      <c r="H3" s="928" t="s">
        <v>2087</v>
      </c>
    </row>
    <row r="4" spans="1:8" s="14" customFormat="1" ht="5.0999999999999996" customHeight="1" x14ac:dyDescent="0.2">
      <c r="G4" s="929"/>
      <c r="H4" s="929"/>
    </row>
    <row r="5" spans="1:8" s="14" customFormat="1" ht="11.1" customHeight="1" x14ac:dyDescent="0.2">
      <c r="A5" s="943" t="s">
        <v>267</v>
      </c>
      <c r="B5" s="943"/>
      <c r="C5" s="943"/>
      <c r="D5" s="943"/>
      <c r="E5" s="930">
        <v>19279.891000000003</v>
      </c>
      <c r="F5" s="930">
        <v>48681.465508401161</v>
      </c>
      <c r="G5" s="930">
        <v>81015.778000000006</v>
      </c>
      <c r="H5" s="930">
        <v>127508.49118868777</v>
      </c>
    </row>
    <row r="6" spans="1:8" s="14" customFormat="1" ht="11.1" customHeight="1" x14ac:dyDescent="0.2">
      <c r="A6" s="931" t="s">
        <v>268</v>
      </c>
      <c r="B6" s="932"/>
      <c r="C6" s="932"/>
      <c r="D6" s="932"/>
      <c r="E6" s="933">
        <v>7098.3989999999994</v>
      </c>
      <c r="F6" s="933">
        <v>18530.583569544542</v>
      </c>
      <c r="G6" s="933">
        <v>9106.5730000000003</v>
      </c>
      <c r="H6" s="933">
        <v>22895.698346243342</v>
      </c>
    </row>
    <row r="7" spans="1:8" ht="11.1" customHeight="1" x14ac:dyDescent="0.2">
      <c r="A7" s="741" t="s">
        <v>1299</v>
      </c>
      <c r="B7" s="1050"/>
      <c r="C7" s="1050"/>
      <c r="D7" s="1050"/>
      <c r="E7" s="761">
        <v>8560.4969999999994</v>
      </c>
      <c r="F7" s="761">
        <v>24067.835824000002</v>
      </c>
      <c r="G7" s="761">
        <v>67116.096999999994</v>
      </c>
      <c r="H7" s="761">
        <v>96991.161815999993</v>
      </c>
    </row>
    <row r="8" spans="1:8" ht="11.1" customHeight="1" x14ac:dyDescent="0.2">
      <c r="A8" s="741" t="s">
        <v>269</v>
      </c>
      <c r="B8" s="1050"/>
      <c r="C8" s="1050"/>
      <c r="D8" s="1050"/>
      <c r="E8" s="761">
        <v>3139.2780000000002</v>
      </c>
      <c r="F8" s="761">
        <v>4615.0394665299991</v>
      </c>
      <c r="G8" s="761">
        <v>4051.3009999999999</v>
      </c>
      <c r="H8" s="761">
        <v>5893.8902155600008</v>
      </c>
    </row>
    <row r="9" spans="1:8" ht="11.1" customHeight="1" x14ac:dyDescent="0.2">
      <c r="A9" s="1156" t="s">
        <v>1590</v>
      </c>
      <c r="B9" s="1050"/>
      <c r="C9" s="1050"/>
      <c r="D9" s="1050"/>
      <c r="E9" s="761">
        <v>71.064000000000007</v>
      </c>
      <c r="F9" s="761">
        <v>204.88026411000001</v>
      </c>
      <c r="G9" s="761">
        <v>92.376999999999995</v>
      </c>
      <c r="H9" s="761">
        <v>191.6591708</v>
      </c>
    </row>
    <row r="10" spans="1:8" ht="11.1" customHeight="1" x14ac:dyDescent="0.2">
      <c r="A10" s="741" t="s">
        <v>241</v>
      </c>
      <c r="B10" s="1050"/>
      <c r="C10" s="1050"/>
      <c r="D10" s="1050"/>
      <c r="E10" s="761">
        <v>410.65299999999996</v>
      </c>
      <c r="F10" s="761">
        <v>44909.054858250463</v>
      </c>
      <c r="G10" s="761">
        <v>75009.151000000013</v>
      </c>
      <c r="H10" s="761">
        <v>122830.37226247699</v>
      </c>
    </row>
    <row r="11" spans="1:8" ht="11.1" customHeight="1" x14ac:dyDescent="0.2">
      <c r="A11" s="1052" t="s">
        <v>270</v>
      </c>
      <c r="B11" s="1052"/>
      <c r="C11" s="1052"/>
      <c r="D11" s="1052"/>
      <c r="E11" s="760">
        <v>4592.2660000000005</v>
      </c>
      <c r="F11" s="760">
        <v>3772.4106501506944</v>
      </c>
      <c r="G11" s="760">
        <v>6006.6269999999995</v>
      </c>
      <c r="H11" s="760">
        <v>4678.1189262107864</v>
      </c>
    </row>
    <row r="12" spans="1:8" ht="11.1" customHeight="1" x14ac:dyDescent="0.2">
      <c r="A12" s="741" t="s">
        <v>268</v>
      </c>
      <c r="B12" s="1050"/>
      <c r="C12" s="1050"/>
      <c r="D12" s="1050"/>
      <c r="E12" s="761">
        <v>2206.1509999999998</v>
      </c>
      <c r="F12" s="761">
        <v>1572.4067950000001</v>
      </c>
      <c r="G12" s="761">
        <v>2915.7559999999999</v>
      </c>
      <c r="H12" s="761">
        <v>1924.7580149999999</v>
      </c>
    </row>
    <row r="13" spans="1:8" ht="11.1" customHeight="1" x14ac:dyDescent="0.2">
      <c r="A13" s="741" t="s">
        <v>1299</v>
      </c>
      <c r="B13" s="1050"/>
      <c r="C13" s="1050"/>
      <c r="D13" s="1050"/>
      <c r="E13" s="761">
        <v>1904.8610000000001</v>
      </c>
      <c r="F13" s="761">
        <v>1877.3508810000001</v>
      </c>
      <c r="G13" s="761">
        <v>2495.3240000000001</v>
      </c>
      <c r="H13" s="761">
        <v>2405.6158949999999</v>
      </c>
    </row>
    <row r="14" spans="1:8" ht="11.1" customHeight="1" x14ac:dyDescent="0.2">
      <c r="A14" s="741" t="s">
        <v>269</v>
      </c>
      <c r="B14" s="1050"/>
      <c r="C14" s="1050"/>
      <c r="D14" s="1050"/>
      <c r="E14" s="761">
        <v>416.62700000000001</v>
      </c>
      <c r="F14" s="761">
        <v>259.87292600000001</v>
      </c>
      <c r="G14" s="761">
        <v>508.38299999999998</v>
      </c>
      <c r="H14" s="761">
        <v>312.198128</v>
      </c>
    </row>
    <row r="15" spans="1:8" ht="11.1" customHeight="1" x14ac:dyDescent="0.2">
      <c r="A15" s="1156" t="s">
        <v>1590</v>
      </c>
      <c r="B15" s="1050"/>
      <c r="C15" s="1050"/>
      <c r="D15" s="1050"/>
      <c r="E15" s="761">
        <v>40.453000000000003</v>
      </c>
      <c r="F15" s="761">
        <v>39.785181000000001</v>
      </c>
      <c r="G15" s="761">
        <v>46.204999999999998</v>
      </c>
      <c r="H15" s="761">
        <v>4.5392450000000002</v>
      </c>
    </row>
    <row r="16" spans="1:8" ht="11.1" customHeight="1" x14ac:dyDescent="0.2">
      <c r="A16" s="741" t="s">
        <v>241</v>
      </c>
      <c r="B16" s="1050"/>
      <c r="C16" s="1050"/>
      <c r="D16" s="1050"/>
      <c r="E16" s="762">
        <v>24.173999999999999</v>
      </c>
      <c r="F16" s="762">
        <v>22.994867150693853</v>
      </c>
      <c r="G16" s="762">
        <v>40.959000000000003</v>
      </c>
      <c r="H16" s="762">
        <v>31.007643210786327</v>
      </c>
    </row>
    <row r="17" spans="1:8" ht="11.1" customHeight="1" x14ac:dyDescent="0.2">
      <c r="A17" s="1052" t="s">
        <v>271</v>
      </c>
      <c r="B17" s="1052"/>
      <c r="C17" s="1052"/>
      <c r="D17" s="1052"/>
      <c r="E17" s="760">
        <v>43.567999999999998</v>
      </c>
      <c r="F17" s="760">
        <v>55.600412999999996</v>
      </c>
      <c r="G17" s="760">
        <v>59.340999999999994</v>
      </c>
      <c r="H17" s="760">
        <v>76.317787999999993</v>
      </c>
    </row>
    <row r="18" spans="1:8" ht="11.1" customHeight="1" x14ac:dyDescent="0.2">
      <c r="A18" s="741" t="s">
        <v>268</v>
      </c>
      <c r="B18" s="1050"/>
      <c r="C18" s="1050"/>
      <c r="D18" s="1050"/>
      <c r="E18" s="762">
        <v>38.905000000000001</v>
      </c>
      <c r="F18" s="762">
        <v>51.131467000000001</v>
      </c>
      <c r="G18" s="762">
        <v>45.119</v>
      </c>
      <c r="H18" s="762">
        <v>58.775444</v>
      </c>
    </row>
    <row r="19" spans="1:8" ht="11.1" customHeight="1" x14ac:dyDescent="0.2">
      <c r="A19" s="741" t="s">
        <v>1299</v>
      </c>
      <c r="B19" s="1050"/>
      <c r="C19" s="1050"/>
      <c r="D19" s="1050"/>
      <c r="E19" s="761">
        <v>3.6349999999999998</v>
      </c>
      <c r="F19" s="761">
        <v>4.2252580000000002</v>
      </c>
      <c r="G19" s="761">
        <v>12.654</v>
      </c>
      <c r="H19" s="761">
        <v>17.170952</v>
      </c>
    </row>
    <row r="20" spans="1:8" ht="11.1" customHeight="1" x14ac:dyDescent="0.2">
      <c r="A20" s="741" t="s">
        <v>269</v>
      </c>
      <c r="B20" s="1050"/>
      <c r="C20" s="1050"/>
      <c r="D20" s="1050"/>
      <c r="E20" s="761">
        <v>1.028</v>
      </c>
      <c r="F20" s="761">
        <v>0.24368799999999999</v>
      </c>
      <c r="G20" s="761">
        <v>1.5680000000000001</v>
      </c>
      <c r="H20" s="761">
        <v>0.371392</v>
      </c>
    </row>
    <row r="21" spans="1:8" ht="11.1" customHeight="1" x14ac:dyDescent="0.2">
      <c r="A21" s="1156" t="s">
        <v>1590</v>
      </c>
      <c r="B21" s="1050"/>
      <c r="C21" s="1050"/>
      <c r="D21" s="1050"/>
      <c r="E21" s="761">
        <v>0</v>
      </c>
      <c r="F21" s="761">
        <v>0</v>
      </c>
      <c r="G21" s="761">
        <v>0</v>
      </c>
      <c r="H21" s="761">
        <v>0</v>
      </c>
    </row>
    <row r="22" spans="1:8" ht="11.1" customHeight="1" x14ac:dyDescent="0.2">
      <c r="A22" s="741" t="s">
        <v>241</v>
      </c>
      <c r="B22" s="1050"/>
      <c r="C22" s="1050"/>
      <c r="D22" s="1050"/>
      <c r="E22" s="763">
        <v>0</v>
      </c>
      <c r="F22" s="763">
        <v>0</v>
      </c>
      <c r="G22" s="763">
        <v>0</v>
      </c>
      <c r="H22" s="761">
        <v>0</v>
      </c>
    </row>
    <row r="23" spans="1:8" ht="11.1" customHeight="1" x14ac:dyDescent="0.2">
      <c r="A23" s="1052" t="s">
        <v>272</v>
      </c>
      <c r="B23" s="1052"/>
      <c r="C23" s="1052"/>
      <c r="D23" s="1052"/>
      <c r="E23" s="760">
        <v>14644.057000000001</v>
      </c>
      <c r="F23" s="760">
        <v>44853.454445250463</v>
      </c>
      <c r="G23" s="760">
        <v>74949.810000000012</v>
      </c>
      <c r="H23" s="760">
        <v>122754.05447447699</v>
      </c>
    </row>
    <row r="24" spans="1:8" ht="11.1" customHeight="1" x14ac:dyDescent="0.2">
      <c r="A24" s="741" t="s">
        <v>268</v>
      </c>
      <c r="B24" s="1050"/>
      <c r="C24" s="1050"/>
      <c r="D24" s="1050"/>
      <c r="E24" s="761">
        <v>4853.3429999999998</v>
      </c>
      <c r="F24" s="761">
        <v>16907.045307544544</v>
      </c>
      <c r="G24" s="761">
        <v>6145.6980000000003</v>
      </c>
      <c r="H24" s="761">
        <v>20912.164887243343</v>
      </c>
    </row>
    <row r="25" spans="1:8" ht="11.1" customHeight="1" x14ac:dyDescent="0.2">
      <c r="A25" s="741" t="s">
        <v>1299</v>
      </c>
      <c r="B25" s="1050"/>
      <c r="C25" s="1050"/>
      <c r="D25" s="1050"/>
      <c r="E25" s="761">
        <v>6652.0010000000002</v>
      </c>
      <c r="F25" s="761">
        <v>22186.259685000001</v>
      </c>
      <c r="G25" s="761">
        <v>64608.118999999999</v>
      </c>
      <c r="H25" s="761">
        <v>94568.374968999997</v>
      </c>
    </row>
    <row r="26" spans="1:8" ht="11.1" customHeight="1" x14ac:dyDescent="0.2">
      <c r="A26" s="741" t="s">
        <v>269</v>
      </c>
      <c r="B26" s="1050"/>
      <c r="C26" s="1050"/>
      <c r="D26" s="1050"/>
      <c r="E26" s="761">
        <v>2721.623</v>
      </c>
      <c r="F26" s="761">
        <v>4354.9228525299995</v>
      </c>
      <c r="G26" s="761">
        <v>3541.35</v>
      </c>
      <c r="H26" s="761">
        <v>5581.3206955600008</v>
      </c>
    </row>
    <row r="27" spans="1:8" ht="11.1" customHeight="1" x14ac:dyDescent="0.2">
      <c r="A27" s="1156" t="s">
        <v>1590</v>
      </c>
      <c r="B27" s="1050"/>
      <c r="C27" s="1050"/>
      <c r="D27" s="1050"/>
      <c r="E27" s="761">
        <v>30.611000000000001</v>
      </c>
      <c r="F27" s="761">
        <v>165.09508311000002</v>
      </c>
      <c r="G27" s="761">
        <v>46.171999999999997</v>
      </c>
      <c r="H27" s="761">
        <v>187.1199258</v>
      </c>
    </row>
    <row r="28" spans="1:8" ht="11.1" customHeight="1" x14ac:dyDescent="0.2">
      <c r="A28" s="741" t="s">
        <v>241</v>
      </c>
      <c r="B28" s="1050"/>
      <c r="C28" s="1050"/>
      <c r="D28" s="1050"/>
      <c r="E28" s="764">
        <v>386.47899999999998</v>
      </c>
      <c r="F28" s="764">
        <v>1240.1315170659193</v>
      </c>
      <c r="G28" s="764">
        <v>608.471</v>
      </c>
      <c r="H28" s="764">
        <v>1505.0739968736425</v>
      </c>
    </row>
    <row r="29" spans="1:8" ht="5.0999999999999996" customHeight="1" thickBot="1" x14ac:dyDescent="0.25">
      <c r="A29" s="742" t="s">
        <v>273</v>
      </c>
      <c r="B29" s="742"/>
      <c r="C29" s="742"/>
      <c r="D29" s="742"/>
      <c r="E29" s="742"/>
      <c r="F29" s="742"/>
      <c r="G29" s="757"/>
      <c r="H29" s="757"/>
    </row>
    <row r="30" spans="1:8" ht="13.5" thickTop="1" x14ac:dyDescent="0.2">
      <c r="A30" s="765" t="s">
        <v>1903</v>
      </c>
      <c r="G30" s="759"/>
      <c r="H30" s="759"/>
    </row>
    <row r="31" spans="1:8" x14ac:dyDescent="0.2">
      <c r="A31" s="1049" t="s">
        <v>1295</v>
      </c>
      <c r="H31" s="759"/>
    </row>
    <row r="32" spans="1:8" ht="13.15" customHeight="1" x14ac:dyDescent="0.2">
      <c r="A32" s="1622" t="s">
        <v>2228</v>
      </c>
      <c r="B32" s="1622"/>
      <c r="C32" s="1622"/>
      <c r="D32" s="1622"/>
      <c r="E32" s="1622"/>
      <c r="F32" s="1622"/>
      <c r="G32" s="1622"/>
      <c r="H32" s="1622"/>
    </row>
    <row r="33" spans="1:8" x14ac:dyDescent="0.2">
      <c r="A33" s="1622"/>
      <c r="B33" s="1622"/>
      <c r="C33" s="1622"/>
      <c r="D33" s="1622"/>
      <c r="E33" s="1622"/>
      <c r="F33" s="1622"/>
      <c r="G33" s="1622"/>
      <c r="H33" s="1622"/>
    </row>
    <row r="34" spans="1:8" x14ac:dyDescent="0.2">
      <c r="A34" s="1622"/>
      <c r="B34" s="1622"/>
      <c r="C34" s="1622"/>
      <c r="D34" s="1622"/>
      <c r="E34" s="1622"/>
      <c r="F34" s="1622"/>
      <c r="G34" s="1622"/>
      <c r="H34" s="1622"/>
    </row>
    <row r="35" spans="1:8" x14ac:dyDescent="0.2">
      <c r="A35" s="1622"/>
      <c r="B35" s="1622"/>
      <c r="C35" s="1622"/>
      <c r="D35" s="1622"/>
      <c r="E35" s="1622"/>
      <c r="F35" s="1622"/>
      <c r="G35" s="1622"/>
      <c r="H35" s="1622"/>
    </row>
    <row r="36" spans="1:8" x14ac:dyDescent="0.2">
      <c r="A36" s="1622"/>
      <c r="B36" s="1622"/>
      <c r="C36" s="1622"/>
      <c r="D36" s="1622"/>
      <c r="E36" s="1622"/>
      <c r="F36" s="1622"/>
      <c r="G36" s="1622"/>
      <c r="H36" s="1622"/>
    </row>
    <row r="37" spans="1:8" x14ac:dyDescent="0.2">
      <c r="A37" s="1327"/>
      <c r="B37" s="1327"/>
      <c r="C37" s="1327"/>
      <c r="D37" s="1327"/>
      <c r="E37" s="1327"/>
      <c r="F37" s="1327"/>
      <c r="G37" s="1327"/>
      <c r="H37" s="1327"/>
    </row>
    <row r="38" spans="1:8" x14ac:dyDescent="0.2">
      <c r="A38" s="1327"/>
      <c r="B38" s="1327"/>
      <c r="C38" s="1327"/>
      <c r="D38" s="1327"/>
      <c r="E38" s="1327"/>
      <c r="F38" s="1327"/>
      <c r="G38" s="1327"/>
      <c r="H38" s="1327"/>
    </row>
    <row r="39" spans="1:8" x14ac:dyDescent="0.2">
      <c r="A39" s="1327"/>
      <c r="B39" s="1327"/>
      <c r="C39" s="1327"/>
      <c r="D39" s="1327"/>
      <c r="E39" s="1327"/>
      <c r="F39" s="1327"/>
      <c r="G39" s="1327"/>
      <c r="H39" s="1327"/>
    </row>
    <row r="40" spans="1:8" x14ac:dyDescent="0.2">
      <c r="A40" s="1327"/>
      <c r="B40" s="1327"/>
      <c r="C40" s="1327"/>
      <c r="D40" s="1327"/>
      <c r="E40" s="1327"/>
      <c r="F40" s="1327"/>
      <c r="G40" s="1327"/>
      <c r="H40" s="1327"/>
    </row>
    <row r="41" spans="1:8" x14ac:dyDescent="0.2">
      <c r="A41" s="1327"/>
      <c r="B41" s="1327"/>
      <c r="C41" s="1327"/>
      <c r="D41" s="1327"/>
      <c r="E41" s="1327"/>
      <c r="F41" s="1327"/>
      <c r="G41" s="1327"/>
      <c r="H41" s="1327"/>
    </row>
    <row r="42" spans="1:8" x14ac:dyDescent="0.2">
      <c r="A42" s="1327"/>
      <c r="B42" s="1327"/>
      <c r="C42" s="1327"/>
      <c r="D42" s="1327"/>
      <c r="E42" s="1327"/>
      <c r="F42" s="1327"/>
      <c r="G42" s="1327"/>
      <c r="H42" s="1327"/>
    </row>
    <row r="43" spans="1:8" x14ac:dyDescent="0.2">
      <c r="A43" s="1327"/>
      <c r="B43" s="1327"/>
      <c r="C43" s="1327"/>
      <c r="D43" s="1327"/>
      <c r="E43" s="1327"/>
      <c r="F43" s="1327"/>
      <c r="G43" s="1327"/>
      <c r="H43" s="1327"/>
    </row>
    <row r="44" spans="1:8" x14ac:dyDescent="0.2">
      <c r="A44" s="1327"/>
      <c r="B44" s="1327"/>
      <c r="C44" s="1327"/>
      <c r="D44" s="1327"/>
      <c r="E44" s="1327"/>
      <c r="F44" s="1327"/>
      <c r="G44" s="1327"/>
      <c r="H44" s="1327"/>
    </row>
    <row r="45" spans="1:8" x14ac:dyDescent="0.2">
      <c r="A45" s="1327"/>
      <c r="B45" s="1327"/>
      <c r="C45" s="1327"/>
      <c r="D45" s="1327"/>
      <c r="E45" s="1327"/>
      <c r="F45" s="1327"/>
      <c r="G45" s="1327"/>
      <c r="H45" s="1327"/>
    </row>
    <row r="46" spans="1:8" x14ac:dyDescent="0.2">
      <c r="A46" s="1327"/>
      <c r="B46" s="1327"/>
      <c r="C46" s="1327"/>
      <c r="D46" s="1327"/>
      <c r="E46" s="1327"/>
      <c r="F46" s="1327"/>
      <c r="G46" s="1327"/>
      <c r="H46" s="1327"/>
    </row>
    <row r="47" spans="1:8" x14ac:dyDescent="0.2">
      <c r="A47" s="1327"/>
      <c r="B47" s="1327"/>
      <c r="C47" s="1327"/>
      <c r="D47" s="1327"/>
      <c r="E47" s="1327"/>
      <c r="F47" s="1327"/>
      <c r="G47" s="1327"/>
      <c r="H47" s="1327"/>
    </row>
    <row r="48" spans="1:8" x14ac:dyDescent="0.2">
      <c r="A48" s="1327"/>
      <c r="B48" s="1327"/>
      <c r="C48" s="1327"/>
      <c r="D48" s="1327"/>
      <c r="E48" s="1327"/>
      <c r="F48" s="1327"/>
      <c r="G48" s="1327"/>
      <c r="H48" s="1327"/>
    </row>
    <row r="49" spans="1:8" x14ac:dyDescent="0.2">
      <c r="A49" s="1327"/>
      <c r="B49" s="1327"/>
      <c r="C49" s="1327"/>
      <c r="D49" s="1327"/>
      <c r="E49" s="1327"/>
      <c r="F49" s="1327"/>
      <c r="G49" s="1327"/>
      <c r="H49" s="1327"/>
    </row>
    <row r="50" spans="1:8" x14ac:dyDescent="0.2">
      <c r="A50" s="1327"/>
      <c r="B50" s="1327"/>
      <c r="C50" s="1327"/>
      <c r="D50" s="1327"/>
      <c r="E50" s="1327"/>
      <c r="F50" s="1327"/>
      <c r="G50" s="1327"/>
      <c r="H50" s="1327"/>
    </row>
  </sheetData>
  <mergeCells count="3">
    <mergeCell ref="A1:H1"/>
    <mergeCell ref="A3:D3"/>
    <mergeCell ref="A32:H3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18"/>
  <dimension ref="A1:D55"/>
  <sheetViews>
    <sheetView showGridLines="0" showRuler="0" topLeftCell="A12" zoomScaleSheetLayoutView="100" workbookViewId="0">
      <selection activeCell="D24" sqref="D24"/>
    </sheetView>
  </sheetViews>
  <sheetFormatPr defaultColWidth="7.7109375" defaultRowHeight="12.75" x14ac:dyDescent="0.2"/>
  <cols>
    <col min="1" max="1" width="35.42578125" style="14" bestFit="1" customWidth="1"/>
    <col min="2" max="2" width="5.5703125" style="14" customWidth="1"/>
    <col min="3" max="3" width="9.28515625" style="14" customWidth="1"/>
    <col min="4" max="4" width="53.28515625" style="14" bestFit="1" customWidth="1"/>
    <col min="5" max="5" width="1.5703125" style="14" customWidth="1"/>
    <col min="6" max="8" width="7.7109375" style="14" customWidth="1"/>
    <col min="9" max="16384" width="7.7109375" style="14"/>
  </cols>
  <sheetData>
    <row r="1" spans="1:4" s="736" customFormat="1" ht="27" customHeight="1" x14ac:dyDescent="0.25">
      <c r="A1" s="1623" t="s">
        <v>1912</v>
      </c>
      <c r="B1" s="1623"/>
      <c r="C1" s="1623"/>
      <c r="D1" s="1623"/>
    </row>
    <row r="2" spans="1:4" s="767" customFormat="1" ht="14.1" customHeight="1" x14ac:dyDescent="0.15">
      <c r="A2" s="766">
        <v>45291</v>
      </c>
      <c r="B2" s="745"/>
      <c r="C2" s="745"/>
      <c r="D2" s="745"/>
    </row>
    <row r="3" spans="1:4" ht="20.100000000000001" customHeight="1" x14ac:dyDescent="0.2">
      <c r="A3" s="1654" t="s">
        <v>315</v>
      </c>
      <c r="B3" s="1656" t="s">
        <v>2088</v>
      </c>
      <c r="C3" s="1656" t="s">
        <v>1753</v>
      </c>
      <c r="D3" s="1656" t="s">
        <v>1913</v>
      </c>
    </row>
    <row r="4" spans="1:4" ht="10.15" customHeight="1" x14ac:dyDescent="0.2">
      <c r="A4" s="1655"/>
      <c r="B4" s="1657"/>
      <c r="C4" s="1656"/>
      <c r="D4" s="1656"/>
    </row>
    <row r="5" spans="1:4" ht="20.100000000000001" customHeight="1" x14ac:dyDescent="0.2">
      <c r="A5" s="1053"/>
      <c r="B5" s="1657"/>
      <c r="C5" s="1656"/>
      <c r="D5" s="1656"/>
    </row>
    <row r="6" spans="1:4" ht="20.100000000000001" customHeight="1" x14ac:dyDescent="0.2">
      <c r="A6" s="1054" t="s">
        <v>280</v>
      </c>
      <c r="B6" s="1657"/>
      <c r="C6" s="1656"/>
      <c r="D6" s="1656"/>
    </row>
    <row r="7" spans="1:4" ht="5.0999999999999996" customHeight="1" x14ac:dyDescent="0.2"/>
    <row r="8" spans="1:4" ht="11.1" customHeight="1" x14ac:dyDescent="0.2">
      <c r="A8" s="202" t="s">
        <v>279</v>
      </c>
      <c r="B8" s="768"/>
      <c r="C8" s="768"/>
      <c r="D8" s="768"/>
    </row>
    <row r="9" spans="1:4" ht="11.1" customHeight="1" x14ac:dyDescent="0.2">
      <c r="A9" s="769" t="s">
        <v>1300</v>
      </c>
      <c r="B9" s="770"/>
      <c r="C9" s="770"/>
      <c r="D9" s="771"/>
    </row>
    <row r="10" spans="1:4" ht="11.1" customHeight="1" x14ac:dyDescent="0.2">
      <c r="A10" s="772" t="s">
        <v>302</v>
      </c>
      <c r="B10" s="768">
        <v>2</v>
      </c>
      <c r="C10" s="768" t="s">
        <v>1915</v>
      </c>
      <c r="D10" s="768" t="s">
        <v>2197</v>
      </c>
    </row>
    <row r="11" spans="1:4" ht="11.1" customHeight="1" x14ac:dyDescent="0.2">
      <c r="A11" s="772" t="s">
        <v>304</v>
      </c>
      <c r="B11" s="768">
        <v>2</v>
      </c>
      <c r="C11" s="768" t="s">
        <v>1915</v>
      </c>
      <c r="D11" s="768" t="s">
        <v>2198</v>
      </c>
    </row>
    <row r="12" spans="1:4" ht="11.1" customHeight="1" x14ac:dyDescent="0.2">
      <c r="A12" s="774" t="s">
        <v>296</v>
      </c>
      <c r="B12" s="768">
        <v>2</v>
      </c>
      <c r="C12" s="768" t="s">
        <v>1915</v>
      </c>
      <c r="D12" s="768" t="s">
        <v>2199</v>
      </c>
    </row>
    <row r="13" spans="1:4" ht="11.1" customHeight="1" x14ac:dyDescent="0.2">
      <c r="A13" s="774" t="s">
        <v>1365</v>
      </c>
      <c r="B13" s="768">
        <v>2</v>
      </c>
      <c r="C13" s="768" t="s">
        <v>1915</v>
      </c>
      <c r="D13" s="768" t="s">
        <v>2200</v>
      </c>
    </row>
    <row r="14" spans="1:4" ht="11.1" customHeight="1" x14ac:dyDescent="0.2">
      <c r="A14" s="769" t="s">
        <v>1301</v>
      </c>
      <c r="B14" s="768"/>
      <c r="C14" s="773"/>
      <c r="D14" s="768"/>
    </row>
    <row r="15" spans="1:4" ht="11.1" customHeight="1" x14ac:dyDescent="0.2">
      <c r="A15" s="772" t="s">
        <v>298</v>
      </c>
      <c r="B15" s="768">
        <v>2</v>
      </c>
      <c r="C15" s="768" t="s">
        <v>1916</v>
      </c>
      <c r="D15" s="768" t="s">
        <v>2201</v>
      </c>
    </row>
    <row r="16" spans="1:4" ht="11.1" customHeight="1" x14ac:dyDescent="0.2">
      <c r="A16" s="772" t="s">
        <v>284</v>
      </c>
      <c r="B16" s="768">
        <v>2</v>
      </c>
      <c r="C16" s="768" t="s">
        <v>1916</v>
      </c>
      <c r="D16" s="768" t="s">
        <v>2201</v>
      </c>
    </row>
    <row r="17" spans="1:4" ht="11.1" customHeight="1" x14ac:dyDescent="0.2">
      <c r="A17" s="774" t="s">
        <v>282</v>
      </c>
      <c r="B17" s="768">
        <v>2</v>
      </c>
      <c r="C17" s="768" t="s">
        <v>1916</v>
      </c>
      <c r="D17" s="768" t="s">
        <v>2202</v>
      </c>
    </row>
    <row r="18" spans="1:4" ht="11.1" customHeight="1" x14ac:dyDescent="0.2">
      <c r="A18" s="774" t="s">
        <v>297</v>
      </c>
      <c r="B18" s="768">
        <v>2</v>
      </c>
      <c r="C18" s="768" t="s">
        <v>1916</v>
      </c>
      <c r="D18" s="768" t="s">
        <v>2201</v>
      </c>
    </row>
    <row r="19" spans="1:4" ht="11.1" customHeight="1" x14ac:dyDescent="0.2">
      <c r="A19" s="774" t="s">
        <v>292</v>
      </c>
      <c r="B19" s="768">
        <v>2</v>
      </c>
      <c r="C19" s="768" t="s">
        <v>1916</v>
      </c>
      <c r="D19" s="768" t="s">
        <v>2201</v>
      </c>
    </row>
    <row r="20" spans="1:4" ht="11.1" customHeight="1" x14ac:dyDescent="0.2">
      <c r="A20" s="774" t="s">
        <v>283</v>
      </c>
      <c r="B20" s="768">
        <v>2</v>
      </c>
      <c r="C20" s="768" t="s">
        <v>1916</v>
      </c>
      <c r="D20" s="768" t="s">
        <v>2201</v>
      </c>
    </row>
    <row r="21" spans="1:4" ht="11.1" customHeight="1" x14ac:dyDescent="0.2">
      <c r="A21" s="774" t="s">
        <v>1412</v>
      </c>
      <c r="B21" s="768">
        <v>2</v>
      </c>
      <c r="C21" s="768" t="s">
        <v>1916</v>
      </c>
      <c r="D21" s="768" t="s">
        <v>2201</v>
      </c>
    </row>
    <row r="22" spans="1:4" ht="11.1" customHeight="1" x14ac:dyDescent="0.2">
      <c r="A22" s="774" t="s">
        <v>288</v>
      </c>
      <c r="B22" s="768">
        <v>2</v>
      </c>
      <c r="C22" s="768" t="s">
        <v>1916</v>
      </c>
      <c r="D22" s="768" t="s">
        <v>2202</v>
      </c>
    </row>
    <row r="23" spans="1:4" ht="11.1" customHeight="1" x14ac:dyDescent="0.2">
      <c r="A23" s="774" t="s">
        <v>299</v>
      </c>
      <c r="B23" s="768">
        <v>2</v>
      </c>
      <c r="C23" s="768" t="s">
        <v>1916</v>
      </c>
      <c r="D23" s="768" t="s">
        <v>2201</v>
      </c>
    </row>
    <row r="24" spans="1:4" ht="11.1" customHeight="1" x14ac:dyDescent="0.2">
      <c r="A24" s="774" t="s">
        <v>300</v>
      </c>
      <c r="B24" s="768">
        <v>2</v>
      </c>
      <c r="C24" s="768" t="s">
        <v>1916</v>
      </c>
      <c r="D24" s="768" t="s">
        <v>2201</v>
      </c>
    </row>
    <row r="25" spans="1:4" ht="11.1" customHeight="1" x14ac:dyDescent="0.2">
      <c r="A25" s="774" t="s">
        <v>301</v>
      </c>
      <c r="B25" s="768">
        <v>2</v>
      </c>
      <c r="C25" s="768" t="s">
        <v>1916</v>
      </c>
      <c r="D25" s="768" t="s">
        <v>2201</v>
      </c>
    </row>
    <row r="26" spans="1:4" ht="11.1" customHeight="1" x14ac:dyDescent="0.2">
      <c r="A26" s="774" t="s">
        <v>1413</v>
      </c>
      <c r="B26" s="264">
        <v>2</v>
      </c>
      <c r="C26" s="768" t="s">
        <v>1916</v>
      </c>
      <c r="D26" s="264" t="s">
        <v>2201</v>
      </c>
    </row>
    <row r="27" spans="1:4" ht="11.1" customHeight="1" x14ac:dyDescent="0.2">
      <c r="A27" s="772" t="s">
        <v>291</v>
      </c>
      <c r="B27" s="768">
        <v>2</v>
      </c>
      <c r="C27" s="768" t="s">
        <v>1916</v>
      </c>
      <c r="D27" s="768" t="s">
        <v>2201</v>
      </c>
    </row>
    <row r="28" spans="1:4" ht="11.1" customHeight="1" x14ac:dyDescent="0.2">
      <c r="A28" s="772" t="s">
        <v>285</v>
      </c>
      <c r="B28" s="768">
        <v>2</v>
      </c>
      <c r="C28" s="768" t="s">
        <v>1916</v>
      </c>
      <c r="D28" s="768" t="s">
        <v>2201</v>
      </c>
    </row>
    <row r="29" spans="1:4" ht="11.1" customHeight="1" x14ac:dyDescent="0.2">
      <c r="A29" s="774" t="s">
        <v>281</v>
      </c>
      <c r="B29" s="768">
        <v>2</v>
      </c>
      <c r="C29" s="768" t="s">
        <v>1916</v>
      </c>
      <c r="D29" s="768" t="s">
        <v>2203</v>
      </c>
    </row>
    <row r="30" spans="1:4" ht="11.1" customHeight="1" x14ac:dyDescent="0.2">
      <c r="A30" s="774" t="s">
        <v>293</v>
      </c>
      <c r="B30" s="768">
        <v>2</v>
      </c>
      <c r="C30" s="768" t="s">
        <v>1916</v>
      </c>
      <c r="D30" s="768" t="s">
        <v>2201</v>
      </c>
    </row>
    <row r="31" spans="1:4" ht="11.1" customHeight="1" x14ac:dyDescent="0.2">
      <c r="A31" s="772" t="s">
        <v>303</v>
      </c>
      <c r="B31" s="768">
        <v>2</v>
      </c>
      <c r="C31" s="768" t="s">
        <v>1916</v>
      </c>
      <c r="D31" s="768" t="s">
        <v>2201</v>
      </c>
    </row>
    <row r="32" spans="1:4" ht="11.1" customHeight="1" x14ac:dyDescent="0.2">
      <c r="A32" s="774" t="s">
        <v>290</v>
      </c>
      <c r="B32" s="768">
        <v>2</v>
      </c>
      <c r="C32" s="768" t="s">
        <v>1916</v>
      </c>
      <c r="D32" s="768" t="s">
        <v>2201</v>
      </c>
    </row>
    <row r="33" spans="1:4" ht="11.1" customHeight="1" x14ac:dyDescent="0.2">
      <c r="A33" s="772" t="s">
        <v>295</v>
      </c>
      <c r="B33" s="768">
        <v>2</v>
      </c>
      <c r="C33" s="768" t="s">
        <v>1916</v>
      </c>
      <c r="D33" s="768" t="s">
        <v>2201</v>
      </c>
    </row>
    <row r="34" spans="1:4" ht="11.1" customHeight="1" x14ac:dyDescent="0.2">
      <c r="A34" s="774" t="s">
        <v>294</v>
      </c>
      <c r="B34" s="768">
        <v>2</v>
      </c>
      <c r="C34" s="768" t="s">
        <v>1916</v>
      </c>
      <c r="D34" s="768" t="s">
        <v>2201</v>
      </c>
    </row>
    <row r="35" spans="1:4" ht="11.1" customHeight="1" x14ac:dyDescent="0.2">
      <c r="A35" s="774" t="s">
        <v>2191</v>
      </c>
      <c r="B35" s="768">
        <v>2</v>
      </c>
      <c r="C35" s="768" t="s">
        <v>1916</v>
      </c>
      <c r="D35" s="768" t="s">
        <v>2202</v>
      </c>
    </row>
    <row r="36" spans="1:4" ht="11.1" customHeight="1" x14ac:dyDescent="0.2">
      <c r="A36" s="774" t="s">
        <v>286</v>
      </c>
      <c r="B36" s="768">
        <v>2</v>
      </c>
      <c r="C36" s="768" t="s">
        <v>1916</v>
      </c>
      <c r="D36" s="768" t="s">
        <v>2201</v>
      </c>
    </row>
    <row r="37" spans="1:4" ht="11.1" customHeight="1" x14ac:dyDescent="0.2">
      <c r="A37" s="774" t="s">
        <v>287</v>
      </c>
      <c r="B37" s="768">
        <v>2</v>
      </c>
      <c r="C37" s="768" t="s">
        <v>1916</v>
      </c>
      <c r="D37" s="768" t="s">
        <v>2201</v>
      </c>
    </row>
    <row r="38" spans="1:4" ht="11.1" customHeight="1" x14ac:dyDescent="0.2">
      <c r="A38" s="774" t="s">
        <v>289</v>
      </c>
      <c r="B38" s="768">
        <v>2</v>
      </c>
      <c r="C38" s="768" t="s">
        <v>1916</v>
      </c>
      <c r="D38" s="768" t="s">
        <v>1591</v>
      </c>
    </row>
    <row r="39" spans="1:4" ht="11.1" customHeight="1" x14ac:dyDescent="0.2">
      <c r="A39" s="202" t="s">
        <v>86</v>
      </c>
      <c r="B39" s="768"/>
      <c r="C39" s="768"/>
      <c r="D39" s="768"/>
    </row>
    <row r="40" spans="1:4" ht="11.1" customHeight="1" x14ac:dyDescent="0.2">
      <c r="A40" s="769" t="s">
        <v>1300</v>
      </c>
      <c r="B40" s="768"/>
      <c r="C40" s="768"/>
      <c r="D40" s="768"/>
    </row>
    <row r="41" spans="1:4" ht="11.1" customHeight="1" x14ac:dyDescent="0.2">
      <c r="A41" s="772" t="s">
        <v>305</v>
      </c>
      <c r="B41" s="768">
        <v>2</v>
      </c>
      <c r="C41" s="768" t="s">
        <v>1915</v>
      </c>
      <c r="D41" s="768" t="s">
        <v>2197</v>
      </c>
    </row>
    <row r="42" spans="1:4" ht="11.1" customHeight="1" x14ac:dyDescent="0.2">
      <c r="A42" s="774" t="s">
        <v>1367</v>
      </c>
      <c r="B42" s="768">
        <v>2</v>
      </c>
      <c r="C42" s="768" t="s">
        <v>1915</v>
      </c>
      <c r="D42" s="768" t="s">
        <v>2197</v>
      </c>
    </row>
    <row r="43" spans="1:4" ht="11.1" customHeight="1" x14ac:dyDescent="0.2">
      <c r="A43" s="774" t="s">
        <v>306</v>
      </c>
      <c r="B43" s="768">
        <v>2</v>
      </c>
      <c r="C43" s="768" t="s">
        <v>1915</v>
      </c>
      <c r="D43" s="768" t="s">
        <v>2197</v>
      </c>
    </row>
    <row r="44" spans="1:4" ht="11.1" customHeight="1" x14ac:dyDescent="0.2">
      <c r="A44" s="774" t="s">
        <v>307</v>
      </c>
      <c r="B44" s="768">
        <v>2</v>
      </c>
      <c r="C44" s="768" t="s">
        <v>1915</v>
      </c>
      <c r="D44" s="768" t="s">
        <v>2202</v>
      </c>
    </row>
    <row r="45" spans="1:4" ht="11.1" customHeight="1" x14ac:dyDescent="0.2">
      <c r="A45" s="772" t="s">
        <v>308</v>
      </c>
      <c r="B45" s="768">
        <v>2</v>
      </c>
      <c r="C45" s="768" t="s">
        <v>1916</v>
      </c>
      <c r="D45" s="768" t="s">
        <v>2202</v>
      </c>
    </row>
    <row r="46" spans="1:4" ht="11.1" customHeight="1" x14ac:dyDescent="0.2">
      <c r="A46" s="772" t="s">
        <v>309</v>
      </c>
      <c r="B46" s="768">
        <v>2</v>
      </c>
      <c r="C46" s="768" t="s">
        <v>1916</v>
      </c>
      <c r="D46" s="768" t="s">
        <v>2202</v>
      </c>
    </row>
    <row r="47" spans="1:4" ht="11.1" customHeight="1" x14ac:dyDescent="0.2">
      <c r="A47" s="774" t="s">
        <v>310</v>
      </c>
      <c r="B47" s="768">
        <v>2</v>
      </c>
      <c r="C47" s="768" t="s">
        <v>1915</v>
      </c>
      <c r="D47" s="768" t="s">
        <v>2203</v>
      </c>
    </row>
    <row r="48" spans="1:4" ht="11.1" customHeight="1" x14ac:dyDescent="0.2">
      <c r="A48" s="774" t="s">
        <v>311</v>
      </c>
      <c r="B48" s="768">
        <v>2</v>
      </c>
      <c r="C48" s="768" t="s">
        <v>1916</v>
      </c>
      <c r="D48" s="768" t="s">
        <v>2201</v>
      </c>
    </row>
    <row r="49" spans="1:4" ht="11.1" customHeight="1" x14ac:dyDescent="0.2">
      <c r="A49" s="774" t="s">
        <v>312</v>
      </c>
      <c r="B49" s="768">
        <v>2</v>
      </c>
      <c r="C49" s="768" t="s">
        <v>1916</v>
      </c>
      <c r="D49" s="768" t="s">
        <v>2201</v>
      </c>
    </row>
    <row r="50" spans="1:4" ht="11.1" customHeight="1" x14ac:dyDescent="0.2">
      <c r="A50" s="202" t="s">
        <v>87</v>
      </c>
      <c r="B50" s="768"/>
      <c r="C50" s="768"/>
      <c r="D50" s="768"/>
    </row>
    <row r="51" spans="1:4" ht="11.1" customHeight="1" x14ac:dyDescent="0.2">
      <c r="A51" s="769" t="s">
        <v>1300</v>
      </c>
      <c r="B51" s="768"/>
      <c r="C51" s="768"/>
      <c r="D51" s="768"/>
    </row>
    <row r="52" spans="1:4" ht="11.1" customHeight="1" x14ac:dyDescent="0.2">
      <c r="A52" s="774" t="s">
        <v>313</v>
      </c>
      <c r="B52" s="768">
        <v>2</v>
      </c>
      <c r="C52" s="768" t="s">
        <v>1915</v>
      </c>
      <c r="D52" s="768" t="s">
        <v>2202</v>
      </c>
    </row>
    <row r="53" spans="1:4" ht="11.1" customHeight="1" x14ac:dyDescent="0.2">
      <c r="A53" s="774" t="s">
        <v>314</v>
      </c>
      <c r="B53" s="768">
        <v>2</v>
      </c>
      <c r="C53" s="768" t="s">
        <v>1915</v>
      </c>
      <c r="D53" s="768" t="s">
        <v>2202</v>
      </c>
    </row>
    <row r="54" spans="1:4" ht="5.0999999999999996" customHeight="1" thickBot="1" x14ac:dyDescent="0.25">
      <c r="A54" s="775"/>
      <c r="B54" s="776"/>
      <c r="C54" s="776"/>
      <c r="D54" s="777"/>
    </row>
    <row r="55" spans="1:4" ht="11.1" customHeight="1" thickTop="1" x14ac:dyDescent="0.2">
      <c r="A55" s="778" t="s">
        <v>1914</v>
      </c>
      <c r="B55" s="758"/>
      <c r="C55" s="758"/>
      <c r="D55" s="758"/>
    </row>
  </sheetData>
  <mergeCells count="5">
    <mergeCell ref="A1:D1"/>
    <mergeCell ref="A3:A4"/>
    <mergeCell ref="B3:B6"/>
    <mergeCell ref="C3:C6"/>
    <mergeCell ref="D3:D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Sheet119"/>
  <dimension ref="A1:J56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35.42578125" style="195" customWidth="1"/>
    <col min="2" max="2" width="10.7109375" style="195" customWidth="1"/>
    <col min="3" max="3" width="11" style="195" customWidth="1"/>
    <col min="4" max="4" width="3.42578125" style="195" customWidth="1"/>
    <col min="5" max="5" width="8.7109375" style="195" customWidth="1"/>
    <col min="6" max="6" width="3.42578125" style="195" customWidth="1"/>
    <col min="7" max="7" width="10.28515625" style="195" customWidth="1"/>
    <col min="8" max="8" width="3" style="195" customWidth="1"/>
    <col min="9" max="9" width="5.28515625" style="195" customWidth="1"/>
    <col min="10" max="10" width="9.7109375" style="195" customWidth="1"/>
    <col min="11" max="11" width="1.28515625" style="195" customWidth="1"/>
    <col min="12" max="13" width="7.7109375" style="195" customWidth="1"/>
    <col min="14" max="16384" width="7.7109375" style="195"/>
  </cols>
  <sheetData>
    <row r="1" spans="1:10" s="601" customFormat="1" ht="15" customHeight="1" x14ac:dyDescent="0.25">
      <c r="A1" s="1464" t="s">
        <v>1592</v>
      </c>
      <c r="B1" s="1464"/>
      <c r="C1" s="1464"/>
      <c r="D1" s="1464"/>
      <c r="E1" s="1464"/>
      <c r="F1" s="1464"/>
      <c r="G1" s="1464"/>
      <c r="H1" s="1464"/>
      <c r="I1" s="1464"/>
      <c r="J1" s="1464"/>
    </row>
    <row r="2" spans="1:10" ht="14.1" customHeight="1" x14ac:dyDescent="0.2">
      <c r="A2" s="779">
        <v>45291</v>
      </c>
      <c r="B2" s="600"/>
      <c r="C2" s="600"/>
      <c r="D2" s="600"/>
      <c r="E2" s="600"/>
      <c r="F2" s="600"/>
      <c r="G2" s="600"/>
      <c r="H2" s="600"/>
      <c r="I2" s="780"/>
      <c r="J2" s="780"/>
    </row>
    <row r="3" spans="1:10" ht="20.100000000000001" customHeight="1" x14ac:dyDescent="0.2">
      <c r="A3" s="968" t="s">
        <v>315</v>
      </c>
      <c r="B3" s="1658" t="s">
        <v>1989</v>
      </c>
      <c r="C3" s="1658" t="s">
        <v>1990</v>
      </c>
      <c r="D3" s="1659" t="s">
        <v>316</v>
      </c>
      <c r="E3" s="1660"/>
      <c r="F3" s="1659" t="s">
        <v>317</v>
      </c>
      <c r="G3" s="1660"/>
      <c r="H3" s="1661" t="s">
        <v>318</v>
      </c>
      <c r="I3" s="1662"/>
      <c r="J3" s="1659" t="s">
        <v>1993</v>
      </c>
    </row>
    <row r="4" spans="1:10" ht="10.15" customHeight="1" x14ac:dyDescent="0.2">
      <c r="A4" s="507"/>
      <c r="B4" s="1658"/>
      <c r="C4" s="1658"/>
      <c r="D4" s="1665" t="s">
        <v>249</v>
      </c>
      <c r="E4" s="1415" t="s">
        <v>1991</v>
      </c>
      <c r="F4" s="1667" t="s">
        <v>249</v>
      </c>
      <c r="G4" s="1415" t="s">
        <v>1992</v>
      </c>
      <c r="H4" s="1421" t="s">
        <v>249</v>
      </c>
      <c r="I4" s="1663" t="s">
        <v>1366</v>
      </c>
      <c r="J4" s="1659"/>
    </row>
    <row r="5" spans="1:10" ht="50.1" customHeight="1" x14ac:dyDescent="0.2">
      <c r="A5" s="1149" t="s">
        <v>280</v>
      </c>
      <c r="B5" s="1658"/>
      <c r="C5" s="1658"/>
      <c r="D5" s="1666"/>
      <c r="E5" s="1430"/>
      <c r="F5" s="1668"/>
      <c r="G5" s="1430"/>
      <c r="H5" s="1668"/>
      <c r="I5" s="1664"/>
      <c r="J5" s="1659"/>
    </row>
    <row r="6" spans="1:10" ht="4.5" customHeight="1" x14ac:dyDescent="0.2">
      <c r="A6" s="16"/>
      <c r="B6" s="269"/>
      <c r="C6" s="269"/>
      <c r="D6" s="269"/>
      <c r="E6" s="269"/>
      <c r="F6" s="269"/>
      <c r="G6" s="269"/>
      <c r="H6" s="269"/>
      <c r="I6" s="269"/>
      <c r="J6" s="269"/>
    </row>
    <row r="7" spans="1:10" ht="11.1" customHeight="1" x14ac:dyDescent="0.2">
      <c r="A7" s="201" t="s">
        <v>279</v>
      </c>
      <c r="B7" s="781"/>
      <c r="C7" s="781"/>
      <c r="D7" s="781"/>
      <c r="E7" s="781"/>
      <c r="F7" s="781"/>
      <c r="G7" s="781"/>
      <c r="H7" s="781"/>
      <c r="I7" s="781"/>
      <c r="J7" s="781"/>
    </row>
    <row r="8" spans="1:10" ht="11.1" customHeight="1" x14ac:dyDescent="0.2">
      <c r="A8" s="782" t="s">
        <v>1300</v>
      </c>
      <c r="B8" s="783"/>
      <c r="C8" s="784"/>
      <c r="D8" s="784"/>
      <c r="E8" s="784"/>
      <c r="F8" s="784"/>
      <c r="G8" s="784"/>
      <c r="H8" s="784"/>
      <c r="I8" s="784"/>
      <c r="J8" s="784"/>
    </row>
    <row r="9" spans="1:10" ht="11.1" customHeight="1" x14ac:dyDescent="0.2">
      <c r="A9" s="785" t="s">
        <v>302</v>
      </c>
      <c r="B9" s="783" t="s">
        <v>319</v>
      </c>
      <c r="C9" s="784">
        <v>32400</v>
      </c>
      <c r="D9" s="784">
        <v>0</v>
      </c>
      <c r="E9" s="784" t="s">
        <v>115</v>
      </c>
      <c r="F9" s="784">
        <v>0</v>
      </c>
      <c r="G9" s="784" t="s">
        <v>115</v>
      </c>
      <c r="H9" s="784">
        <v>0</v>
      </c>
      <c r="I9" s="784" t="s">
        <v>143</v>
      </c>
      <c r="J9" s="784" t="s">
        <v>115</v>
      </c>
    </row>
    <row r="10" spans="1:10" ht="11.1" customHeight="1" x14ac:dyDescent="0.2">
      <c r="A10" s="785" t="s">
        <v>304</v>
      </c>
      <c r="B10" s="783" t="s">
        <v>319</v>
      </c>
      <c r="C10" s="784">
        <v>140800</v>
      </c>
      <c r="D10" s="784">
        <v>1</v>
      </c>
      <c r="E10" s="784" t="s">
        <v>115</v>
      </c>
      <c r="F10" s="784">
        <v>1</v>
      </c>
      <c r="G10" s="784" t="s">
        <v>115</v>
      </c>
      <c r="H10" s="784">
        <v>0</v>
      </c>
      <c r="I10" s="784" t="s">
        <v>143</v>
      </c>
      <c r="J10" s="784" t="s">
        <v>115</v>
      </c>
    </row>
    <row r="11" spans="1:10" ht="11.1" customHeight="1" x14ac:dyDescent="0.2">
      <c r="A11" s="786" t="s">
        <v>296</v>
      </c>
      <c r="B11" s="783" t="s">
        <v>319</v>
      </c>
      <c r="C11" s="784">
        <v>338671</v>
      </c>
      <c r="D11" s="784">
        <v>1</v>
      </c>
      <c r="E11" s="784" t="s">
        <v>115</v>
      </c>
      <c r="F11" s="784">
        <v>2</v>
      </c>
      <c r="G11" s="784" t="s">
        <v>115</v>
      </c>
      <c r="H11" s="784">
        <v>4</v>
      </c>
      <c r="I11" s="784">
        <v>35520</v>
      </c>
      <c r="J11" s="784" t="s">
        <v>115</v>
      </c>
    </row>
    <row r="12" spans="1:10" ht="11.1" customHeight="1" x14ac:dyDescent="0.2">
      <c r="A12" s="774" t="s">
        <v>1365</v>
      </c>
      <c r="B12" s="783" t="s">
        <v>319</v>
      </c>
      <c r="C12" s="784">
        <v>180000</v>
      </c>
      <c r="D12" s="784">
        <v>1</v>
      </c>
      <c r="E12" s="784" t="s">
        <v>115</v>
      </c>
      <c r="F12" s="784">
        <v>1</v>
      </c>
      <c r="G12" s="784" t="s">
        <v>115</v>
      </c>
      <c r="H12" s="784">
        <v>0</v>
      </c>
      <c r="I12" s="784" t="s">
        <v>143</v>
      </c>
      <c r="J12" s="784" t="s">
        <v>115</v>
      </c>
    </row>
    <row r="13" spans="1:10" ht="11.1" customHeight="1" x14ac:dyDescent="0.2">
      <c r="A13" s="782" t="s">
        <v>1301</v>
      </c>
      <c r="B13" s="783"/>
      <c r="C13" s="784"/>
      <c r="D13" s="784"/>
      <c r="E13" s="784"/>
      <c r="F13" s="784"/>
      <c r="G13" s="784"/>
      <c r="H13" s="784"/>
      <c r="I13" s="784"/>
      <c r="J13" s="784"/>
    </row>
    <row r="14" spans="1:10" ht="11.1" customHeight="1" x14ac:dyDescent="0.2">
      <c r="A14" s="785" t="s">
        <v>298</v>
      </c>
      <c r="B14" s="783" t="s">
        <v>2192</v>
      </c>
      <c r="C14" s="784" t="s">
        <v>115</v>
      </c>
      <c r="D14" s="784">
        <v>0</v>
      </c>
      <c r="E14" s="784" t="s">
        <v>115</v>
      </c>
      <c r="F14" s="784">
        <v>0</v>
      </c>
      <c r="G14" s="784" t="s">
        <v>115</v>
      </c>
      <c r="H14" s="784">
        <v>1</v>
      </c>
      <c r="I14" s="784">
        <v>400</v>
      </c>
      <c r="J14" s="784" t="s">
        <v>115</v>
      </c>
    </row>
    <row r="15" spans="1:10" ht="11.1" customHeight="1" x14ac:dyDescent="0.2">
      <c r="A15" s="785" t="s">
        <v>284</v>
      </c>
      <c r="B15" s="783" t="s">
        <v>2192</v>
      </c>
      <c r="C15" s="784">
        <v>4200</v>
      </c>
      <c r="D15" s="784">
        <v>1</v>
      </c>
      <c r="E15" s="784" t="s">
        <v>115</v>
      </c>
      <c r="F15" s="784">
        <v>0</v>
      </c>
      <c r="G15" s="784" t="s">
        <v>115</v>
      </c>
      <c r="H15" s="784">
        <v>6</v>
      </c>
      <c r="I15" s="784">
        <v>2842</v>
      </c>
      <c r="J15" s="784" t="s">
        <v>115</v>
      </c>
    </row>
    <row r="16" spans="1:10" ht="11.1" customHeight="1" x14ac:dyDescent="0.2">
      <c r="A16" s="786" t="s">
        <v>282</v>
      </c>
      <c r="B16" s="783" t="s">
        <v>2192</v>
      </c>
      <c r="C16" s="784">
        <v>4800</v>
      </c>
      <c r="D16" s="784">
        <v>1</v>
      </c>
      <c r="E16" s="784" t="s">
        <v>115</v>
      </c>
      <c r="F16" s="784">
        <v>0</v>
      </c>
      <c r="G16" s="784" t="s">
        <v>115</v>
      </c>
      <c r="H16" s="784">
        <v>1</v>
      </c>
      <c r="I16" s="784">
        <v>900</v>
      </c>
      <c r="J16" s="784" t="s">
        <v>115</v>
      </c>
    </row>
    <row r="17" spans="1:10" ht="11.1" customHeight="1" x14ac:dyDescent="0.2">
      <c r="A17" s="786" t="s">
        <v>297</v>
      </c>
      <c r="B17" s="783" t="s">
        <v>2192</v>
      </c>
      <c r="C17" s="784">
        <v>36000</v>
      </c>
      <c r="D17" s="784">
        <v>1</v>
      </c>
      <c r="E17" s="784" t="s">
        <v>115</v>
      </c>
      <c r="F17" s="784">
        <v>0</v>
      </c>
      <c r="G17" s="784" t="s">
        <v>115</v>
      </c>
      <c r="H17" s="784">
        <v>15</v>
      </c>
      <c r="I17" s="784">
        <v>13300</v>
      </c>
      <c r="J17" s="784" t="s">
        <v>115</v>
      </c>
    </row>
    <row r="18" spans="1:10" ht="11.1" customHeight="1" x14ac:dyDescent="0.2">
      <c r="A18" s="786" t="s">
        <v>292</v>
      </c>
      <c r="B18" s="783" t="s">
        <v>2192</v>
      </c>
      <c r="C18" s="784">
        <v>7200</v>
      </c>
      <c r="D18" s="784">
        <v>0</v>
      </c>
      <c r="E18" s="784" t="s">
        <v>115</v>
      </c>
      <c r="F18" s="784">
        <v>0</v>
      </c>
      <c r="G18" s="784" t="s">
        <v>115</v>
      </c>
      <c r="H18" s="784">
        <v>0</v>
      </c>
      <c r="I18" s="784" t="s">
        <v>143</v>
      </c>
      <c r="J18" s="784" t="s">
        <v>115</v>
      </c>
    </row>
    <row r="19" spans="1:10" ht="11.1" customHeight="1" x14ac:dyDescent="0.2">
      <c r="A19" s="786" t="s">
        <v>283</v>
      </c>
      <c r="B19" s="783" t="s">
        <v>2192</v>
      </c>
      <c r="C19" s="784">
        <v>1650</v>
      </c>
      <c r="D19" s="784">
        <v>1</v>
      </c>
      <c r="E19" s="784" t="s">
        <v>115</v>
      </c>
      <c r="F19" s="784">
        <v>1</v>
      </c>
      <c r="G19" s="784" t="s">
        <v>115</v>
      </c>
      <c r="H19" s="784">
        <v>1</v>
      </c>
      <c r="I19" s="784">
        <v>450</v>
      </c>
      <c r="J19" s="784" t="s">
        <v>115</v>
      </c>
    </row>
    <row r="20" spans="1:10" ht="11.1" customHeight="1" x14ac:dyDescent="0.2">
      <c r="A20" s="786" t="s">
        <v>1412</v>
      </c>
      <c r="B20" s="783" t="s">
        <v>2192</v>
      </c>
      <c r="C20" s="784">
        <v>6000</v>
      </c>
      <c r="D20" s="784">
        <v>1</v>
      </c>
      <c r="E20" s="784" t="s">
        <v>115</v>
      </c>
      <c r="F20" s="784">
        <v>0</v>
      </c>
      <c r="G20" s="784" t="s">
        <v>115</v>
      </c>
      <c r="H20" s="784">
        <v>1</v>
      </c>
      <c r="I20" s="784">
        <v>440</v>
      </c>
      <c r="J20" s="784" t="s">
        <v>115</v>
      </c>
    </row>
    <row r="21" spans="1:10" ht="11.1" customHeight="1" x14ac:dyDescent="0.2">
      <c r="A21" s="786" t="s">
        <v>288</v>
      </c>
      <c r="B21" s="783" t="s">
        <v>1303</v>
      </c>
      <c r="C21" s="784">
        <v>2100</v>
      </c>
      <c r="D21" s="784">
        <v>0</v>
      </c>
      <c r="E21" s="784" t="s">
        <v>115</v>
      </c>
      <c r="F21" s="784">
        <v>0</v>
      </c>
      <c r="G21" s="784" t="s">
        <v>115</v>
      </c>
      <c r="H21" s="784">
        <v>2</v>
      </c>
      <c r="I21" s="784">
        <v>1379.42</v>
      </c>
      <c r="J21" s="784" t="s">
        <v>115</v>
      </c>
    </row>
    <row r="22" spans="1:10" ht="11.1" customHeight="1" x14ac:dyDescent="0.2">
      <c r="A22" s="786" t="s">
        <v>299</v>
      </c>
      <c r="B22" s="783" t="s">
        <v>2192</v>
      </c>
      <c r="C22" s="784">
        <v>13000</v>
      </c>
      <c r="D22" s="784">
        <v>0</v>
      </c>
      <c r="E22" s="784" t="s">
        <v>115</v>
      </c>
      <c r="F22" s="784">
        <v>0</v>
      </c>
      <c r="G22" s="784" t="s">
        <v>115</v>
      </c>
      <c r="H22" s="784">
        <v>5</v>
      </c>
      <c r="I22" s="784">
        <v>3295</v>
      </c>
      <c r="J22" s="784" t="s">
        <v>115</v>
      </c>
    </row>
    <row r="23" spans="1:10" ht="11.1" customHeight="1" x14ac:dyDescent="0.2">
      <c r="A23" s="786" t="s">
        <v>300</v>
      </c>
      <c r="B23" s="783" t="s">
        <v>1303</v>
      </c>
      <c r="C23" s="784">
        <v>1000</v>
      </c>
      <c r="D23" s="784">
        <v>0</v>
      </c>
      <c r="E23" s="784" t="s">
        <v>115</v>
      </c>
      <c r="F23" s="784">
        <v>0</v>
      </c>
      <c r="G23" s="784" t="s">
        <v>115</v>
      </c>
      <c r="H23" s="784">
        <v>1</v>
      </c>
      <c r="I23" s="784">
        <v>448</v>
      </c>
      <c r="J23" s="784" t="s">
        <v>115</v>
      </c>
    </row>
    <row r="24" spans="1:10" ht="11.1" customHeight="1" x14ac:dyDescent="0.2">
      <c r="A24" s="786" t="s">
        <v>301</v>
      </c>
      <c r="B24" s="783" t="s">
        <v>1303</v>
      </c>
      <c r="C24" s="784">
        <v>2475</v>
      </c>
      <c r="D24" s="784">
        <v>0</v>
      </c>
      <c r="E24" s="784" t="s">
        <v>115</v>
      </c>
      <c r="F24" s="784">
        <v>0</v>
      </c>
      <c r="G24" s="784" t="s">
        <v>115</v>
      </c>
      <c r="H24" s="784">
        <v>0</v>
      </c>
      <c r="I24" s="784" t="s">
        <v>143</v>
      </c>
      <c r="J24" s="784" t="s">
        <v>115</v>
      </c>
    </row>
    <row r="25" spans="1:10" ht="11.1" customHeight="1" x14ac:dyDescent="0.2">
      <c r="A25" s="786" t="s">
        <v>1413</v>
      </c>
      <c r="B25" s="783" t="s">
        <v>1303</v>
      </c>
      <c r="C25" s="784">
        <v>600</v>
      </c>
      <c r="D25" s="784">
        <v>0</v>
      </c>
      <c r="E25" s="784" t="s">
        <v>115</v>
      </c>
      <c r="F25" s="784">
        <v>0</v>
      </c>
      <c r="G25" s="784" t="s">
        <v>115</v>
      </c>
      <c r="H25" s="784">
        <v>1</v>
      </c>
      <c r="I25" s="784">
        <v>500</v>
      </c>
      <c r="J25" s="784" t="s">
        <v>115</v>
      </c>
    </row>
    <row r="26" spans="1:10" ht="11.1" customHeight="1" x14ac:dyDescent="0.2">
      <c r="A26" s="785" t="s">
        <v>291</v>
      </c>
      <c r="B26" s="783" t="s">
        <v>2192</v>
      </c>
      <c r="C26" s="784">
        <v>1700</v>
      </c>
      <c r="D26" s="784">
        <v>0</v>
      </c>
      <c r="E26" s="784" t="s">
        <v>115</v>
      </c>
      <c r="F26" s="784">
        <v>0</v>
      </c>
      <c r="G26" s="784" t="s">
        <v>115</v>
      </c>
      <c r="H26" s="784">
        <v>1</v>
      </c>
      <c r="I26" s="784">
        <v>256</v>
      </c>
      <c r="J26" s="784" t="s">
        <v>115</v>
      </c>
    </row>
    <row r="27" spans="1:10" ht="11.1" customHeight="1" x14ac:dyDescent="0.2">
      <c r="A27" s="785" t="s">
        <v>285</v>
      </c>
      <c r="B27" s="783" t="s">
        <v>2192</v>
      </c>
      <c r="C27" s="784">
        <v>1200</v>
      </c>
      <c r="D27" s="784">
        <v>0</v>
      </c>
      <c r="E27" s="784" t="s">
        <v>115</v>
      </c>
      <c r="F27" s="784">
        <v>0</v>
      </c>
      <c r="G27" s="784" t="s">
        <v>115</v>
      </c>
      <c r="H27" s="784">
        <v>1</v>
      </c>
      <c r="I27" s="784">
        <v>240</v>
      </c>
      <c r="J27" s="784" t="s">
        <v>115</v>
      </c>
    </row>
    <row r="28" spans="1:10" ht="11.1" customHeight="1" x14ac:dyDescent="0.2">
      <c r="A28" s="786" t="s">
        <v>281</v>
      </c>
      <c r="B28" s="783" t="s">
        <v>2192</v>
      </c>
      <c r="C28" s="784">
        <v>1974</v>
      </c>
      <c r="D28" s="784">
        <v>0</v>
      </c>
      <c r="E28" s="784" t="s">
        <v>115</v>
      </c>
      <c r="F28" s="784">
        <v>0</v>
      </c>
      <c r="G28" s="784" t="s">
        <v>115</v>
      </c>
      <c r="H28" s="784">
        <v>1</v>
      </c>
      <c r="I28" s="784">
        <v>576</v>
      </c>
      <c r="J28" s="784" t="s">
        <v>115</v>
      </c>
    </row>
    <row r="29" spans="1:10" ht="11.1" customHeight="1" x14ac:dyDescent="0.2">
      <c r="A29" s="786" t="s">
        <v>293</v>
      </c>
      <c r="B29" s="783" t="s">
        <v>2192</v>
      </c>
      <c r="C29" s="784">
        <v>11776</v>
      </c>
      <c r="D29" s="784">
        <v>0</v>
      </c>
      <c r="E29" s="784" t="s">
        <v>115</v>
      </c>
      <c r="F29" s="784">
        <v>0</v>
      </c>
      <c r="G29" s="784" t="s">
        <v>115</v>
      </c>
      <c r="H29" s="784">
        <v>8</v>
      </c>
      <c r="I29" s="784">
        <v>9205</v>
      </c>
      <c r="J29" s="784" t="s">
        <v>115</v>
      </c>
    </row>
    <row r="30" spans="1:10" ht="11.1" customHeight="1" x14ac:dyDescent="0.2">
      <c r="A30" s="785" t="s">
        <v>303</v>
      </c>
      <c r="B30" s="783" t="s">
        <v>2192</v>
      </c>
      <c r="C30" s="784">
        <v>6930</v>
      </c>
      <c r="D30" s="784">
        <v>1</v>
      </c>
      <c r="E30" s="784" t="s">
        <v>115</v>
      </c>
      <c r="F30" s="784">
        <v>0</v>
      </c>
      <c r="G30" s="784" t="s">
        <v>115</v>
      </c>
      <c r="H30" s="784">
        <v>5</v>
      </c>
      <c r="I30" s="784">
        <v>2302</v>
      </c>
      <c r="J30" s="784" t="s">
        <v>115</v>
      </c>
    </row>
    <row r="31" spans="1:10" ht="11.1" customHeight="1" x14ac:dyDescent="0.2">
      <c r="A31" s="786" t="s">
        <v>290</v>
      </c>
      <c r="B31" s="783" t="s">
        <v>2192</v>
      </c>
      <c r="C31" s="784">
        <v>3020</v>
      </c>
      <c r="D31" s="784">
        <v>0</v>
      </c>
      <c r="E31" s="784" t="s">
        <v>115</v>
      </c>
      <c r="F31" s="784">
        <v>0</v>
      </c>
      <c r="G31" s="784" t="s">
        <v>115</v>
      </c>
      <c r="H31" s="784">
        <v>1</v>
      </c>
      <c r="I31" s="784">
        <v>875</v>
      </c>
      <c r="J31" s="784" t="s">
        <v>115</v>
      </c>
    </row>
    <row r="32" spans="1:10" ht="11.1" customHeight="1" x14ac:dyDescent="0.2">
      <c r="A32" s="785" t="s">
        <v>295</v>
      </c>
      <c r="B32" s="783" t="s">
        <v>2192</v>
      </c>
      <c r="C32" s="784">
        <v>4800</v>
      </c>
      <c r="D32" s="784">
        <v>0</v>
      </c>
      <c r="E32" s="784" t="s">
        <v>115</v>
      </c>
      <c r="F32" s="784">
        <v>0</v>
      </c>
      <c r="G32" s="784" t="s">
        <v>115</v>
      </c>
      <c r="H32" s="784">
        <v>1</v>
      </c>
      <c r="I32" s="784">
        <v>540</v>
      </c>
      <c r="J32" s="784" t="s">
        <v>115</v>
      </c>
    </row>
    <row r="33" spans="1:10" ht="11.1" customHeight="1" x14ac:dyDescent="0.2">
      <c r="A33" s="786" t="s">
        <v>294</v>
      </c>
      <c r="B33" s="783" t="s">
        <v>2192</v>
      </c>
      <c r="C33" s="784">
        <v>14000</v>
      </c>
      <c r="D33" s="784">
        <v>0</v>
      </c>
      <c r="E33" s="784" t="s">
        <v>115</v>
      </c>
      <c r="F33" s="784">
        <v>0</v>
      </c>
      <c r="G33" s="784" t="s">
        <v>115</v>
      </c>
      <c r="H33" s="784">
        <v>4</v>
      </c>
      <c r="I33" s="784">
        <v>2680</v>
      </c>
      <c r="J33" s="784" t="s">
        <v>115</v>
      </c>
    </row>
    <row r="34" spans="1:10" ht="11.1" customHeight="1" x14ac:dyDescent="0.2">
      <c r="A34" s="786" t="s">
        <v>2191</v>
      </c>
      <c r="B34" s="783" t="s">
        <v>115</v>
      </c>
      <c r="C34" s="784" t="s">
        <v>115</v>
      </c>
      <c r="D34" s="784" t="s">
        <v>115</v>
      </c>
      <c r="E34" s="784" t="s">
        <v>115</v>
      </c>
      <c r="F34" s="784" t="s">
        <v>115</v>
      </c>
      <c r="G34" s="784" t="s">
        <v>115</v>
      </c>
      <c r="H34" s="784" t="s">
        <v>115</v>
      </c>
      <c r="I34" s="784" t="s">
        <v>115</v>
      </c>
      <c r="J34" s="784" t="s">
        <v>115</v>
      </c>
    </row>
    <row r="35" spans="1:10" ht="11.1" customHeight="1" x14ac:dyDescent="0.2">
      <c r="A35" s="786" t="s">
        <v>286</v>
      </c>
      <c r="B35" s="783" t="s">
        <v>2192</v>
      </c>
      <c r="C35" s="784">
        <v>8200</v>
      </c>
      <c r="D35" s="784">
        <v>1</v>
      </c>
      <c r="E35" s="784" t="s">
        <v>115</v>
      </c>
      <c r="F35" s="784">
        <v>0</v>
      </c>
      <c r="G35" s="784" t="s">
        <v>115</v>
      </c>
      <c r="H35" s="784">
        <v>2</v>
      </c>
      <c r="I35" s="784">
        <v>1176</v>
      </c>
      <c r="J35" s="784" t="s">
        <v>115</v>
      </c>
    </row>
    <row r="36" spans="1:10" ht="11.1" customHeight="1" x14ac:dyDescent="0.2">
      <c r="A36" s="786" t="s">
        <v>287</v>
      </c>
      <c r="B36" s="783" t="s">
        <v>2192</v>
      </c>
      <c r="C36" s="784">
        <v>2250</v>
      </c>
      <c r="D36" s="784">
        <v>1</v>
      </c>
      <c r="E36" s="784" t="s">
        <v>115</v>
      </c>
      <c r="F36" s="784">
        <v>1</v>
      </c>
      <c r="G36" s="784" t="s">
        <v>115</v>
      </c>
      <c r="H36" s="784">
        <v>2</v>
      </c>
      <c r="I36" s="784">
        <v>1100</v>
      </c>
      <c r="J36" s="784" t="s">
        <v>115</v>
      </c>
    </row>
    <row r="37" spans="1:10" ht="11.1" customHeight="1" x14ac:dyDescent="0.2">
      <c r="A37" s="786" t="s">
        <v>289</v>
      </c>
      <c r="B37" s="783" t="s">
        <v>2192</v>
      </c>
      <c r="C37" s="787">
        <v>3800</v>
      </c>
      <c r="D37" s="787">
        <v>1</v>
      </c>
      <c r="E37" s="784" t="s">
        <v>115</v>
      </c>
      <c r="F37" s="787">
        <v>1</v>
      </c>
      <c r="G37" s="784" t="s">
        <v>115</v>
      </c>
      <c r="H37" s="787">
        <v>4</v>
      </c>
      <c r="I37" s="787">
        <v>2700</v>
      </c>
      <c r="J37" s="784" t="s">
        <v>115</v>
      </c>
    </row>
    <row r="38" spans="1:10" ht="11.1" customHeight="1" x14ac:dyDescent="0.2">
      <c r="A38" s="201" t="s">
        <v>86</v>
      </c>
      <c r="B38" s="781"/>
      <c r="C38" s="787"/>
      <c r="D38" s="787"/>
      <c r="E38" s="787"/>
      <c r="F38" s="787"/>
      <c r="G38" s="787"/>
      <c r="H38" s="787"/>
      <c r="I38" s="787"/>
      <c r="J38" s="787"/>
    </row>
    <row r="39" spans="1:10" ht="11.1" customHeight="1" x14ac:dyDescent="0.2">
      <c r="A39" s="782" t="s">
        <v>1300</v>
      </c>
      <c r="B39" s="781"/>
      <c r="C39" s="787"/>
      <c r="D39" s="787"/>
      <c r="E39" s="787"/>
      <c r="F39" s="787"/>
      <c r="G39" s="787"/>
      <c r="H39" s="787"/>
      <c r="I39" s="787"/>
      <c r="J39" s="787"/>
    </row>
    <row r="40" spans="1:10" ht="11.1" customHeight="1" x14ac:dyDescent="0.2">
      <c r="A40" s="785" t="s">
        <v>305</v>
      </c>
      <c r="B40" s="781" t="s">
        <v>319</v>
      </c>
      <c r="C40" s="787">
        <v>47100</v>
      </c>
      <c r="D40" s="787">
        <v>1</v>
      </c>
      <c r="E40" s="784" t="s">
        <v>115</v>
      </c>
      <c r="F40" s="787">
        <v>1</v>
      </c>
      <c r="G40" s="784" t="s">
        <v>115</v>
      </c>
      <c r="H40" s="787">
        <v>1</v>
      </c>
      <c r="I40" s="787">
        <v>1500</v>
      </c>
      <c r="J40" s="784" t="s">
        <v>115</v>
      </c>
    </row>
    <row r="41" spans="1:10" ht="11.1" customHeight="1" x14ac:dyDescent="0.2">
      <c r="A41" s="774" t="s">
        <v>1367</v>
      </c>
      <c r="B41" s="781" t="s">
        <v>319</v>
      </c>
      <c r="C41" s="787">
        <v>100600</v>
      </c>
      <c r="D41" s="787">
        <v>1</v>
      </c>
      <c r="E41" s="784" t="s">
        <v>115</v>
      </c>
      <c r="F41" s="787">
        <v>1</v>
      </c>
      <c r="G41" s="784" t="s">
        <v>115</v>
      </c>
      <c r="H41" s="787">
        <v>1</v>
      </c>
      <c r="I41" s="787">
        <v>2100</v>
      </c>
      <c r="J41" s="784" t="s">
        <v>115</v>
      </c>
    </row>
    <row r="42" spans="1:10" ht="11.1" customHeight="1" x14ac:dyDescent="0.2">
      <c r="A42" s="786" t="s">
        <v>306</v>
      </c>
      <c r="B42" s="781" t="s">
        <v>319</v>
      </c>
      <c r="C42" s="787">
        <v>5400</v>
      </c>
      <c r="D42" s="787">
        <v>1</v>
      </c>
      <c r="E42" s="784" t="s">
        <v>115</v>
      </c>
      <c r="F42" s="787">
        <v>1</v>
      </c>
      <c r="G42" s="784" t="s">
        <v>115</v>
      </c>
      <c r="H42" s="787">
        <v>1</v>
      </c>
      <c r="I42" s="787">
        <v>500</v>
      </c>
      <c r="J42" s="784" t="s">
        <v>115</v>
      </c>
    </row>
    <row r="43" spans="1:10" ht="11.1" customHeight="1" x14ac:dyDescent="0.2">
      <c r="A43" s="786" t="s">
        <v>307</v>
      </c>
      <c r="B43" s="781" t="s">
        <v>319</v>
      </c>
      <c r="C43" s="787">
        <v>12100</v>
      </c>
      <c r="D43" s="787">
        <v>1</v>
      </c>
      <c r="E43" s="784" t="s">
        <v>115</v>
      </c>
      <c r="F43" s="787">
        <v>1</v>
      </c>
      <c r="G43" s="784" t="s">
        <v>115</v>
      </c>
      <c r="H43" s="787">
        <v>1</v>
      </c>
      <c r="I43" s="787" t="s">
        <v>115</v>
      </c>
      <c r="J43" s="784" t="s">
        <v>115</v>
      </c>
    </row>
    <row r="44" spans="1:10" ht="11.1" customHeight="1" x14ac:dyDescent="0.2">
      <c r="A44" s="785" t="s">
        <v>308</v>
      </c>
      <c r="B44" s="781" t="s">
        <v>319</v>
      </c>
      <c r="C44" s="787">
        <v>5000</v>
      </c>
      <c r="D44" s="787">
        <v>1</v>
      </c>
      <c r="E44" s="784" t="s">
        <v>115</v>
      </c>
      <c r="F44" s="787">
        <v>1</v>
      </c>
      <c r="G44" s="784" t="s">
        <v>115</v>
      </c>
      <c r="H44" s="787">
        <v>0</v>
      </c>
      <c r="I44" s="787" t="s">
        <v>143</v>
      </c>
      <c r="J44" s="784" t="s">
        <v>115</v>
      </c>
    </row>
    <row r="45" spans="1:10" ht="11.1" customHeight="1" x14ac:dyDescent="0.2">
      <c r="A45" s="785" t="s">
        <v>309</v>
      </c>
      <c r="B45" s="781" t="s">
        <v>319</v>
      </c>
      <c r="C45" s="787">
        <v>6000</v>
      </c>
      <c r="D45" s="787">
        <v>1</v>
      </c>
      <c r="E45" s="784" t="s">
        <v>115</v>
      </c>
      <c r="F45" s="787">
        <v>1</v>
      </c>
      <c r="G45" s="784" t="s">
        <v>115</v>
      </c>
      <c r="H45" s="787">
        <v>0</v>
      </c>
      <c r="I45" s="787" t="s">
        <v>143</v>
      </c>
      <c r="J45" s="784" t="s">
        <v>115</v>
      </c>
    </row>
    <row r="46" spans="1:10" ht="11.1" customHeight="1" x14ac:dyDescent="0.2">
      <c r="A46" s="786" t="s">
        <v>310</v>
      </c>
      <c r="B46" s="781" t="s">
        <v>319</v>
      </c>
      <c r="C46" s="787">
        <v>25200</v>
      </c>
      <c r="D46" s="787">
        <v>1</v>
      </c>
      <c r="E46" s="784" t="s">
        <v>115</v>
      </c>
      <c r="F46" s="787">
        <v>1</v>
      </c>
      <c r="G46" s="784" t="s">
        <v>115</v>
      </c>
      <c r="H46" s="787">
        <v>0</v>
      </c>
      <c r="I46" s="787" t="s">
        <v>143</v>
      </c>
      <c r="J46" s="784" t="s">
        <v>115</v>
      </c>
    </row>
    <row r="47" spans="1:10" ht="11.1" customHeight="1" x14ac:dyDescent="0.2">
      <c r="A47" s="786" t="s">
        <v>311</v>
      </c>
      <c r="B47" s="781" t="s">
        <v>319</v>
      </c>
      <c r="C47" s="787">
        <v>6000</v>
      </c>
      <c r="D47" s="787">
        <v>1</v>
      </c>
      <c r="E47" s="784" t="s">
        <v>115</v>
      </c>
      <c r="F47" s="787">
        <v>1</v>
      </c>
      <c r="G47" s="784" t="s">
        <v>115</v>
      </c>
      <c r="H47" s="787">
        <v>0</v>
      </c>
      <c r="I47" s="787" t="s">
        <v>143</v>
      </c>
      <c r="J47" s="784" t="s">
        <v>115</v>
      </c>
    </row>
    <row r="48" spans="1:10" ht="11.1" customHeight="1" x14ac:dyDescent="0.2">
      <c r="A48" s="786" t="s">
        <v>312</v>
      </c>
      <c r="B48" s="781" t="s">
        <v>319</v>
      </c>
      <c r="C48" s="787">
        <v>1062</v>
      </c>
      <c r="D48" s="787">
        <v>1</v>
      </c>
      <c r="E48" s="784" t="s">
        <v>115</v>
      </c>
      <c r="F48" s="787">
        <v>1</v>
      </c>
      <c r="G48" s="784" t="s">
        <v>115</v>
      </c>
      <c r="H48" s="787">
        <v>0</v>
      </c>
      <c r="I48" s="787" t="s">
        <v>143</v>
      </c>
      <c r="J48" s="784" t="s">
        <v>115</v>
      </c>
    </row>
    <row r="49" spans="1:10" ht="11.1" customHeight="1" x14ac:dyDescent="0.2">
      <c r="A49" s="201" t="s">
        <v>87</v>
      </c>
      <c r="B49" s="781"/>
      <c r="C49" s="787"/>
      <c r="D49" s="787"/>
      <c r="E49" s="787"/>
      <c r="F49" s="787"/>
      <c r="G49" s="787"/>
      <c r="H49" s="787"/>
      <c r="I49" s="787"/>
      <c r="J49" s="787"/>
    </row>
    <row r="50" spans="1:10" ht="11.1" customHeight="1" x14ac:dyDescent="0.2">
      <c r="A50" s="782" t="s">
        <v>1300</v>
      </c>
      <c r="B50" s="781"/>
      <c r="C50" s="787"/>
      <c r="D50" s="787"/>
      <c r="E50" s="787"/>
      <c r="F50" s="787"/>
      <c r="G50" s="787"/>
      <c r="H50" s="787"/>
      <c r="I50" s="787"/>
      <c r="J50" s="787"/>
    </row>
    <row r="51" spans="1:10" ht="11.1" customHeight="1" x14ac:dyDescent="0.2">
      <c r="A51" s="786" t="s">
        <v>313</v>
      </c>
      <c r="B51" s="781" t="s">
        <v>319</v>
      </c>
      <c r="C51" s="787">
        <v>80000</v>
      </c>
      <c r="D51" s="787">
        <v>1</v>
      </c>
      <c r="E51" s="784" t="s">
        <v>115</v>
      </c>
      <c r="F51" s="787">
        <v>1</v>
      </c>
      <c r="G51" s="784" t="s">
        <v>115</v>
      </c>
      <c r="H51" s="787">
        <v>0</v>
      </c>
      <c r="I51" s="787" t="s">
        <v>143</v>
      </c>
      <c r="J51" s="784" t="s">
        <v>115</v>
      </c>
    </row>
    <row r="52" spans="1:10" ht="11.1" customHeight="1" x14ac:dyDescent="0.2">
      <c r="A52" s="786" t="s">
        <v>314</v>
      </c>
      <c r="B52" s="781" t="s">
        <v>319</v>
      </c>
      <c r="C52" s="787">
        <v>52500</v>
      </c>
      <c r="D52" s="787">
        <v>1</v>
      </c>
      <c r="E52" s="784" t="s">
        <v>115</v>
      </c>
      <c r="F52" s="787">
        <v>1</v>
      </c>
      <c r="G52" s="784" t="s">
        <v>115</v>
      </c>
      <c r="H52" s="787">
        <v>0</v>
      </c>
      <c r="I52" s="787" t="s">
        <v>143</v>
      </c>
      <c r="J52" s="784" t="s">
        <v>115</v>
      </c>
    </row>
    <row r="53" spans="1:10" ht="5.0999999999999996" customHeight="1" thickBot="1" x14ac:dyDescent="0.25">
      <c r="A53" s="610"/>
      <c r="B53" s="609"/>
      <c r="C53" s="609"/>
      <c r="D53" s="609"/>
      <c r="E53" s="609"/>
      <c r="F53" s="609"/>
      <c r="G53" s="609"/>
      <c r="H53" s="609"/>
      <c r="I53" s="609"/>
      <c r="J53" s="609"/>
    </row>
    <row r="54" spans="1:10" ht="11.1" customHeight="1" thickTop="1" x14ac:dyDescent="0.2">
      <c r="A54" s="778" t="s">
        <v>1304</v>
      </c>
      <c r="B54" s="1157"/>
      <c r="C54" s="1157"/>
      <c r="D54" s="1157"/>
      <c r="E54" s="1157"/>
      <c r="F54" s="1157"/>
      <c r="G54" s="1157"/>
      <c r="H54" s="1157"/>
      <c r="I54" s="1157"/>
    </row>
    <row r="55" spans="1:10" x14ac:dyDescent="0.2">
      <c r="A55" s="1179" t="s">
        <v>1917</v>
      </c>
    </row>
    <row r="56" spans="1:10" x14ac:dyDescent="0.2">
      <c r="A56" s="1179" t="s">
        <v>1918</v>
      </c>
    </row>
  </sheetData>
  <mergeCells count="13">
    <mergeCell ref="A1:J1"/>
    <mergeCell ref="B3:B5"/>
    <mergeCell ref="C3:C5"/>
    <mergeCell ref="D3:E3"/>
    <mergeCell ref="F3:G3"/>
    <mergeCell ref="H3:I3"/>
    <mergeCell ref="J3:J5"/>
    <mergeCell ref="E4:E5"/>
    <mergeCell ref="G4:G5"/>
    <mergeCell ref="I4:I5"/>
    <mergeCell ref="D4:D5"/>
    <mergeCell ref="F4:F5"/>
    <mergeCell ref="H4:H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colBreaks count="1" manualBreakCount="1">
    <brk id="10" max="1048575" man="1"/>
  </colBreaks>
  <drawing r:id="rId2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20"/>
  <dimension ref="A1:K55"/>
  <sheetViews>
    <sheetView showGridLines="0" showRuler="0" zoomScaleSheetLayoutView="115" workbookViewId="0">
      <selection activeCell="D24" sqref="D24"/>
    </sheetView>
  </sheetViews>
  <sheetFormatPr defaultColWidth="7.7109375" defaultRowHeight="12.75" x14ac:dyDescent="0.2"/>
  <cols>
    <col min="1" max="1" width="30.7109375" style="195" customWidth="1"/>
    <col min="2" max="2" width="7.28515625" style="195" customWidth="1"/>
    <col min="3" max="3" width="8.140625" style="195" customWidth="1"/>
    <col min="4" max="4" width="8" style="195" customWidth="1"/>
    <col min="5" max="5" width="8.5703125" style="195" customWidth="1"/>
    <col min="6" max="6" width="6.42578125" style="195" customWidth="1"/>
    <col min="7" max="7" width="7.42578125" style="195" customWidth="1"/>
    <col min="8" max="8" width="7.28515625" style="195" customWidth="1"/>
    <col min="9" max="9" width="10.42578125" style="195" customWidth="1"/>
    <col min="10" max="10" width="9.28515625" style="195" customWidth="1"/>
    <col min="11" max="11" width="8" style="195" customWidth="1"/>
    <col min="12" max="12" width="2" style="195" customWidth="1"/>
    <col min="13" max="16384" width="7.7109375" style="195"/>
  </cols>
  <sheetData>
    <row r="1" spans="1:11" s="601" customFormat="1" ht="18" customHeight="1" x14ac:dyDescent="0.25">
      <c r="A1" s="1464" t="s">
        <v>1593</v>
      </c>
      <c r="B1" s="1464"/>
      <c r="C1" s="1464"/>
      <c r="D1" s="1464"/>
      <c r="E1" s="1464"/>
      <c r="F1" s="1464"/>
      <c r="G1" s="1464"/>
      <c r="H1" s="1464"/>
      <c r="I1" s="1464"/>
      <c r="J1" s="1464"/>
      <c r="K1" s="1464"/>
    </row>
    <row r="2" spans="1:11" ht="14.25" customHeight="1" x14ac:dyDescent="0.2">
      <c r="A2" s="586">
        <v>2023</v>
      </c>
      <c r="B2" s="600"/>
      <c r="C2" s="600"/>
      <c r="D2" s="600"/>
      <c r="E2" s="600"/>
      <c r="F2" s="600"/>
      <c r="G2" s="600"/>
      <c r="H2" s="600"/>
      <c r="I2" s="600"/>
      <c r="J2" s="600"/>
      <c r="K2" s="600"/>
    </row>
    <row r="3" spans="1:11" ht="10.15" customHeight="1" x14ac:dyDescent="0.2">
      <c r="A3" s="984" t="s">
        <v>231</v>
      </c>
      <c r="B3" s="1659" t="s">
        <v>1375</v>
      </c>
      <c r="C3" s="1661" t="s">
        <v>119</v>
      </c>
      <c r="D3" s="1608"/>
      <c r="E3" s="1608"/>
      <c r="F3" s="1608"/>
      <c r="G3" s="1608"/>
      <c r="H3" s="1615"/>
      <c r="I3" s="1430" t="s">
        <v>236</v>
      </c>
      <c r="J3" s="1664" t="s">
        <v>372</v>
      </c>
      <c r="K3" s="1659" t="s">
        <v>1985</v>
      </c>
    </row>
    <row r="4" spans="1:11" ht="50.1" customHeight="1" x14ac:dyDescent="0.2">
      <c r="A4" s="1671" t="s">
        <v>280</v>
      </c>
      <c r="B4" s="1672"/>
      <c r="C4" s="982" t="s">
        <v>1</v>
      </c>
      <c r="D4" s="982" t="s">
        <v>1988</v>
      </c>
      <c r="E4" s="982" t="s">
        <v>1987</v>
      </c>
      <c r="F4" s="982" t="s">
        <v>1984</v>
      </c>
      <c r="G4" s="982" t="s">
        <v>1983</v>
      </c>
      <c r="H4" s="982" t="s">
        <v>1986</v>
      </c>
      <c r="I4" s="1673"/>
      <c r="J4" s="1674"/>
      <c r="K4" s="1672"/>
    </row>
    <row r="5" spans="1:11" ht="10.15" customHeight="1" x14ac:dyDescent="0.2">
      <c r="A5" s="1671"/>
      <c r="B5" s="983" t="s">
        <v>2090</v>
      </c>
      <c r="C5" s="1669" t="s">
        <v>2091</v>
      </c>
      <c r="D5" s="1670"/>
      <c r="E5" s="1670"/>
      <c r="F5" s="1670"/>
      <c r="G5" s="1670"/>
      <c r="H5" s="1670"/>
      <c r="I5" s="1670"/>
      <c r="J5" s="1670"/>
      <c r="K5" s="1670"/>
    </row>
    <row r="6" spans="1:11" ht="5.0999999999999996" customHeight="1" x14ac:dyDescent="0.2">
      <c r="A6" s="788"/>
      <c r="B6" s="788"/>
      <c r="C6" s="788"/>
      <c r="D6" s="788"/>
      <c r="E6" s="788"/>
      <c r="F6" s="788"/>
      <c r="G6" s="788"/>
      <c r="H6" s="788"/>
      <c r="I6" s="788"/>
      <c r="J6" s="788"/>
      <c r="K6" s="788"/>
    </row>
    <row r="7" spans="1:11" ht="11.1" customHeight="1" x14ac:dyDescent="0.2">
      <c r="A7" s="201" t="s">
        <v>279</v>
      </c>
      <c r="B7" s="788"/>
      <c r="C7" s="788"/>
      <c r="D7" s="788"/>
      <c r="E7" s="788"/>
      <c r="F7" s="788"/>
      <c r="G7" s="788"/>
      <c r="H7" s="788"/>
      <c r="I7" s="788"/>
      <c r="J7" s="788"/>
      <c r="K7" s="788"/>
    </row>
    <row r="8" spans="1:11" ht="11.1" customHeight="1" x14ac:dyDescent="0.2">
      <c r="A8" s="782" t="s">
        <v>1300</v>
      </c>
      <c r="B8" s="787"/>
      <c r="C8" s="787"/>
      <c r="D8" s="787"/>
      <c r="E8" s="787"/>
      <c r="F8" s="787"/>
      <c r="G8" s="789"/>
      <c r="H8" s="787"/>
      <c r="I8" s="789"/>
      <c r="J8" s="789"/>
      <c r="K8" s="787"/>
    </row>
    <row r="9" spans="1:11" ht="11.1" customHeight="1" x14ac:dyDescent="0.2">
      <c r="A9" s="785" t="s">
        <v>302</v>
      </c>
      <c r="B9" s="787">
        <v>7</v>
      </c>
      <c r="C9" s="787">
        <v>925.06185000000005</v>
      </c>
      <c r="D9" s="787">
        <v>557.64594</v>
      </c>
      <c r="E9" s="787">
        <v>31.172240000000002</v>
      </c>
      <c r="F9" s="787">
        <v>88.399149999999992</v>
      </c>
      <c r="G9" s="787">
        <v>4.7955599999999992</v>
      </c>
      <c r="H9" s="787">
        <v>243.04896000000002</v>
      </c>
      <c r="I9" s="787">
        <v>184.94800000000001</v>
      </c>
      <c r="J9" s="787">
        <v>134.43773999999999</v>
      </c>
      <c r="K9" s="787">
        <v>1238.0891000000001</v>
      </c>
    </row>
    <row r="10" spans="1:11" ht="11.1" customHeight="1" x14ac:dyDescent="0.2">
      <c r="A10" s="785" t="s">
        <v>304</v>
      </c>
      <c r="B10" s="787">
        <v>127</v>
      </c>
      <c r="C10" s="789">
        <v>122150.51781999999</v>
      </c>
      <c r="D10" s="789">
        <v>16412.634669999999</v>
      </c>
      <c r="E10" s="789">
        <v>43510.778229999996</v>
      </c>
      <c r="F10" s="789">
        <v>8567.9159199999976</v>
      </c>
      <c r="G10" s="789">
        <v>43133.238659999995</v>
      </c>
      <c r="H10" s="789">
        <v>10525.950339999994</v>
      </c>
      <c r="I10" s="789">
        <v>85401.004000000001</v>
      </c>
      <c r="J10" s="787">
        <v>12234.663220000002</v>
      </c>
      <c r="K10" s="787">
        <v>45748.911580000007</v>
      </c>
    </row>
    <row r="11" spans="1:11" ht="11.1" customHeight="1" x14ac:dyDescent="0.2">
      <c r="A11" s="786" t="s">
        <v>296</v>
      </c>
      <c r="B11" s="787">
        <v>261</v>
      </c>
      <c r="C11" s="787">
        <v>657347.65243999998</v>
      </c>
      <c r="D11" s="789">
        <v>112877.02498</v>
      </c>
      <c r="E11" s="789">
        <v>251682.56419</v>
      </c>
      <c r="F11" s="789">
        <v>107403.71508000001</v>
      </c>
      <c r="G11" s="789">
        <v>146816.18203</v>
      </c>
      <c r="H11" s="789">
        <v>38568.166159999979</v>
      </c>
      <c r="I11" s="789">
        <v>524656.152</v>
      </c>
      <c r="J11" s="789">
        <v>47110.874840000004</v>
      </c>
      <c r="K11" s="789">
        <v>124974.87625</v>
      </c>
    </row>
    <row r="12" spans="1:11" ht="11.1" customHeight="1" x14ac:dyDescent="0.2">
      <c r="A12" s="774" t="s">
        <v>1365</v>
      </c>
      <c r="B12" s="789">
        <v>120</v>
      </c>
      <c r="C12" s="787">
        <v>166908.06595000002</v>
      </c>
      <c r="D12" s="789">
        <v>29396.043990000002</v>
      </c>
      <c r="E12" s="789">
        <v>66817.202059999996</v>
      </c>
      <c r="F12" s="789">
        <v>10422.686490000004</v>
      </c>
      <c r="G12" s="789">
        <v>51096.964919999999</v>
      </c>
      <c r="H12" s="789">
        <v>9175.1684900000018</v>
      </c>
      <c r="I12" s="789">
        <v>130601.008</v>
      </c>
      <c r="J12" s="789">
        <v>9978.6374700000015</v>
      </c>
      <c r="K12" s="789">
        <v>48075.631569999998</v>
      </c>
    </row>
    <row r="13" spans="1:11" ht="11.1" customHeight="1" x14ac:dyDescent="0.2">
      <c r="A13" s="782" t="s">
        <v>1301</v>
      </c>
      <c r="B13" s="790"/>
      <c r="C13" s="787"/>
      <c r="D13" s="787"/>
      <c r="E13" s="787"/>
      <c r="F13" s="787"/>
      <c r="G13" s="787"/>
      <c r="H13" s="787"/>
      <c r="I13" s="790"/>
      <c r="J13" s="789"/>
      <c r="K13" s="789"/>
    </row>
    <row r="14" spans="1:11" ht="11.1" customHeight="1" x14ac:dyDescent="0.2">
      <c r="A14" s="785" t="s">
        <v>298</v>
      </c>
      <c r="B14" s="787">
        <v>0</v>
      </c>
      <c r="C14" s="787" t="s">
        <v>115</v>
      </c>
      <c r="D14" s="787" t="s">
        <v>115</v>
      </c>
      <c r="E14" s="787" t="s">
        <v>115</v>
      </c>
      <c r="F14" s="787" t="s">
        <v>115</v>
      </c>
      <c r="G14" s="787" t="s">
        <v>115</v>
      </c>
      <c r="H14" s="787" t="s">
        <v>115</v>
      </c>
      <c r="I14" s="787" t="s">
        <v>115</v>
      </c>
      <c r="J14" s="787" t="s">
        <v>115</v>
      </c>
      <c r="K14" s="787" t="s">
        <v>115</v>
      </c>
    </row>
    <row r="15" spans="1:11" ht="11.1" customHeight="1" x14ac:dyDescent="0.2">
      <c r="A15" s="786" t="s">
        <v>284</v>
      </c>
      <c r="B15" s="787">
        <v>3</v>
      </c>
      <c r="C15" s="787" t="s">
        <v>115</v>
      </c>
      <c r="D15" s="789" t="s">
        <v>115</v>
      </c>
      <c r="E15" s="789" t="s">
        <v>115</v>
      </c>
      <c r="F15" s="789">
        <v>3.758</v>
      </c>
      <c r="G15" s="789">
        <v>0</v>
      </c>
      <c r="H15" s="789">
        <v>0</v>
      </c>
      <c r="I15" s="789">
        <v>0</v>
      </c>
      <c r="J15" s="789">
        <v>0</v>
      </c>
      <c r="K15" s="789">
        <v>2.0299999999999998</v>
      </c>
    </row>
    <row r="16" spans="1:11" ht="11.1" customHeight="1" x14ac:dyDescent="0.2">
      <c r="A16" s="786" t="s">
        <v>282</v>
      </c>
      <c r="B16" s="787">
        <v>7</v>
      </c>
      <c r="C16" s="787" t="s">
        <v>115</v>
      </c>
      <c r="D16" s="789" t="s">
        <v>115</v>
      </c>
      <c r="E16" s="789" t="s">
        <v>115</v>
      </c>
      <c r="F16" s="789">
        <v>5.1027200000000006</v>
      </c>
      <c r="G16" s="789">
        <v>10.161010000000001</v>
      </c>
      <c r="H16" s="789">
        <v>0</v>
      </c>
      <c r="I16" s="789">
        <v>0</v>
      </c>
      <c r="J16" s="789">
        <v>7.6036800000000007</v>
      </c>
      <c r="K16" s="789">
        <v>44.316110000000002</v>
      </c>
    </row>
    <row r="17" spans="1:11" ht="11.1" customHeight="1" x14ac:dyDescent="0.2">
      <c r="A17" s="786" t="s">
        <v>297</v>
      </c>
      <c r="B17" s="789">
        <v>71</v>
      </c>
      <c r="C17" s="789" t="s">
        <v>115</v>
      </c>
      <c r="D17" s="789" t="s">
        <v>115</v>
      </c>
      <c r="E17" s="789" t="s">
        <v>115</v>
      </c>
      <c r="F17" s="789">
        <v>3152.7452000000003</v>
      </c>
      <c r="G17" s="789">
        <v>1424.1833200000001</v>
      </c>
      <c r="H17" s="789">
        <v>11.89202</v>
      </c>
      <c r="I17" s="789">
        <v>685.63593000000003</v>
      </c>
      <c r="J17" s="789">
        <v>293.798</v>
      </c>
      <c r="K17" s="789">
        <v>3903.1846</v>
      </c>
    </row>
    <row r="18" spans="1:11" ht="11.1" customHeight="1" x14ac:dyDescent="0.2">
      <c r="A18" s="786" t="s">
        <v>292</v>
      </c>
      <c r="B18" s="787">
        <v>3</v>
      </c>
      <c r="C18" s="789" t="s">
        <v>115</v>
      </c>
      <c r="D18" s="789" t="s">
        <v>115</v>
      </c>
      <c r="E18" s="789" t="s">
        <v>115</v>
      </c>
      <c r="F18" s="789">
        <v>0</v>
      </c>
      <c r="G18" s="789">
        <v>0</v>
      </c>
      <c r="H18" s="789">
        <v>0</v>
      </c>
      <c r="I18" s="789">
        <v>0</v>
      </c>
      <c r="J18" s="789">
        <v>0</v>
      </c>
      <c r="K18" s="789">
        <v>202.99895999999998</v>
      </c>
    </row>
    <row r="19" spans="1:11" ht="11.1" customHeight="1" x14ac:dyDescent="0.2">
      <c r="A19" s="786" t="s">
        <v>283</v>
      </c>
      <c r="B19" s="787">
        <v>0</v>
      </c>
      <c r="C19" s="789" t="s">
        <v>115</v>
      </c>
      <c r="D19" s="789" t="s">
        <v>115</v>
      </c>
      <c r="E19" s="789" t="s">
        <v>115</v>
      </c>
      <c r="F19" s="789" t="s">
        <v>115</v>
      </c>
      <c r="G19" s="789" t="s">
        <v>115</v>
      </c>
      <c r="H19" s="789" t="s">
        <v>115</v>
      </c>
      <c r="I19" s="789" t="s">
        <v>115</v>
      </c>
      <c r="J19" s="789">
        <v>0</v>
      </c>
      <c r="K19" s="789">
        <v>0</v>
      </c>
    </row>
    <row r="20" spans="1:11" ht="11.1" customHeight="1" x14ac:dyDescent="0.2">
      <c r="A20" s="786" t="s">
        <v>1412</v>
      </c>
      <c r="B20" s="787">
        <v>6</v>
      </c>
      <c r="C20" s="789" t="s">
        <v>115</v>
      </c>
      <c r="D20" s="789" t="s">
        <v>115</v>
      </c>
      <c r="E20" s="789" t="s">
        <v>115</v>
      </c>
      <c r="F20" s="789" t="s">
        <v>115</v>
      </c>
      <c r="G20" s="789">
        <v>2.07125</v>
      </c>
      <c r="H20" s="789">
        <v>5.0000000000000001E-3</v>
      </c>
      <c r="I20" s="789" t="s">
        <v>115</v>
      </c>
      <c r="J20" s="789">
        <v>0</v>
      </c>
      <c r="K20" s="789">
        <v>100.18055</v>
      </c>
    </row>
    <row r="21" spans="1:11" ht="11.1" customHeight="1" x14ac:dyDescent="0.2">
      <c r="A21" s="786" t="s">
        <v>288</v>
      </c>
      <c r="B21" s="789">
        <v>1</v>
      </c>
      <c r="C21" s="789" t="s">
        <v>115</v>
      </c>
      <c r="D21" s="789" t="s">
        <v>115</v>
      </c>
      <c r="E21" s="789" t="s">
        <v>115</v>
      </c>
      <c r="F21" s="789">
        <v>0</v>
      </c>
      <c r="G21" s="789">
        <v>1</v>
      </c>
      <c r="H21" s="789">
        <v>7.1698999999999993</v>
      </c>
      <c r="I21" s="789">
        <v>-9.2413899999999991</v>
      </c>
      <c r="J21" s="789">
        <v>0</v>
      </c>
      <c r="K21" s="789">
        <v>33.999499999999998</v>
      </c>
    </row>
    <row r="22" spans="1:11" ht="11.1" customHeight="1" x14ac:dyDescent="0.2">
      <c r="A22" s="786" t="s">
        <v>299</v>
      </c>
      <c r="B22" s="789">
        <v>23</v>
      </c>
      <c r="C22" s="787" t="s">
        <v>115</v>
      </c>
      <c r="D22" s="789" t="s">
        <v>115</v>
      </c>
      <c r="E22" s="789" t="s">
        <v>115</v>
      </c>
      <c r="F22" s="789">
        <v>179.20598999999999</v>
      </c>
      <c r="G22" s="789">
        <v>12.69516</v>
      </c>
      <c r="H22" s="789">
        <v>161.08892</v>
      </c>
      <c r="I22" s="789">
        <v>0</v>
      </c>
      <c r="J22" s="789">
        <v>0</v>
      </c>
      <c r="K22" s="789">
        <v>525.99384999999995</v>
      </c>
    </row>
    <row r="23" spans="1:11" ht="11.1" customHeight="1" x14ac:dyDescent="0.2">
      <c r="A23" s="786" t="s">
        <v>300</v>
      </c>
      <c r="B23" s="789" t="s">
        <v>115</v>
      </c>
      <c r="C23" s="789" t="s">
        <v>115</v>
      </c>
      <c r="D23" s="789" t="s">
        <v>115</v>
      </c>
      <c r="E23" s="789" t="s">
        <v>115</v>
      </c>
      <c r="F23" s="789" t="s">
        <v>115</v>
      </c>
      <c r="G23" s="789" t="s">
        <v>115</v>
      </c>
      <c r="H23" s="789" t="s">
        <v>115</v>
      </c>
      <c r="I23" s="789" t="s">
        <v>115</v>
      </c>
      <c r="J23" s="789" t="s">
        <v>115</v>
      </c>
      <c r="K23" s="789" t="s">
        <v>115</v>
      </c>
    </row>
    <row r="24" spans="1:11" ht="11.1" customHeight="1" x14ac:dyDescent="0.2">
      <c r="A24" s="786" t="s">
        <v>301</v>
      </c>
      <c r="B24" s="787" t="s">
        <v>115</v>
      </c>
      <c r="C24" s="787" t="s">
        <v>115</v>
      </c>
      <c r="D24" s="787" t="s">
        <v>115</v>
      </c>
      <c r="E24" s="787" t="s">
        <v>115</v>
      </c>
      <c r="F24" s="787" t="s">
        <v>115</v>
      </c>
      <c r="G24" s="787" t="s">
        <v>115</v>
      </c>
      <c r="H24" s="787" t="s">
        <v>115</v>
      </c>
      <c r="I24" s="787" t="s">
        <v>115</v>
      </c>
      <c r="J24" s="787" t="s">
        <v>115</v>
      </c>
      <c r="K24" s="787" t="s">
        <v>115</v>
      </c>
    </row>
    <row r="25" spans="1:11" ht="11.1" customHeight="1" x14ac:dyDescent="0.2">
      <c r="A25" s="786" t="s">
        <v>1413</v>
      </c>
      <c r="B25" s="789">
        <v>1</v>
      </c>
      <c r="C25" s="789" t="s">
        <v>115</v>
      </c>
      <c r="D25" s="789" t="s">
        <v>115</v>
      </c>
      <c r="E25" s="789" t="s">
        <v>115</v>
      </c>
      <c r="F25" s="789" t="s">
        <v>115</v>
      </c>
      <c r="G25" s="789" t="s">
        <v>115</v>
      </c>
      <c r="H25" s="789" t="s">
        <v>115</v>
      </c>
      <c r="I25" s="789" t="s">
        <v>115</v>
      </c>
      <c r="J25" s="789" t="s">
        <v>115</v>
      </c>
      <c r="K25" s="789" t="s">
        <v>115</v>
      </c>
    </row>
    <row r="26" spans="1:11" ht="11.1" customHeight="1" x14ac:dyDescent="0.2">
      <c r="A26" s="786" t="s">
        <v>291</v>
      </c>
      <c r="B26" s="789">
        <v>5</v>
      </c>
      <c r="C26" s="789" t="s">
        <v>115</v>
      </c>
      <c r="D26" s="789" t="s">
        <v>115</v>
      </c>
      <c r="E26" s="789" t="s">
        <v>115</v>
      </c>
      <c r="F26" s="789" t="s">
        <v>115</v>
      </c>
      <c r="G26" s="789" t="s">
        <v>115</v>
      </c>
      <c r="H26" s="789" t="s">
        <v>115</v>
      </c>
      <c r="I26" s="789" t="s">
        <v>115</v>
      </c>
      <c r="J26" s="789" t="s">
        <v>115</v>
      </c>
      <c r="K26" s="789" t="s">
        <v>115</v>
      </c>
    </row>
    <row r="27" spans="1:11" ht="11.1" customHeight="1" x14ac:dyDescent="0.2">
      <c r="A27" s="785" t="s">
        <v>285</v>
      </c>
      <c r="B27" s="789" t="s">
        <v>1682</v>
      </c>
      <c r="C27" s="789" t="s">
        <v>115</v>
      </c>
      <c r="D27" s="789" t="s">
        <v>115</v>
      </c>
      <c r="E27" s="789" t="s">
        <v>115</v>
      </c>
      <c r="F27" s="789" t="s">
        <v>115</v>
      </c>
      <c r="G27" s="789" t="s">
        <v>115</v>
      </c>
      <c r="H27" s="789" t="s">
        <v>115</v>
      </c>
      <c r="I27" s="789" t="s">
        <v>115</v>
      </c>
      <c r="J27" s="789" t="s">
        <v>115</v>
      </c>
      <c r="K27" s="789" t="s">
        <v>115</v>
      </c>
    </row>
    <row r="28" spans="1:11" ht="11.1" customHeight="1" x14ac:dyDescent="0.2">
      <c r="A28" s="785" t="s">
        <v>281</v>
      </c>
      <c r="B28" s="787">
        <v>1</v>
      </c>
      <c r="C28" s="787" t="s">
        <v>115</v>
      </c>
      <c r="D28" s="790" t="s">
        <v>115</v>
      </c>
      <c r="E28" s="790" t="s">
        <v>115</v>
      </c>
      <c r="F28" s="790">
        <v>0</v>
      </c>
      <c r="G28" s="790">
        <v>0</v>
      </c>
      <c r="H28" s="791">
        <v>0.71723999999999999</v>
      </c>
      <c r="I28" s="790">
        <v>0</v>
      </c>
      <c r="J28" s="791">
        <v>0</v>
      </c>
      <c r="K28" s="791">
        <v>20.9</v>
      </c>
    </row>
    <row r="29" spans="1:11" ht="11.1" customHeight="1" x14ac:dyDescent="0.2">
      <c r="A29" s="786" t="s">
        <v>293</v>
      </c>
      <c r="B29" s="787">
        <v>15</v>
      </c>
      <c r="C29" s="787" t="s">
        <v>115</v>
      </c>
      <c r="D29" s="787" t="s">
        <v>115</v>
      </c>
      <c r="E29" s="787" t="s">
        <v>115</v>
      </c>
      <c r="F29" s="787">
        <v>116.55888</v>
      </c>
      <c r="G29" s="787">
        <v>434.36952000000002</v>
      </c>
      <c r="H29" s="787">
        <v>0</v>
      </c>
      <c r="I29" s="787">
        <v>-77.348339999999993</v>
      </c>
      <c r="J29" s="787">
        <v>0</v>
      </c>
      <c r="K29" s="787">
        <v>628.27674000000002</v>
      </c>
    </row>
    <row r="30" spans="1:11" ht="11.1" customHeight="1" x14ac:dyDescent="0.2">
      <c r="A30" s="786" t="s">
        <v>303</v>
      </c>
      <c r="B30" s="787">
        <v>7</v>
      </c>
      <c r="C30" s="787" t="s">
        <v>115</v>
      </c>
      <c r="D30" s="787" t="s">
        <v>115</v>
      </c>
      <c r="E30" s="787" t="s">
        <v>115</v>
      </c>
      <c r="F30" s="787">
        <v>89.67784000000006</v>
      </c>
      <c r="G30" s="787">
        <v>59.980999999999995</v>
      </c>
      <c r="H30" s="787">
        <v>9.9571999999999985</v>
      </c>
      <c r="I30" s="787">
        <v>71.47170000000007</v>
      </c>
      <c r="J30" s="787">
        <v>78.187139999999985</v>
      </c>
      <c r="K30" s="787">
        <v>397.16512749999993</v>
      </c>
    </row>
    <row r="31" spans="1:11" ht="11.1" customHeight="1" x14ac:dyDescent="0.2">
      <c r="A31" s="785" t="s">
        <v>290</v>
      </c>
      <c r="B31" s="789">
        <v>7</v>
      </c>
      <c r="C31" s="789" t="s">
        <v>115</v>
      </c>
      <c r="D31" s="789" t="s">
        <v>115</v>
      </c>
      <c r="E31" s="789" t="s">
        <v>115</v>
      </c>
      <c r="F31" s="789" t="s">
        <v>115</v>
      </c>
      <c r="G31" s="789" t="s">
        <v>115</v>
      </c>
      <c r="H31" s="789" t="s">
        <v>115</v>
      </c>
      <c r="I31" s="789" t="s">
        <v>115</v>
      </c>
      <c r="J31" s="789">
        <v>30</v>
      </c>
      <c r="K31" s="789" t="s">
        <v>115</v>
      </c>
    </row>
    <row r="32" spans="1:11" ht="11.1" customHeight="1" x14ac:dyDescent="0.2">
      <c r="A32" s="786" t="s">
        <v>295</v>
      </c>
      <c r="B32" s="789">
        <v>1</v>
      </c>
      <c r="C32" s="789" t="s">
        <v>115</v>
      </c>
      <c r="D32" s="789" t="s">
        <v>115</v>
      </c>
      <c r="E32" s="789" t="s">
        <v>115</v>
      </c>
      <c r="F32" s="789">
        <v>0</v>
      </c>
      <c r="G32" s="789">
        <v>0</v>
      </c>
      <c r="H32" s="789">
        <v>0.71723999999999999</v>
      </c>
      <c r="I32" s="789">
        <v>0</v>
      </c>
      <c r="J32" s="789">
        <v>0</v>
      </c>
      <c r="K32" s="789">
        <v>20.9</v>
      </c>
    </row>
    <row r="33" spans="1:11" ht="11.1" customHeight="1" x14ac:dyDescent="0.2">
      <c r="A33" s="785" t="s">
        <v>294</v>
      </c>
      <c r="B33" s="787">
        <v>2</v>
      </c>
      <c r="C33" s="787" t="s">
        <v>115</v>
      </c>
      <c r="D33" s="790" t="s">
        <v>115</v>
      </c>
      <c r="E33" s="790" t="s">
        <v>115</v>
      </c>
      <c r="F33" s="790" t="s">
        <v>115</v>
      </c>
      <c r="G33" s="790" t="s">
        <v>115</v>
      </c>
      <c r="H33" s="790" t="s">
        <v>115</v>
      </c>
      <c r="I33" s="790" t="s">
        <v>115</v>
      </c>
      <c r="J33" s="790" t="s">
        <v>115</v>
      </c>
      <c r="K33" s="790" t="s">
        <v>115</v>
      </c>
    </row>
    <row r="34" spans="1:11" ht="11.1" customHeight="1" x14ac:dyDescent="0.2">
      <c r="A34" s="786" t="s">
        <v>2191</v>
      </c>
      <c r="B34" s="787" t="s">
        <v>115</v>
      </c>
      <c r="C34" s="787" t="s">
        <v>115</v>
      </c>
      <c r="D34" s="787" t="s">
        <v>115</v>
      </c>
      <c r="E34" s="787" t="s">
        <v>115</v>
      </c>
      <c r="F34" s="787" t="s">
        <v>115</v>
      </c>
      <c r="G34" s="787" t="s">
        <v>115</v>
      </c>
      <c r="H34" s="787" t="s">
        <v>115</v>
      </c>
      <c r="I34" s="787" t="s">
        <v>115</v>
      </c>
      <c r="J34" s="787" t="s">
        <v>115</v>
      </c>
      <c r="K34" s="787" t="s">
        <v>115</v>
      </c>
    </row>
    <row r="35" spans="1:11" ht="11.1" customHeight="1" x14ac:dyDescent="0.2">
      <c r="A35" s="786" t="s">
        <v>286</v>
      </c>
      <c r="B35" s="787">
        <v>6</v>
      </c>
      <c r="C35" s="787" t="s">
        <v>115</v>
      </c>
      <c r="D35" s="787" t="s">
        <v>115</v>
      </c>
      <c r="E35" s="787" t="s">
        <v>115</v>
      </c>
      <c r="F35" s="787" t="s">
        <v>115</v>
      </c>
      <c r="G35" s="787" t="s">
        <v>115</v>
      </c>
      <c r="H35" s="787" t="s">
        <v>115</v>
      </c>
      <c r="I35" s="787" t="s">
        <v>115</v>
      </c>
      <c r="J35" s="787">
        <v>3.6030000000000002</v>
      </c>
      <c r="K35" s="787">
        <v>203.37299999999999</v>
      </c>
    </row>
    <row r="36" spans="1:11" ht="11.1" customHeight="1" x14ac:dyDescent="0.2">
      <c r="A36" s="786" t="s">
        <v>287</v>
      </c>
      <c r="B36" s="787">
        <v>8</v>
      </c>
      <c r="C36" s="787" t="s">
        <v>115</v>
      </c>
      <c r="D36" s="790" t="s">
        <v>115</v>
      </c>
      <c r="E36" s="790" t="s">
        <v>115</v>
      </c>
      <c r="F36" s="791">
        <v>48.417000000000002</v>
      </c>
      <c r="G36" s="790">
        <v>45.9</v>
      </c>
      <c r="H36" s="790">
        <v>7.2720000000000002</v>
      </c>
      <c r="I36" s="790">
        <v>-191.10499999999999</v>
      </c>
      <c r="J36" s="790">
        <v>2.0150000000000001</v>
      </c>
      <c r="K36" s="790">
        <v>444.05900000000003</v>
      </c>
    </row>
    <row r="37" spans="1:11" ht="11.1" customHeight="1" x14ac:dyDescent="0.2">
      <c r="A37" s="786" t="s">
        <v>289</v>
      </c>
      <c r="B37" s="787">
        <v>11</v>
      </c>
      <c r="C37" s="787" t="s">
        <v>115</v>
      </c>
      <c r="D37" s="790" t="s">
        <v>115</v>
      </c>
      <c r="E37" s="790" t="s">
        <v>115</v>
      </c>
      <c r="F37" s="790">
        <v>23.264009999999999</v>
      </c>
      <c r="G37" s="790">
        <v>0</v>
      </c>
      <c r="H37" s="790">
        <v>0</v>
      </c>
      <c r="I37" s="790">
        <v>-77.601110000000006</v>
      </c>
      <c r="J37" s="790">
        <v>9.4003999999999994</v>
      </c>
      <c r="K37" s="790">
        <v>362.84300000000002</v>
      </c>
    </row>
    <row r="38" spans="1:11" ht="11.1" customHeight="1" x14ac:dyDescent="0.2">
      <c r="A38" s="201" t="s">
        <v>86</v>
      </c>
      <c r="B38" s="787"/>
      <c r="C38" s="787"/>
      <c r="D38" s="790"/>
      <c r="E38" s="790"/>
      <c r="F38" s="790"/>
      <c r="G38" s="790"/>
      <c r="H38" s="790"/>
      <c r="I38" s="790"/>
      <c r="J38" s="791"/>
      <c r="K38" s="790"/>
    </row>
    <row r="39" spans="1:11" ht="11.1" customHeight="1" x14ac:dyDescent="0.2">
      <c r="A39" s="782" t="s">
        <v>1300</v>
      </c>
      <c r="B39" s="787"/>
      <c r="C39" s="787"/>
      <c r="D39" s="790"/>
      <c r="E39" s="790"/>
      <c r="F39" s="790"/>
      <c r="G39" s="790"/>
      <c r="H39" s="790"/>
      <c r="I39" s="790"/>
      <c r="J39" s="791"/>
      <c r="K39" s="790"/>
    </row>
    <row r="40" spans="1:11" ht="11.1" customHeight="1" x14ac:dyDescent="0.2">
      <c r="A40" s="785" t="s">
        <v>305</v>
      </c>
      <c r="B40" s="787">
        <v>18</v>
      </c>
      <c r="C40" s="787">
        <v>1379.7475899999999</v>
      </c>
      <c r="D40" s="790">
        <v>232.89905999999999</v>
      </c>
      <c r="E40" s="790">
        <v>464.15431999999998</v>
      </c>
      <c r="F40" s="790">
        <v>306.03844999999995</v>
      </c>
      <c r="G40" s="790">
        <v>131.32014000000001</v>
      </c>
      <c r="H40" s="790">
        <v>245.33561999999998</v>
      </c>
      <c r="I40" s="790">
        <v>-78.884</v>
      </c>
      <c r="J40" s="791">
        <v>1611.9235500000004</v>
      </c>
      <c r="K40" s="790">
        <v>4035.1821199999999</v>
      </c>
    </row>
    <row r="41" spans="1:11" ht="11.1" customHeight="1" x14ac:dyDescent="0.2">
      <c r="A41" s="774" t="s">
        <v>1367</v>
      </c>
      <c r="B41" s="787">
        <v>50</v>
      </c>
      <c r="C41" s="787">
        <v>28703.713630000002</v>
      </c>
      <c r="D41" s="790">
        <v>3258.3350900000005</v>
      </c>
      <c r="E41" s="790">
        <v>10099.66561</v>
      </c>
      <c r="F41" s="790">
        <v>6818.0023999999994</v>
      </c>
      <c r="G41" s="790">
        <v>6092.625500000001</v>
      </c>
      <c r="H41" s="790">
        <v>2435.0850299999984</v>
      </c>
      <c r="I41" s="790">
        <v>23209.761999999999</v>
      </c>
      <c r="J41" s="791">
        <v>3449.0325999999995</v>
      </c>
      <c r="K41" s="790">
        <v>10738.54169</v>
      </c>
    </row>
    <row r="42" spans="1:11" ht="11.1" customHeight="1" x14ac:dyDescent="0.2">
      <c r="A42" s="786" t="s">
        <v>306</v>
      </c>
      <c r="B42" s="787">
        <v>35</v>
      </c>
      <c r="C42" s="787">
        <v>1425.2972600000001</v>
      </c>
      <c r="D42" s="790">
        <v>0</v>
      </c>
      <c r="E42" s="790">
        <v>1187.0393799999999</v>
      </c>
      <c r="F42" s="790">
        <v>163.94910999999999</v>
      </c>
      <c r="G42" s="790">
        <v>0</v>
      </c>
      <c r="H42" s="790">
        <v>74.30877000000001</v>
      </c>
      <c r="I42" s="790">
        <v>-473.649</v>
      </c>
      <c r="J42" s="791">
        <v>0</v>
      </c>
      <c r="K42" s="790">
        <v>2388.5707299999999</v>
      </c>
    </row>
    <row r="43" spans="1:11" ht="11.1" customHeight="1" x14ac:dyDescent="0.2">
      <c r="A43" s="786" t="s">
        <v>307</v>
      </c>
      <c r="B43" s="787">
        <v>21</v>
      </c>
      <c r="C43" s="787">
        <v>2486.3400800000004</v>
      </c>
      <c r="D43" s="790">
        <v>429.71795000000003</v>
      </c>
      <c r="E43" s="790">
        <v>1008.5982700000001</v>
      </c>
      <c r="F43" s="790">
        <v>618.85546999999997</v>
      </c>
      <c r="G43" s="790">
        <v>270.99005999999997</v>
      </c>
      <c r="H43" s="790">
        <v>158.17832999999999</v>
      </c>
      <c r="I43" s="790">
        <v>1002.649</v>
      </c>
      <c r="J43" s="791">
        <v>1247.1262899999999</v>
      </c>
      <c r="K43" s="790">
        <v>3276.5888499999996</v>
      </c>
    </row>
    <row r="44" spans="1:11" ht="11.1" customHeight="1" x14ac:dyDescent="0.2">
      <c r="A44" s="785" t="s">
        <v>308</v>
      </c>
      <c r="B44" s="787">
        <v>5</v>
      </c>
      <c r="C44" s="787">
        <v>945.53609999999992</v>
      </c>
      <c r="D44" s="790">
        <v>326.13847999999996</v>
      </c>
      <c r="E44" s="790">
        <v>384.43079</v>
      </c>
      <c r="F44" s="790">
        <v>202.81976</v>
      </c>
      <c r="G44" s="790">
        <v>0</v>
      </c>
      <c r="H44" s="790">
        <v>32.147069999999999</v>
      </c>
      <c r="I44" s="790">
        <v>493.07100000000003</v>
      </c>
      <c r="J44" s="790">
        <v>245.26858999999999</v>
      </c>
      <c r="K44" s="790">
        <v>1123.86437</v>
      </c>
    </row>
    <row r="45" spans="1:11" ht="11.1" customHeight="1" x14ac:dyDescent="0.2">
      <c r="A45" s="785" t="s">
        <v>309</v>
      </c>
      <c r="B45" s="787">
        <v>7</v>
      </c>
      <c r="C45" s="787">
        <v>847.23</v>
      </c>
      <c r="D45" s="790">
        <v>23.86955</v>
      </c>
      <c r="E45" s="790">
        <v>206.38968</v>
      </c>
      <c r="F45" s="790">
        <v>48.997380000000007</v>
      </c>
      <c r="G45" s="790">
        <v>3.2832999999999997</v>
      </c>
      <c r="H45" s="790">
        <v>564.69008999999994</v>
      </c>
      <c r="I45" s="790">
        <v>-353.66176999999993</v>
      </c>
      <c r="J45" s="790">
        <v>5.46889</v>
      </c>
      <c r="K45" s="790">
        <v>943.42881999999997</v>
      </c>
    </row>
    <row r="46" spans="1:11" ht="11.1" customHeight="1" x14ac:dyDescent="0.2">
      <c r="A46" s="786" t="s">
        <v>310</v>
      </c>
      <c r="B46" s="787">
        <v>9</v>
      </c>
      <c r="C46" s="787">
        <v>1854.19004</v>
      </c>
      <c r="D46" s="790">
        <v>75.832689999999999</v>
      </c>
      <c r="E46" s="790">
        <v>617.86397999999997</v>
      </c>
      <c r="F46" s="790">
        <v>127.37230000000001</v>
      </c>
      <c r="G46" s="790">
        <v>34.782869999999996</v>
      </c>
      <c r="H46" s="790">
        <v>998.33819999999992</v>
      </c>
      <c r="I46" s="790">
        <v>-434.0350199999998</v>
      </c>
      <c r="J46" s="790">
        <v>6.9029999999999996</v>
      </c>
      <c r="K46" s="790">
        <v>1759.1713099999997</v>
      </c>
    </row>
    <row r="47" spans="1:11" ht="11.1" customHeight="1" x14ac:dyDescent="0.2">
      <c r="A47" s="786" t="s">
        <v>311</v>
      </c>
      <c r="B47" s="787">
        <v>5</v>
      </c>
      <c r="C47" s="787">
        <v>1018.6469499999998</v>
      </c>
      <c r="D47" s="790">
        <v>31.782250000000001</v>
      </c>
      <c r="E47" s="790">
        <v>307.61854</v>
      </c>
      <c r="F47" s="790">
        <v>58.294539999999991</v>
      </c>
      <c r="G47" s="790">
        <v>11.809689999999998</v>
      </c>
      <c r="H47" s="790">
        <v>609.14192999999989</v>
      </c>
      <c r="I47" s="790">
        <v>-271.3410300000001</v>
      </c>
      <c r="J47" s="790">
        <v>6.1269200000000001</v>
      </c>
      <c r="K47" s="790">
        <v>996.81876999999997</v>
      </c>
    </row>
    <row r="48" spans="1:11" ht="11.1" customHeight="1" x14ac:dyDescent="0.2">
      <c r="A48" s="786" t="s">
        <v>312</v>
      </c>
      <c r="B48" s="787">
        <v>3</v>
      </c>
      <c r="C48" s="787">
        <v>419.13409000000001</v>
      </c>
      <c r="D48" s="790">
        <v>8.6240999999999985</v>
      </c>
      <c r="E48" s="790">
        <v>33.8324</v>
      </c>
      <c r="F48" s="790">
        <v>13.09141</v>
      </c>
      <c r="G48" s="790">
        <v>0.45583999999999997</v>
      </c>
      <c r="H48" s="790">
        <v>363.13033999999999</v>
      </c>
      <c r="I48" s="790">
        <v>-420.82850000000002</v>
      </c>
      <c r="J48" s="790">
        <v>2.0249999999999999</v>
      </c>
      <c r="K48" s="790">
        <v>651.48711000000003</v>
      </c>
    </row>
    <row r="49" spans="1:11" ht="11.1" customHeight="1" x14ac:dyDescent="0.2">
      <c r="A49" s="201" t="s">
        <v>87</v>
      </c>
      <c r="B49" s="787"/>
      <c r="C49" s="787"/>
      <c r="D49" s="790"/>
      <c r="E49" s="790"/>
      <c r="F49" s="790"/>
      <c r="G49" s="790"/>
      <c r="H49" s="790"/>
      <c r="I49" s="790"/>
      <c r="J49" s="790"/>
      <c r="K49" s="790"/>
    </row>
    <row r="50" spans="1:11" ht="11.1" customHeight="1" x14ac:dyDescent="0.2">
      <c r="A50" s="782" t="s">
        <v>1300</v>
      </c>
      <c r="B50" s="787"/>
      <c r="C50" s="787"/>
      <c r="D50" s="787"/>
      <c r="E50" s="787"/>
      <c r="F50" s="787"/>
      <c r="G50" s="787"/>
      <c r="H50" s="787"/>
      <c r="I50" s="787"/>
      <c r="J50" s="787"/>
      <c r="K50" s="787"/>
    </row>
    <row r="51" spans="1:11" ht="11.1" customHeight="1" x14ac:dyDescent="0.2">
      <c r="A51" s="786" t="s">
        <v>313</v>
      </c>
      <c r="B51" s="787">
        <v>145</v>
      </c>
      <c r="C51" s="787">
        <v>71475.145900000003</v>
      </c>
      <c r="D51" s="787">
        <v>13231.064639999999</v>
      </c>
      <c r="E51" s="787">
        <v>34367.84347</v>
      </c>
      <c r="F51" s="787">
        <v>7695.9460300000001</v>
      </c>
      <c r="G51" s="787">
        <v>13897.12175</v>
      </c>
      <c r="H51" s="787">
        <v>2283.1700100000003</v>
      </c>
      <c r="I51" s="787">
        <v>56037.476999999999</v>
      </c>
      <c r="J51" s="787">
        <v>6383.6917300000005</v>
      </c>
      <c r="K51" s="787">
        <v>22740.514090000001</v>
      </c>
    </row>
    <row r="52" spans="1:11" ht="11.1" customHeight="1" x14ac:dyDescent="0.2">
      <c r="A52" s="786" t="s">
        <v>314</v>
      </c>
      <c r="B52" s="787">
        <v>24</v>
      </c>
      <c r="C52" s="787">
        <v>3529.5892000000003</v>
      </c>
      <c r="D52" s="787">
        <v>739.31270999999992</v>
      </c>
      <c r="E52" s="787">
        <v>1633.6615800000002</v>
      </c>
      <c r="F52" s="787">
        <v>532.04111999999998</v>
      </c>
      <c r="G52" s="787">
        <v>210.14950999999999</v>
      </c>
      <c r="H52" s="787">
        <v>414.42428000000001</v>
      </c>
      <c r="I52" s="787">
        <v>393.48899999999998</v>
      </c>
      <c r="J52" s="787">
        <v>2083.83932</v>
      </c>
      <c r="K52" s="787">
        <v>5842.3314600000003</v>
      </c>
    </row>
    <row r="53" spans="1:11" ht="4.5" customHeight="1" thickBot="1" x14ac:dyDescent="0.25">
      <c r="A53" s="610"/>
      <c r="B53" s="610"/>
      <c r="C53" s="610"/>
      <c r="D53" s="610"/>
      <c r="E53" s="610"/>
      <c r="F53" s="610"/>
      <c r="G53" s="610"/>
      <c r="H53" s="610"/>
      <c r="I53" s="610"/>
      <c r="J53" s="610"/>
      <c r="K53" s="610"/>
    </row>
    <row r="54" spans="1:11" ht="13.5" thickTop="1" x14ac:dyDescent="0.2">
      <c r="A54" s="792" t="s">
        <v>1305</v>
      </c>
    </row>
    <row r="55" spans="1:11" ht="11.1" customHeight="1" x14ac:dyDescent="0.2">
      <c r="A55" s="1179" t="s">
        <v>1805</v>
      </c>
    </row>
  </sheetData>
  <mergeCells count="8">
    <mergeCell ref="C5:K5"/>
    <mergeCell ref="A4:A5"/>
    <mergeCell ref="A1:K1"/>
    <mergeCell ref="B3:B4"/>
    <mergeCell ref="C3:H3"/>
    <mergeCell ref="I3:I4"/>
    <mergeCell ref="J3:J4"/>
    <mergeCell ref="K3:K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colBreaks count="1" manualBreakCount="1">
    <brk id="11" max="1048575" man="1"/>
  </colBreaks>
  <drawing r:id="rId2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Sheet121"/>
  <dimension ref="A1:M24"/>
  <sheetViews>
    <sheetView showGridLines="0" showRuler="0" zoomScaleSheetLayoutView="100" workbookViewId="0">
      <selection activeCell="D24" sqref="D24"/>
    </sheetView>
  </sheetViews>
  <sheetFormatPr defaultColWidth="3.5703125" defaultRowHeight="12.75" x14ac:dyDescent="0.2"/>
  <cols>
    <col min="1" max="1" width="22" style="263" customWidth="1"/>
    <col min="2" max="3" width="8.7109375" style="263" customWidth="1"/>
    <col min="4" max="4" width="9.42578125" style="263" customWidth="1"/>
    <col min="5" max="5" width="8.7109375" style="263" customWidth="1"/>
    <col min="6" max="6" width="9.7109375" style="263" customWidth="1"/>
    <col min="7" max="7" width="10.7109375" style="263" customWidth="1"/>
    <col min="8" max="8" width="11.7109375" style="263" customWidth="1"/>
    <col min="9" max="9" width="9.7109375" style="263" customWidth="1"/>
    <col min="10" max="13" width="10.7109375" style="263" customWidth="1"/>
    <col min="14" max="14" width="3.28515625" style="263" customWidth="1"/>
    <col min="15" max="15" width="6.5703125" style="263" bestFit="1" customWidth="1"/>
    <col min="16" max="16384" width="3.5703125" style="263"/>
  </cols>
  <sheetData>
    <row r="1" spans="1:13" s="601" customFormat="1" ht="28.15" customHeight="1" x14ac:dyDescent="0.25">
      <c r="A1" s="1464" t="s">
        <v>1594</v>
      </c>
      <c r="B1" s="1464"/>
      <c r="C1" s="1464"/>
      <c r="D1" s="1464"/>
      <c r="E1" s="1464"/>
      <c r="F1" s="1464"/>
      <c r="G1" s="1464"/>
      <c r="H1" s="1464"/>
      <c r="I1" s="1464"/>
      <c r="J1" s="1464"/>
      <c r="K1" s="1464"/>
      <c r="L1" s="1464"/>
      <c r="M1" s="1464"/>
    </row>
    <row r="2" spans="1:13" ht="14.1" customHeight="1" x14ac:dyDescent="0.2">
      <c r="A2" s="793">
        <v>2023</v>
      </c>
      <c r="B2" s="794"/>
      <c r="C2" s="794"/>
      <c r="D2" s="794"/>
      <c r="E2" s="794"/>
      <c r="F2" s="794"/>
      <c r="G2" s="794"/>
      <c r="H2" s="794"/>
      <c r="I2" s="794"/>
      <c r="J2" s="794"/>
      <c r="K2" s="794"/>
      <c r="L2" s="794"/>
      <c r="M2" s="795"/>
    </row>
    <row r="3" spans="1:13" ht="10.15" customHeight="1" x14ac:dyDescent="0.2">
      <c r="A3" s="969" t="s">
        <v>320</v>
      </c>
      <c r="B3" s="1683" t="s">
        <v>321</v>
      </c>
      <c r="C3" s="1684"/>
      <c r="D3" s="1684"/>
      <c r="E3" s="1684"/>
      <c r="F3" s="1685"/>
      <c r="G3" s="1683" t="s">
        <v>322</v>
      </c>
      <c r="H3" s="1684"/>
      <c r="I3" s="1685"/>
      <c r="J3" s="1683" t="s">
        <v>323</v>
      </c>
      <c r="K3" s="1685"/>
      <c r="L3" s="1683" t="s">
        <v>324</v>
      </c>
      <c r="M3" s="1684"/>
    </row>
    <row r="4" spans="1:13" ht="10.15" customHeight="1" x14ac:dyDescent="0.2">
      <c r="A4" s="969"/>
      <c r="B4" s="1675" t="s">
        <v>1974</v>
      </c>
      <c r="C4" s="1677" t="s">
        <v>325</v>
      </c>
      <c r="D4" s="1678"/>
      <c r="E4" s="1677" t="s">
        <v>326</v>
      </c>
      <c r="F4" s="1678"/>
      <c r="G4" s="1679" t="s">
        <v>886</v>
      </c>
      <c r="H4" s="1681" t="s">
        <v>887</v>
      </c>
      <c r="I4" s="1681" t="s">
        <v>327</v>
      </c>
      <c r="J4" s="1681" t="s">
        <v>1432</v>
      </c>
      <c r="K4" s="1686" t="s">
        <v>1435</v>
      </c>
      <c r="L4" s="1688" t="s">
        <v>1432</v>
      </c>
      <c r="M4" s="1690" t="s">
        <v>1435</v>
      </c>
    </row>
    <row r="5" spans="1:13" ht="20.100000000000001" customHeight="1" x14ac:dyDescent="0.2">
      <c r="A5" s="970" t="s">
        <v>328</v>
      </c>
      <c r="B5" s="1676"/>
      <c r="C5" s="1154" t="s">
        <v>1975</v>
      </c>
      <c r="D5" s="1154" t="s">
        <v>1976</v>
      </c>
      <c r="E5" s="1154" t="s">
        <v>1975</v>
      </c>
      <c r="F5" s="1154" t="s">
        <v>1976</v>
      </c>
      <c r="G5" s="1680"/>
      <c r="H5" s="1682"/>
      <c r="I5" s="1682"/>
      <c r="J5" s="1682"/>
      <c r="K5" s="1687"/>
      <c r="L5" s="1689"/>
      <c r="M5" s="1691"/>
    </row>
    <row r="6" spans="1:13" ht="5.0999999999999996" customHeight="1" x14ac:dyDescent="0.2">
      <c r="A6" s="796"/>
      <c r="B6" s="796"/>
      <c r="C6" s="796"/>
      <c r="D6" s="796"/>
      <c r="E6" s="796"/>
      <c r="F6" s="796"/>
      <c r="G6" s="796"/>
      <c r="H6" s="796"/>
      <c r="I6" s="796"/>
      <c r="J6" s="796"/>
      <c r="K6" s="796"/>
      <c r="L6" s="796"/>
      <c r="M6" s="796"/>
    </row>
    <row r="7" spans="1:13" ht="11.1" customHeight="1" x14ac:dyDescent="0.2">
      <c r="A7" s="797" t="s">
        <v>1368</v>
      </c>
      <c r="B7" s="1060">
        <v>487800</v>
      </c>
      <c r="C7" s="1060">
        <v>243773</v>
      </c>
      <c r="D7" s="1060">
        <v>243903</v>
      </c>
      <c r="E7" s="1060">
        <v>61</v>
      </c>
      <c r="F7" s="1060">
        <v>63</v>
      </c>
      <c r="G7" s="1060">
        <v>33545354</v>
      </c>
      <c r="H7" s="1060">
        <v>33785900</v>
      </c>
      <c r="I7" s="1060">
        <v>173267</v>
      </c>
      <c r="J7" s="1060">
        <v>109990.34</v>
      </c>
      <c r="K7" s="1060">
        <v>99369.663000000015</v>
      </c>
      <c r="L7" s="1060">
        <v>7457.44</v>
      </c>
      <c r="M7" s="1060">
        <v>6224.4539999999997</v>
      </c>
    </row>
    <row r="8" spans="1:13" ht="11.1" customHeight="1" x14ac:dyDescent="0.2">
      <c r="A8" s="798" t="s">
        <v>329</v>
      </c>
      <c r="B8" s="1061">
        <v>466458</v>
      </c>
      <c r="C8" s="1062">
        <v>233097</v>
      </c>
      <c r="D8" s="1062">
        <v>233361</v>
      </c>
      <c r="E8" s="1062">
        <v>0</v>
      </c>
      <c r="F8" s="1062">
        <v>0</v>
      </c>
      <c r="G8" s="1062">
        <v>33072138</v>
      </c>
      <c r="H8" s="1062">
        <v>33286518</v>
      </c>
      <c r="I8" s="1062">
        <v>83244</v>
      </c>
      <c r="J8" s="1062">
        <v>102173.30499999999</v>
      </c>
      <c r="K8" s="1062">
        <v>94438.090000000011</v>
      </c>
      <c r="L8" s="1062">
        <v>7233.3469999999998</v>
      </c>
      <c r="M8" s="1062">
        <v>6054.7539999999999</v>
      </c>
    </row>
    <row r="9" spans="1:13" ht="11.1" customHeight="1" x14ac:dyDescent="0.2">
      <c r="A9" s="799" t="s">
        <v>330</v>
      </c>
      <c r="B9" s="1063">
        <v>345556</v>
      </c>
      <c r="C9" s="1064">
        <v>172710</v>
      </c>
      <c r="D9" s="1064">
        <v>172846</v>
      </c>
      <c r="E9" s="1064">
        <v>0</v>
      </c>
      <c r="F9" s="1064">
        <v>0</v>
      </c>
      <c r="G9" s="1064">
        <v>26883406</v>
      </c>
      <c r="H9" s="1064">
        <v>27109512</v>
      </c>
      <c r="I9" s="1064">
        <v>35528</v>
      </c>
      <c r="J9" s="1064">
        <v>92802.801999999996</v>
      </c>
      <c r="K9" s="1064">
        <v>84615.528000000006</v>
      </c>
      <c r="L9" s="1064">
        <v>3675.45</v>
      </c>
      <c r="M9" s="1064">
        <v>2154.9369999999999</v>
      </c>
    </row>
    <row r="10" spans="1:13" ht="11.1" customHeight="1" x14ac:dyDescent="0.2">
      <c r="A10" s="800" t="s">
        <v>331</v>
      </c>
      <c r="B10" s="1065">
        <v>102521</v>
      </c>
      <c r="C10" s="1066">
        <v>51224</v>
      </c>
      <c r="D10" s="1066">
        <v>51297</v>
      </c>
      <c r="E10" s="1067">
        <v>0</v>
      </c>
      <c r="F10" s="1067">
        <v>0</v>
      </c>
      <c r="G10" s="1066">
        <v>6980565</v>
      </c>
      <c r="H10" s="1066">
        <v>7062952</v>
      </c>
      <c r="I10" s="1066">
        <v>25446</v>
      </c>
      <c r="J10" s="1066">
        <v>48099.133999999998</v>
      </c>
      <c r="K10" s="1066">
        <v>39378.298000000003</v>
      </c>
      <c r="L10" s="1066">
        <v>2777.049</v>
      </c>
      <c r="M10" s="1066">
        <v>1393.5260000000001</v>
      </c>
    </row>
    <row r="11" spans="1:13" ht="11.1" customHeight="1" x14ac:dyDescent="0.2">
      <c r="A11" s="800" t="s">
        <v>332</v>
      </c>
      <c r="B11" s="1065">
        <v>243035</v>
      </c>
      <c r="C11" s="1066">
        <v>121486</v>
      </c>
      <c r="D11" s="1066">
        <v>121549</v>
      </c>
      <c r="E11" s="1066">
        <v>0</v>
      </c>
      <c r="F11" s="1066">
        <v>0</v>
      </c>
      <c r="G11" s="1066">
        <v>19902841</v>
      </c>
      <c r="H11" s="1066">
        <v>20046560</v>
      </c>
      <c r="I11" s="1066">
        <v>10082</v>
      </c>
      <c r="J11" s="1066">
        <v>44703.667999999998</v>
      </c>
      <c r="K11" s="1066">
        <v>45237.23</v>
      </c>
      <c r="L11" s="1066">
        <v>898.40099999999995</v>
      </c>
      <c r="M11" s="1066">
        <v>761.41099999999994</v>
      </c>
    </row>
    <row r="12" spans="1:13" ht="11.1" customHeight="1" x14ac:dyDescent="0.2">
      <c r="A12" s="799" t="s">
        <v>333</v>
      </c>
      <c r="B12" s="1063">
        <v>120902</v>
      </c>
      <c r="C12" s="1064">
        <v>60387</v>
      </c>
      <c r="D12" s="1064">
        <v>60515</v>
      </c>
      <c r="E12" s="1064">
        <v>0</v>
      </c>
      <c r="F12" s="1064">
        <v>0</v>
      </c>
      <c r="G12" s="1064">
        <v>6188732</v>
      </c>
      <c r="H12" s="1064">
        <v>6177006</v>
      </c>
      <c r="I12" s="1064">
        <v>47716</v>
      </c>
      <c r="J12" s="1064">
        <v>9370.5030000000006</v>
      </c>
      <c r="K12" s="1064">
        <v>9822.5619999999999</v>
      </c>
      <c r="L12" s="1064">
        <v>3557.8969999999999</v>
      </c>
      <c r="M12" s="1064">
        <v>3899.817</v>
      </c>
    </row>
    <row r="13" spans="1:13" ht="11.1" customHeight="1" x14ac:dyDescent="0.2">
      <c r="A13" s="800" t="s">
        <v>331</v>
      </c>
      <c r="B13" s="1065">
        <v>96557</v>
      </c>
      <c r="C13" s="1066">
        <v>48220</v>
      </c>
      <c r="D13" s="1066">
        <v>48337</v>
      </c>
      <c r="E13" s="1067">
        <v>0</v>
      </c>
      <c r="F13" s="1067">
        <v>0</v>
      </c>
      <c r="G13" s="1066">
        <v>4396840</v>
      </c>
      <c r="H13" s="1066">
        <v>4385181</v>
      </c>
      <c r="I13" s="1066">
        <v>41799</v>
      </c>
      <c r="J13" s="1066">
        <v>9205.2900000000009</v>
      </c>
      <c r="K13" s="1066">
        <v>9121.2420000000002</v>
      </c>
      <c r="L13" s="1066">
        <v>3457.4609999999998</v>
      </c>
      <c r="M13" s="1066">
        <v>3726.1019999999999</v>
      </c>
    </row>
    <row r="14" spans="1:13" ht="11.1" customHeight="1" x14ac:dyDescent="0.2">
      <c r="A14" s="800" t="s">
        <v>332</v>
      </c>
      <c r="B14" s="1065">
        <v>24345</v>
      </c>
      <c r="C14" s="1066">
        <v>12167</v>
      </c>
      <c r="D14" s="1066">
        <v>12178</v>
      </c>
      <c r="E14" s="1066">
        <v>0</v>
      </c>
      <c r="F14" s="1066">
        <v>0</v>
      </c>
      <c r="G14" s="1066">
        <v>1791892</v>
      </c>
      <c r="H14" s="1066">
        <v>1791825</v>
      </c>
      <c r="I14" s="1066">
        <v>5917</v>
      </c>
      <c r="J14" s="1066">
        <v>165.21299999999999</v>
      </c>
      <c r="K14" s="1066">
        <v>701.32</v>
      </c>
      <c r="L14" s="1066">
        <v>100.43600000000001</v>
      </c>
      <c r="M14" s="1066">
        <v>173.715</v>
      </c>
    </row>
    <row r="15" spans="1:13" ht="11.1" customHeight="1" x14ac:dyDescent="0.2">
      <c r="A15" s="797" t="s">
        <v>334</v>
      </c>
      <c r="B15" s="1060">
        <v>21342</v>
      </c>
      <c r="C15" s="1068">
        <v>10676</v>
      </c>
      <c r="D15" s="1068">
        <v>10542</v>
      </c>
      <c r="E15" s="1068">
        <v>61</v>
      </c>
      <c r="F15" s="1068">
        <v>63</v>
      </c>
      <c r="G15" s="1068">
        <v>473216</v>
      </c>
      <c r="H15" s="1068">
        <v>499382</v>
      </c>
      <c r="I15" s="1068">
        <v>90023</v>
      </c>
      <c r="J15" s="1068">
        <v>7817.0349999999999</v>
      </c>
      <c r="K15" s="1068">
        <v>4931.5730000000003</v>
      </c>
      <c r="L15" s="1068">
        <v>224.09300000000002</v>
      </c>
      <c r="M15" s="1068">
        <v>169.70000000000002</v>
      </c>
    </row>
    <row r="16" spans="1:13" ht="11.1" customHeight="1" x14ac:dyDescent="0.2">
      <c r="A16" s="801" t="s">
        <v>330</v>
      </c>
      <c r="B16" s="1065">
        <v>17152</v>
      </c>
      <c r="C16" s="1064">
        <v>8564</v>
      </c>
      <c r="D16" s="1064">
        <v>8537</v>
      </c>
      <c r="E16" s="1064">
        <v>25</v>
      </c>
      <c r="F16" s="1064">
        <v>26</v>
      </c>
      <c r="G16" s="1064">
        <v>431488</v>
      </c>
      <c r="H16" s="1064">
        <v>446787</v>
      </c>
      <c r="I16" s="1064">
        <v>79194</v>
      </c>
      <c r="J16" s="1064">
        <v>4682.3869999999997</v>
      </c>
      <c r="K16" s="1064">
        <v>1972.758</v>
      </c>
      <c r="L16" s="1064">
        <v>1.526</v>
      </c>
      <c r="M16" s="1064">
        <v>0.81799999999999995</v>
      </c>
    </row>
    <row r="17" spans="1:13" ht="11.1" customHeight="1" x14ac:dyDescent="0.2">
      <c r="A17" s="799" t="s">
        <v>331</v>
      </c>
      <c r="B17" s="1063">
        <v>3257</v>
      </c>
      <c r="C17" s="1064">
        <v>1644</v>
      </c>
      <c r="D17" s="1064">
        <v>1612</v>
      </c>
      <c r="E17" s="1066">
        <v>0</v>
      </c>
      <c r="F17" s="1066">
        <v>1</v>
      </c>
      <c r="G17" s="1064">
        <v>63241</v>
      </c>
      <c r="H17" s="1064">
        <v>62323</v>
      </c>
      <c r="I17" s="1064">
        <v>5169</v>
      </c>
      <c r="J17" s="1064">
        <v>50.344000000000001</v>
      </c>
      <c r="K17" s="1064">
        <v>15.063000000000001</v>
      </c>
      <c r="L17" s="1064">
        <v>0</v>
      </c>
      <c r="M17" s="1064">
        <v>0.71799999999999997</v>
      </c>
    </row>
    <row r="18" spans="1:13" ht="11.1" customHeight="1" x14ac:dyDescent="0.2">
      <c r="A18" s="800" t="s">
        <v>332</v>
      </c>
      <c r="B18" s="1065">
        <v>13895</v>
      </c>
      <c r="C18" s="1066">
        <v>6920</v>
      </c>
      <c r="D18" s="1066">
        <v>6925</v>
      </c>
      <c r="E18" s="1066">
        <v>25</v>
      </c>
      <c r="F18" s="1066">
        <v>25</v>
      </c>
      <c r="G18" s="1066">
        <v>368247</v>
      </c>
      <c r="H18" s="1066">
        <v>384464</v>
      </c>
      <c r="I18" s="1066">
        <v>74025</v>
      </c>
      <c r="J18" s="1066">
        <v>4632.0429999999997</v>
      </c>
      <c r="K18" s="1066">
        <v>1957.6949999999999</v>
      </c>
      <c r="L18" s="1066">
        <v>1.526</v>
      </c>
      <c r="M18" s="1066">
        <v>0.1</v>
      </c>
    </row>
    <row r="19" spans="1:13" ht="11.1" customHeight="1" x14ac:dyDescent="0.2">
      <c r="A19" s="799" t="s">
        <v>333</v>
      </c>
      <c r="B19" s="1065">
        <v>4190</v>
      </c>
      <c r="C19" s="1064">
        <v>2112</v>
      </c>
      <c r="D19" s="1064">
        <v>2005</v>
      </c>
      <c r="E19" s="1064">
        <v>36</v>
      </c>
      <c r="F19" s="1064">
        <v>37</v>
      </c>
      <c r="G19" s="1064">
        <v>41728</v>
      </c>
      <c r="H19" s="1064">
        <v>52595</v>
      </c>
      <c r="I19" s="1064">
        <v>10829</v>
      </c>
      <c r="J19" s="1064">
        <v>3134.6479999999997</v>
      </c>
      <c r="K19" s="1064">
        <v>2958.8150000000001</v>
      </c>
      <c r="L19" s="1064">
        <v>222.56700000000001</v>
      </c>
      <c r="M19" s="1064">
        <v>168.88200000000001</v>
      </c>
    </row>
    <row r="20" spans="1:13" ht="11.1" customHeight="1" x14ac:dyDescent="0.2">
      <c r="A20" s="799" t="s">
        <v>331</v>
      </c>
      <c r="B20" s="1063">
        <v>1407</v>
      </c>
      <c r="C20" s="1064">
        <v>765</v>
      </c>
      <c r="D20" s="1064">
        <v>613</v>
      </c>
      <c r="E20" s="1066">
        <v>15</v>
      </c>
      <c r="F20" s="1066">
        <v>14</v>
      </c>
      <c r="G20" s="1064">
        <v>25102</v>
      </c>
      <c r="H20" s="1064">
        <v>35051</v>
      </c>
      <c r="I20" s="1064">
        <v>7864</v>
      </c>
      <c r="J20" s="1064">
        <v>2.7759999999999998</v>
      </c>
      <c r="K20" s="1064">
        <v>19.384</v>
      </c>
      <c r="L20" s="1064">
        <v>0.16200000000000001</v>
      </c>
      <c r="M20" s="1064">
        <v>4.8769999999999998</v>
      </c>
    </row>
    <row r="21" spans="1:13" ht="11.1" customHeight="1" x14ac:dyDescent="0.2">
      <c r="A21" s="800" t="s">
        <v>332</v>
      </c>
      <c r="B21" s="1065">
        <v>2783</v>
      </c>
      <c r="C21" s="1066">
        <v>1347</v>
      </c>
      <c r="D21" s="1066">
        <v>1392</v>
      </c>
      <c r="E21" s="1066">
        <v>21</v>
      </c>
      <c r="F21" s="1066">
        <v>23</v>
      </c>
      <c r="G21" s="1066">
        <v>16626</v>
      </c>
      <c r="H21" s="1066">
        <v>17544</v>
      </c>
      <c r="I21" s="1066">
        <v>2965</v>
      </c>
      <c r="J21" s="1066">
        <v>3131.8719999999998</v>
      </c>
      <c r="K21" s="1066">
        <v>2939.431</v>
      </c>
      <c r="L21" s="1066">
        <v>222.405</v>
      </c>
      <c r="M21" s="1066">
        <v>164.005</v>
      </c>
    </row>
    <row r="22" spans="1:13" ht="4.5" customHeight="1" thickBot="1" x14ac:dyDescent="0.25">
      <c r="A22" s="803"/>
      <c r="B22" s="803"/>
      <c r="C22" s="611"/>
      <c r="D22" s="611"/>
      <c r="E22" s="611"/>
      <c r="F22" s="611"/>
      <c r="G22" s="611"/>
      <c r="H22" s="611"/>
      <c r="I22" s="611"/>
      <c r="J22" s="611"/>
      <c r="K22" s="611"/>
      <c r="L22" s="611"/>
      <c r="M22" s="611"/>
    </row>
    <row r="23" spans="1:13" ht="3" customHeight="1" thickTop="1" x14ac:dyDescent="0.2">
      <c r="A23" s="804"/>
      <c r="B23" s="794"/>
      <c r="C23" s="794"/>
      <c r="D23" s="794"/>
      <c r="E23" s="794"/>
      <c r="F23" s="794"/>
      <c r="G23" s="794"/>
      <c r="H23" s="794"/>
      <c r="I23" s="794"/>
      <c r="J23" s="794"/>
      <c r="K23" s="794"/>
      <c r="L23" s="794"/>
      <c r="M23" s="794"/>
    </row>
    <row r="24" spans="1:13" ht="11.25" customHeight="1" x14ac:dyDescent="0.2">
      <c r="A24" s="792" t="s">
        <v>1305</v>
      </c>
    </row>
  </sheetData>
  <mergeCells count="15">
    <mergeCell ref="I4:I5"/>
    <mergeCell ref="J4:J5"/>
    <mergeCell ref="K4:K5"/>
    <mergeCell ref="L4:L5"/>
    <mergeCell ref="M4:M5"/>
    <mergeCell ref="A1:M1"/>
    <mergeCell ref="B3:F3"/>
    <mergeCell ref="G3:I3"/>
    <mergeCell ref="J3:K3"/>
    <mergeCell ref="L3:M3"/>
    <mergeCell ref="B4:B5"/>
    <mergeCell ref="C4:D4"/>
    <mergeCell ref="E4:F4"/>
    <mergeCell ref="G4:G5"/>
    <mergeCell ref="H4:H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Sheet122"/>
  <dimension ref="A1:Q44"/>
  <sheetViews>
    <sheetView showGridLines="0" showRuler="0" zoomScaleSheetLayoutView="130" workbookViewId="0">
      <selection activeCell="D24" sqref="D24"/>
    </sheetView>
  </sheetViews>
  <sheetFormatPr defaultColWidth="3.5703125" defaultRowHeight="12.75" x14ac:dyDescent="0.2"/>
  <cols>
    <col min="1" max="1" width="17.5703125" style="263" customWidth="1"/>
    <col min="2" max="17" width="6.7109375" style="263" customWidth="1"/>
    <col min="18" max="18" width="1.5703125" style="263" customWidth="1"/>
    <col min="19" max="36" width="5.42578125" style="263" customWidth="1"/>
    <col min="37" max="37" width="4.5703125" style="263" customWidth="1"/>
    <col min="38" max="16384" width="3.5703125" style="263"/>
  </cols>
  <sheetData>
    <row r="1" spans="1:17" s="601" customFormat="1" ht="28.15" customHeight="1" x14ac:dyDescent="0.25">
      <c r="A1" s="1464" t="s">
        <v>1595</v>
      </c>
      <c r="B1" s="1464"/>
      <c r="C1" s="1464"/>
      <c r="D1" s="1464"/>
      <c r="E1" s="1464"/>
      <c r="F1" s="1464"/>
      <c r="G1" s="1464"/>
      <c r="H1" s="1464"/>
      <c r="I1" s="1464"/>
      <c r="J1" s="1464"/>
      <c r="K1" s="1464"/>
      <c r="L1" s="1464"/>
      <c r="M1" s="1464"/>
      <c r="N1" s="1464"/>
      <c r="O1" s="1464"/>
      <c r="P1" s="1464"/>
      <c r="Q1" s="1464"/>
    </row>
    <row r="2" spans="1:17" s="195" customFormat="1" ht="14.1" customHeight="1" x14ac:dyDescent="0.2">
      <c r="A2" s="805">
        <v>2023</v>
      </c>
      <c r="B2" s="806"/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  <c r="N2" s="600"/>
      <c r="O2" s="600"/>
      <c r="P2" s="802"/>
      <c r="Q2" s="802"/>
    </row>
    <row r="3" spans="1:17" s="195" customFormat="1" ht="10.15" customHeight="1" x14ac:dyDescent="0.2">
      <c r="A3" s="987" t="s">
        <v>335</v>
      </c>
      <c r="B3" s="1658" t="s">
        <v>1</v>
      </c>
      <c r="C3" s="1658" t="s">
        <v>336</v>
      </c>
      <c r="D3" s="1658" t="s">
        <v>337</v>
      </c>
      <c r="E3" s="1658" t="s">
        <v>338</v>
      </c>
      <c r="F3" s="1658" t="s">
        <v>339</v>
      </c>
      <c r="G3" s="1658" t="s">
        <v>340</v>
      </c>
      <c r="H3" s="1658" t="s">
        <v>341</v>
      </c>
      <c r="I3" s="1658" t="s">
        <v>342</v>
      </c>
      <c r="J3" s="1658" t="s">
        <v>343</v>
      </c>
      <c r="K3" s="1692" t="s">
        <v>2006</v>
      </c>
      <c r="L3" s="1658" t="s">
        <v>344</v>
      </c>
      <c r="M3" s="1692" t="s">
        <v>345</v>
      </c>
      <c r="N3" s="1658" t="s">
        <v>346</v>
      </c>
      <c r="O3" s="1658" t="s">
        <v>87</v>
      </c>
      <c r="P3" s="1659" t="s">
        <v>348</v>
      </c>
      <c r="Q3" s="1659" t="s">
        <v>15</v>
      </c>
    </row>
    <row r="4" spans="1:17" s="195" customFormat="1" ht="10.15" customHeight="1" x14ac:dyDescent="0.2">
      <c r="A4" s="971" t="s">
        <v>320</v>
      </c>
      <c r="B4" s="1693"/>
      <c r="C4" s="1693"/>
      <c r="D4" s="1693"/>
      <c r="E4" s="1693"/>
      <c r="F4" s="1693"/>
      <c r="G4" s="1693"/>
      <c r="H4" s="1658"/>
      <c r="I4" s="1693"/>
      <c r="J4" s="1693"/>
      <c r="K4" s="1693"/>
      <c r="L4" s="1658"/>
      <c r="M4" s="1692"/>
      <c r="N4" s="1658"/>
      <c r="O4" s="1693"/>
      <c r="P4" s="1694"/>
      <c r="Q4" s="1694"/>
    </row>
    <row r="5" spans="1:17" s="195" customFormat="1" ht="5.25" customHeight="1" x14ac:dyDescent="0.2"/>
    <row r="6" spans="1:17" s="195" customFormat="1" ht="14.1" customHeight="1" x14ac:dyDescent="0.2">
      <c r="A6" s="973"/>
      <c r="B6" s="974" t="s">
        <v>349</v>
      </c>
      <c r="C6" s="975"/>
      <c r="D6" s="975"/>
      <c r="E6" s="975"/>
      <c r="F6" s="975"/>
      <c r="G6" s="975"/>
      <c r="H6" s="975"/>
      <c r="I6" s="975"/>
      <c r="J6" s="975"/>
      <c r="K6" s="975"/>
      <c r="L6" s="975"/>
      <c r="M6" s="975"/>
      <c r="N6" s="975"/>
      <c r="O6" s="975"/>
      <c r="P6" s="975"/>
      <c r="Q6" s="975"/>
    </row>
    <row r="7" spans="1:17" s="195" customFormat="1" ht="10.9" customHeight="1" x14ac:dyDescent="0.2">
      <c r="A7" s="1069" t="s">
        <v>2092</v>
      </c>
      <c r="B7" s="999">
        <v>243834</v>
      </c>
      <c r="C7" s="999">
        <v>111427</v>
      </c>
      <c r="D7" s="999">
        <v>50743</v>
      </c>
      <c r="E7" s="999">
        <v>31351</v>
      </c>
      <c r="F7" s="999">
        <v>1476</v>
      </c>
      <c r="G7" s="999">
        <v>12322</v>
      </c>
      <c r="H7" s="999">
        <v>6674</v>
      </c>
      <c r="I7" s="999">
        <v>2726</v>
      </c>
      <c r="J7" s="999">
        <v>1031</v>
      </c>
      <c r="K7" s="999">
        <v>811</v>
      </c>
      <c r="L7" s="999">
        <v>1533</v>
      </c>
      <c r="M7" s="999">
        <v>958</v>
      </c>
      <c r="N7" s="999">
        <v>445</v>
      </c>
      <c r="O7" s="999">
        <v>15589</v>
      </c>
      <c r="P7" s="999">
        <v>1427</v>
      </c>
      <c r="Q7" s="999">
        <v>5321</v>
      </c>
    </row>
    <row r="8" spans="1:17" s="195" customFormat="1" ht="10.9" customHeight="1" x14ac:dyDescent="0.2">
      <c r="A8" s="1070" t="s">
        <v>322</v>
      </c>
      <c r="B8" s="999">
        <v>67504521</v>
      </c>
      <c r="C8" s="999">
        <v>33648613</v>
      </c>
      <c r="D8" s="999">
        <v>15204946</v>
      </c>
      <c r="E8" s="999">
        <v>9640068</v>
      </c>
      <c r="F8" s="999">
        <v>126527</v>
      </c>
      <c r="G8" s="999">
        <v>2471742</v>
      </c>
      <c r="H8" s="999">
        <v>742839</v>
      </c>
      <c r="I8" s="999">
        <v>299255</v>
      </c>
      <c r="J8" s="999">
        <v>98406</v>
      </c>
      <c r="K8" s="999">
        <v>69784</v>
      </c>
      <c r="L8" s="999">
        <v>206139</v>
      </c>
      <c r="M8" s="999">
        <v>102521</v>
      </c>
      <c r="N8" s="999">
        <v>11710</v>
      </c>
      <c r="O8" s="999">
        <v>4590088</v>
      </c>
      <c r="P8" s="999">
        <v>246797</v>
      </c>
      <c r="Q8" s="999">
        <v>45086</v>
      </c>
    </row>
    <row r="9" spans="1:17" s="195" customFormat="1" ht="10.9" customHeight="1" x14ac:dyDescent="0.2">
      <c r="A9" s="1071" t="s">
        <v>886</v>
      </c>
      <c r="B9" s="999">
        <v>33545354</v>
      </c>
      <c r="C9" s="999">
        <v>16713125</v>
      </c>
      <c r="D9" s="999">
        <v>7569207</v>
      </c>
      <c r="E9" s="999">
        <v>4807899</v>
      </c>
      <c r="F9" s="999">
        <v>60250</v>
      </c>
      <c r="G9" s="999">
        <v>1221492</v>
      </c>
      <c r="H9" s="999">
        <v>361625</v>
      </c>
      <c r="I9" s="999">
        <v>141200</v>
      </c>
      <c r="J9" s="999">
        <v>49217</v>
      </c>
      <c r="K9" s="999">
        <v>34777</v>
      </c>
      <c r="L9" s="999">
        <v>103414</v>
      </c>
      <c r="M9" s="999">
        <v>51314</v>
      </c>
      <c r="N9" s="999">
        <v>5667</v>
      </c>
      <c r="O9" s="999">
        <v>2291471</v>
      </c>
      <c r="P9" s="999">
        <v>116115</v>
      </c>
      <c r="Q9" s="999">
        <v>18581</v>
      </c>
    </row>
    <row r="10" spans="1:17" s="195" customFormat="1" ht="10.9" customHeight="1" x14ac:dyDescent="0.2">
      <c r="A10" s="1072" t="s">
        <v>887</v>
      </c>
      <c r="B10" s="999">
        <v>33785900</v>
      </c>
      <c r="C10" s="999">
        <v>16926959</v>
      </c>
      <c r="D10" s="999">
        <v>7614722</v>
      </c>
      <c r="E10" s="999">
        <v>4787149</v>
      </c>
      <c r="F10" s="999">
        <v>60117</v>
      </c>
      <c r="G10" s="999">
        <v>1220653</v>
      </c>
      <c r="H10" s="999">
        <v>359356</v>
      </c>
      <c r="I10" s="999">
        <v>144320</v>
      </c>
      <c r="J10" s="999">
        <v>49126</v>
      </c>
      <c r="K10" s="999">
        <v>34652</v>
      </c>
      <c r="L10" s="999">
        <v>101587</v>
      </c>
      <c r="M10" s="999">
        <v>50635</v>
      </c>
      <c r="N10" s="999">
        <v>5921</v>
      </c>
      <c r="O10" s="999">
        <v>2295693</v>
      </c>
      <c r="P10" s="999">
        <v>116833</v>
      </c>
      <c r="Q10" s="999">
        <v>18177</v>
      </c>
    </row>
    <row r="11" spans="1:17" s="195" customFormat="1" ht="10.9" customHeight="1" x14ac:dyDescent="0.2">
      <c r="A11" s="1073" t="s">
        <v>327</v>
      </c>
      <c r="B11" s="999">
        <v>173267</v>
      </c>
      <c r="C11" s="999">
        <v>8529</v>
      </c>
      <c r="D11" s="999">
        <v>21017</v>
      </c>
      <c r="E11" s="999">
        <v>45020</v>
      </c>
      <c r="F11" s="999">
        <v>6160</v>
      </c>
      <c r="G11" s="999">
        <v>29597</v>
      </c>
      <c r="H11" s="999">
        <v>21858</v>
      </c>
      <c r="I11" s="999">
        <v>13735</v>
      </c>
      <c r="J11" s="999">
        <v>63</v>
      </c>
      <c r="K11" s="999">
        <v>355</v>
      </c>
      <c r="L11" s="999">
        <v>1138</v>
      </c>
      <c r="M11" s="999">
        <v>572</v>
      </c>
      <c r="N11" s="999">
        <v>122</v>
      </c>
      <c r="O11" s="999">
        <v>2924</v>
      </c>
      <c r="P11" s="999">
        <v>13849</v>
      </c>
      <c r="Q11" s="999">
        <v>8328</v>
      </c>
    </row>
    <row r="12" spans="1:17" s="195" customFormat="1" ht="10.9" customHeight="1" x14ac:dyDescent="0.2">
      <c r="A12" s="1074" t="s">
        <v>323</v>
      </c>
      <c r="B12" s="999">
        <v>209360.00300000003</v>
      </c>
      <c r="C12" s="999">
        <v>159188.446</v>
      </c>
      <c r="D12" s="999">
        <v>35271.036</v>
      </c>
      <c r="E12" s="999">
        <v>20.713000000000001</v>
      </c>
      <c r="F12" s="999">
        <v>305.93599999999998</v>
      </c>
      <c r="G12" s="999">
        <v>6112.4570000000003</v>
      </c>
      <c r="H12" s="999">
        <v>2607.9660000000003</v>
      </c>
      <c r="I12" s="999">
        <v>642.77</v>
      </c>
      <c r="J12" s="999">
        <v>273.80700000000002</v>
      </c>
      <c r="K12" s="999">
        <v>327.48500000000001</v>
      </c>
      <c r="L12" s="999">
        <v>475.47500000000002</v>
      </c>
      <c r="M12" s="999">
        <v>212.55600000000001</v>
      </c>
      <c r="N12" s="999">
        <v>51.891999999999996</v>
      </c>
      <c r="O12" s="999">
        <v>3813.058</v>
      </c>
      <c r="P12" s="999">
        <v>56.405999999999999</v>
      </c>
      <c r="Q12" s="999">
        <v>0</v>
      </c>
    </row>
    <row r="13" spans="1:17" s="195" customFormat="1" ht="10.9" customHeight="1" x14ac:dyDescent="0.2">
      <c r="A13" s="1075" t="s">
        <v>1432</v>
      </c>
      <c r="B13" s="999">
        <v>109990.34000000003</v>
      </c>
      <c r="C13" s="999">
        <v>83991.707999999999</v>
      </c>
      <c r="D13" s="999">
        <v>19687.334999999999</v>
      </c>
      <c r="E13" s="999">
        <v>10.706</v>
      </c>
      <c r="F13" s="999">
        <v>129.46799999999999</v>
      </c>
      <c r="G13" s="999">
        <v>3134.326</v>
      </c>
      <c r="H13" s="999">
        <v>1153.0810000000001</v>
      </c>
      <c r="I13" s="999">
        <v>281.46699999999998</v>
      </c>
      <c r="J13" s="999">
        <v>109.797</v>
      </c>
      <c r="K13" s="999">
        <v>222.58</v>
      </c>
      <c r="L13" s="999">
        <v>218.10499999999999</v>
      </c>
      <c r="M13" s="999">
        <v>60.62</v>
      </c>
      <c r="N13" s="999">
        <v>23.422999999999998</v>
      </c>
      <c r="O13" s="999">
        <v>957.846</v>
      </c>
      <c r="P13" s="999">
        <v>9.8780000000000001</v>
      </c>
      <c r="Q13" s="999">
        <v>0</v>
      </c>
    </row>
    <row r="14" spans="1:17" s="195" customFormat="1" ht="10.9" customHeight="1" x14ac:dyDescent="0.2">
      <c r="A14" s="1072" t="s">
        <v>1435</v>
      </c>
      <c r="B14" s="999">
        <v>99369.663</v>
      </c>
      <c r="C14" s="999">
        <v>75196.737999999998</v>
      </c>
      <c r="D14" s="999">
        <v>15583.700999999999</v>
      </c>
      <c r="E14" s="999">
        <v>10.007</v>
      </c>
      <c r="F14" s="999">
        <v>176.46799999999999</v>
      </c>
      <c r="G14" s="999">
        <v>2978.1309999999999</v>
      </c>
      <c r="H14" s="999">
        <v>1454.885</v>
      </c>
      <c r="I14" s="999">
        <v>361.303</v>
      </c>
      <c r="J14" s="999">
        <v>164.01</v>
      </c>
      <c r="K14" s="999">
        <v>104.905</v>
      </c>
      <c r="L14" s="999">
        <v>257.37</v>
      </c>
      <c r="M14" s="999">
        <v>151.93600000000001</v>
      </c>
      <c r="N14" s="999">
        <v>28.469000000000001</v>
      </c>
      <c r="O14" s="999">
        <v>2855.212</v>
      </c>
      <c r="P14" s="999">
        <v>46.527999999999999</v>
      </c>
      <c r="Q14" s="999">
        <v>0</v>
      </c>
    </row>
    <row r="15" spans="1:17" s="195" customFormat="1" ht="10.9" customHeight="1" x14ac:dyDescent="0.2">
      <c r="A15" s="823" t="s">
        <v>324</v>
      </c>
      <c r="B15" s="999">
        <v>13681.894000000002</v>
      </c>
      <c r="C15" s="999">
        <v>8464.5040000000008</v>
      </c>
      <c r="D15" s="999">
        <v>494.49400000000003</v>
      </c>
      <c r="E15" s="999">
        <v>1.6539999999999999</v>
      </c>
      <c r="F15" s="999">
        <v>57.213999999999999</v>
      </c>
      <c r="G15" s="999">
        <v>1382.3700000000001</v>
      </c>
      <c r="H15" s="999">
        <v>932.57100000000003</v>
      </c>
      <c r="I15" s="999">
        <v>170.578</v>
      </c>
      <c r="J15" s="999">
        <v>54.138000000000005</v>
      </c>
      <c r="K15" s="999">
        <v>55.72</v>
      </c>
      <c r="L15" s="999">
        <v>139.054</v>
      </c>
      <c r="M15" s="999">
        <v>90.585999999999999</v>
      </c>
      <c r="N15" s="999">
        <v>16.484999999999999</v>
      </c>
      <c r="O15" s="999">
        <v>1736.3739999999998</v>
      </c>
      <c r="P15" s="999">
        <v>86.152000000000001</v>
      </c>
      <c r="Q15" s="999">
        <v>0</v>
      </c>
    </row>
    <row r="16" spans="1:17" s="195" customFormat="1" ht="10.9" customHeight="1" x14ac:dyDescent="0.2">
      <c r="A16" s="1076" t="s">
        <v>1433</v>
      </c>
      <c r="B16" s="999">
        <v>7457.4399999999987</v>
      </c>
      <c r="C16" s="999">
        <v>5784.2969999999996</v>
      </c>
      <c r="D16" s="999">
        <v>479.99300000000005</v>
      </c>
      <c r="E16" s="999">
        <v>4.0000000000000001E-3</v>
      </c>
      <c r="F16" s="999">
        <v>12.157</v>
      </c>
      <c r="G16" s="999">
        <v>473.05600000000004</v>
      </c>
      <c r="H16" s="999">
        <v>228.41200000000001</v>
      </c>
      <c r="I16" s="999">
        <v>42.381999999999998</v>
      </c>
      <c r="J16" s="999">
        <v>10.95</v>
      </c>
      <c r="K16" s="999">
        <v>6.4119999999999999</v>
      </c>
      <c r="L16" s="999">
        <v>20.132000000000001</v>
      </c>
      <c r="M16" s="999">
        <v>9.8130000000000006</v>
      </c>
      <c r="N16" s="999">
        <v>2.36</v>
      </c>
      <c r="O16" s="999">
        <v>372.26900000000001</v>
      </c>
      <c r="P16" s="999">
        <v>15.203000000000001</v>
      </c>
      <c r="Q16" s="999">
        <v>0</v>
      </c>
    </row>
    <row r="17" spans="1:17" s="195" customFormat="1" ht="10.9" customHeight="1" x14ac:dyDescent="0.2">
      <c r="A17" s="1071" t="s">
        <v>1436</v>
      </c>
      <c r="B17" s="999">
        <v>6224.4539999999997</v>
      </c>
      <c r="C17" s="999">
        <v>2680.2069999999999</v>
      </c>
      <c r="D17" s="999">
        <v>14.500999999999999</v>
      </c>
      <c r="E17" s="999">
        <v>1.65</v>
      </c>
      <c r="F17" s="999">
        <v>45.057000000000002</v>
      </c>
      <c r="G17" s="999">
        <v>909.31400000000008</v>
      </c>
      <c r="H17" s="999">
        <v>704.15899999999999</v>
      </c>
      <c r="I17" s="999">
        <v>128.196</v>
      </c>
      <c r="J17" s="999">
        <v>43.188000000000002</v>
      </c>
      <c r="K17" s="999">
        <v>49.308</v>
      </c>
      <c r="L17" s="999">
        <v>118.922</v>
      </c>
      <c r="M17" s="999">
        <v>80.772999999999996</v>
      </c>
      <c r="N17" s="999">
        <v>14.125</v>
      </c>
      <c r="O17" s="999">
        <v>1364.105</v>
      </c>
      <c r="P17" s="999">
        <v>70.948999999999998</v>
      </c>
      <c r="Q17" s="999">
        <v>0</v>
      </c>
    </row>
    <row r="18" spans="1:17" s="195" customFormat="1" ht="14.1" customHeight="1" x14ac:dyDescent="0.2">
      <c r="A18" s="973"/>
      <c r="B18" s="976" t="s">
        <v>350</v>
      </c>
      <c r="C18" s="977"/>
      <c r="D18" s="977"/>
      <c r="E18" s="977"/>
      <c r="F18" s="977"/>
      <c r="G18" s="977"/>
      <c r="H18" s="977"/>
      <c r="I18" s="977"/>
      <c r="J18" s="977"/>
      <c r="K18" s="977"/>
      <c r="L18" s="977"/>
      <c r="M18" s="977"/>
      <c r="N18" s="977"/>
      <c r="O18" s="977"/>
      <c r="P18" s="977"/>
      <c r="Q18" s="977"/>
    </row>
    <row r="19" spans="1:17" s="195" customFormat="1" ht="10.9" customHeight="1" x14ac:dyDescent="0.2">
      <c r="A19" s="1069" t="s">
        <v>2092</v>
      </c>
      <c r="B19" s="999">
        <v>101868</v>
      </c>
      <c r="C19" s="999">
        <v>58480</v>
      </c>
      <c r="D19" s="999">
        <v>8353</v>
      </c>
      <c r="E19" s="999">
        <v>1665</v>
      </c>
      <c r="F19" s="999">
        <v>1155</v>
      </c>
      <c r="G19" s="999">
        <v>10665</v>
      </c>
      <c r="H19" s="999">
        <v>5866</v>
      </c>
      <c r="I19" s="999">
        <v>2699</v>
      </c>
      <c r="J19" s="999">
        <v>1031</v>
      </c>
      <c r="K19" s="999">
        <v>811</v>
      </c>
      <c r="L19" s="999">
        <v>1532</v>
      </c>
      <c r="M19" s="999">
        <v>958</v>
      </c>
      <c r="N19" s="999">
        <v>445</v>
      </c>
      <c r="O19" s="999">
        <v>3704</v>
      </c>
      <c r="P19" s="999">
        <v>253</v>
      </c>
      <c r="Q19" s="999">
        <v>4251</v>
      </c>
    </row>
    <row r="20" spans="1:17" s="195" customFormat="1" ht="10.9" customHeight="1" x14ac:dyDescent="0.2">
      <c r="A20" s="1070" t="s">
        <v>322</v>
      </c>
      <c r="B20" s="999">
        <v>23091533</v>
      </c>
      <c r="C20" s="999">
        <v>15997630</v>
      </c>
      <c r="D20" s="999">
        <v>2075005</v>
      </c>
      <c r="E20" s="999">
        <v>290163</v>
      </c>
      <c r="F20" s="999">
        <v>124971</v>
      </c>
      <c r="G20" s="999">
        <v>2044281</v>
      </c>
      <c r="H20" s="999">
        <v>631396</v>
      </c>
      <c r="I20" s="999">
        <v>298596</v>
      </c>
      <c r="J20" s="999">
        <v>98406</v>
      </c>
      <c r="K20" s="999">
        <v>69784</v>
      </c>
      <c r="L20" s="999">
        <v>206137</v>
      </c>
      <c r="M20" s="999">
        <v>102521</v>
      </c>
      <c r="N20" s="999">
        <v>11710</v>
      </c>
      <c r="O20" s="999">
        <v>1043021</v>
      </c>
      <c r="P20" s="999">
        <v>61697</v>
      </c>
      <c r="Q20" s="999">
        <v>36215</v>
      </c>
    </row>
    <row r="21" spans="1:17" s="195" customFormat="1" ht="10.9" customHeight="1" x14ac:dyDescent="0.2">
      <c r="A21" s="1071" t="s">
        <v>886</v>
      </c>
      <c r="B21" s="999">
        <v>11465748</v>
      </c>
      <c r="C21" s="999">
        <v>7943686</v>
      </c>
      <c r="D21" s="999">
        <v>1035563</v>
      </c>
      <c r="E21" s="999">
        <v>151350</v>
      </c>
      <c r="F21" s="999">
        <v>59880</v>
      </c>
      <c r="G21" s="999">
        <v>1009639</v>
      </c>
      <c r="H21" s="999">
        <v>310801</v>
      </c>
      <c r="I21" s="999">
        <v>140869</v>
      </c>
      <c r="J21" s="999">
        <v>49217</v>
      </c>
      <c r="K21" s="999">
        <v>34777</v>
      </c>
      <c r="L21" s="999">
        <v>103412</v>
      </c>
      <c r="M21" s="999">
        <v>51314</v>
      </c>
      <c r="N21" s="999">
        <v>5667</v>
      </c>
      <c r="O21" s="999">
        <v>525188</v>
      </c>
      <c r="P21" s="999">
        <v>30284</v>
      </c>
      <c r="Q21" s="999">
        <v>14101</v>
      </c>
    </row>
    <row r="22" spans="1:17" s="195" customFormat="1" ht="10.9" customHeight="1" x14ac:dyDescent="0.2">
      <c r="A22" s="1072" t="s">
        <v>887</v>
      </c>
      <c r="B22" s="999">
        <v>11545507</v>
      </c>
      <c r="C22" s="999">
        <v>8052239</v>
      </c>
      <c r="D22" s="999">
        <v>1037041</v>
      </c>
      <c r="E22" s="999">
        <v>136255</v>
      </c>
      <c r="F22" s="999">
        <v>59988</v>
      </c>
      <c r="G22" s="999">
        <v>1006224</v>
      </c>
      <c r="H22" s="999">
        <v>306477</v>
      </c>
      <c r="I22" s="999">
        <v>143992</v>
      </c>
      <c r="J22" s="999">
        <v>49126</v>
      </c>
      <c r="K22" s="999">
        <v>34652</v>
      </c>
      <c r="L22" s="999">
        <v>101587</v>
      </c>
      <c r="M22" s="999">
        <v>50635</v>
      </c>
      <c r="N22" s="999">
        <v>5921</v>
      </c>
      <c r="O22" s="999">
        <v>517732</v>
      </c>
      <c r="P22" s="999">
        <v>29852</v>
      </c>
      <c r="Q22" s="999">
        <v>13786</v>
      </c>
    </row>
    <row r="23" spans="1:17" s="195" customFormat="1" ht="10.9" customHeight="1" x14ac:dyDescent="0.2">
      <c r="A23" s="1073" t="s">
        <v>327</v>
      </c>
      <c r="B23" s="999">
        <v>80278</v>
      </c>
      <c r="C23" s="999">
        <v>1705</v>
      </c>
      <c r="D23" s="999">
        <v>2401</v>
      </c>
      <c r="E23" s="999">
        <v>2558</v>
      </c>
      <c r="F23" s="999">
        <v>5103</v>
      </c>
      <c r="G23" s="999">
        <v>28418</v>
      </c>
      <c r="H23" s="999">
        <v>14118</v>
      </c>
      <c r="I23" s="999">
        <v>13735</v>
      </c>
      <c r="J23" s="999">
        <v>63</v>
      </c>
      <c r="K23" s="999">
        <v>355</v>
      </c>
      <c r="L23" s="999">
        <v>1138</v>
      </c>
      <c r="M23" s="999">
        <v>572</v>
      </c>
      <c r="N23" s="999">
        <v>122</v>
      </c>
      <c r="O23" s="999">
        <v>101</v>
      </c>
      <c r="P23" s="999">
        <v>1561</v>
      </c>
      <c r="Q23" s="999">
        <v>8328</v>
      </c>
    </row>
    <row r="24" spans="1:17" s="195" customFormat="1" ht="10.9" customHeight="1" x14ac:dyDescent="0.2">
      <c r="A24" s="1074" t="s">
        <v>323</v>
      </c>
      <c r="B24" s="999">
        <v>105891.53100000003</v>
      </c>
      <c r="C24" s="999">
        <v>89546.758000000002</v>
      </c>
      <c r="D24" s="999">
        <v>4708.7240000000002</v>
      </c>
      <c r="E24" s="999">
        <v>13.332000000000001</v>
      </c>
      <c r="F24" s="999">
        <v>302.70499999999998</v>
      </c>
      <c r="G24" s="999">
        <v>5471.509</v>
      </c>
      <c r="H24" s="999">
        <v>2345.6970000000001</v>
      </c>
      <c r="I24" s="999">
        <v>642.77</v>
      </c>
      <c r="J24" s="999">
        <v>273.80700000000002</v>
      </c>
      <c r="K24" s="999">
        <v>327.48500000000001</v>
      </c>
      <c r="L24" s="999">
        <v>475.47500000000002</v>
      </c>
      <c r="M24" s="999">
        <v>212.55600000000001</v>
      </c>
      <c r="N24" s="999">
        <v>51.891999999999996</v>
      </c>
      <c r="O24" s="999">
        <v>1508.5429999999999</v>
      </c>
      <c r="P24" s="999">
        <v>10.277999999999999</v>
      </c>
      <c r="Q24" s="999">
        <v>0</v>
      </c>
    </row>
    <row r="25" spans="1:17" s="195" customFormat="1" ht="10.9" customHeight="1" x14ac:dyDescent="0.2">
      <c r="A25" s="1075" t="s">
        <v>1432</v>
      </c>
      <c r="B25" s="999">
        <v>57357.544000000016</v>
      </c>
      <c r="C25" s="999">
        <v>48268.148999999998</v>
      </c>
      <c r="D25" s="999">
        <v>3632.7959999999998</v>
      </c>
      <c r="E25" s="999">
        <v>10.673</v>
      </c>
      <c r="F25" s="999">
        <v>126.23699999999999</v>
      </c>
      <c r="G25" s="999">
        <v>2983.6390000000001</v>
      </c>
      <c r="H25" s="999">
        <v>1121.7370000000001</v>
      </c>
      <c r="I25" s="999">
        <v>281.46699999999998</v>
      </c>
      <c r="J25" s="999">
        <v>109.797</v>
      </c>
      <c r="K25" s="999">
        <v>222.58</v>
      </c>
      <c r="L25" s="999">
        <v>218.10499999999999</v>
      </c>
      <c r="M25" s="999">
        <v>60.62</v>
      </c>
      <c r="N25" s="999">
        <v>23.422999999999998</v>
      </c>
      <c r="O25" s="999">
        <v>298.09899999999999</v>
      </c>
      <c r="P25" s="999">
        <v>0.222</v>
      </c>
      <c r="Q25" s="999">
        <v>0</v>
      </c>
    </row>
    <row r="26" spans="1:17" s="195" customFormat="1" ht="10.9" customHeight="1" x14ac:dyDescent="0.2">
      <c r="A26" s="1072" t="s">
        <v>1435</v>
      </c>
      <c r="B26" s="999">
        <v>48533.987000000001</v>
      </c>
      <c r="C26" s="999">
        <v>41278.608999999997</v>
      </c>
      <c r="D26" s="999">
        <v>1075.9280000000001</v>
      </c>
      <c r="E26" s="999">
        <v>2.6589999999999998</v>
      </c>
      <c r="F26" s="999">
        <v>176.46799999999999</v>
      </c>
      <c r="G26" s="999">
        <v>2487.87</v>
      </c>
      <c r="H26" s="999">
        <v>1223.96</v>
      </c>
      <c r="I26" s="999">
        <v>361.303</v>
      </c>
      <c r="J26" s="999">
        <v>164.01</v>
      </c>
      <c r="K26" s="999">
        <v>104.905</v>
      </c>
      <c r="L26" s="999">
        <v>257.37</v>
      </c>
      <c r="M26" s="999">
        <v>151.93600000000001</v>
      </c>
      <c r="N26" s="999">
        <v>28.469000000000001</v>
      </c>
      <c r="O26" s="999">
        <v>1210.444</v>
      </c>
      <c r="P26" s="999">
        <v>10.055999999999999</v>
      </c>
      <c r="Q26" s="999">
        <v>0</v>
      </c>
    </row>
    <row r="27" spans="1:17" s="195" customFormat="1" ht="10.9" customHeight="1" x14ac:dyDescent="0.2">
      <c r="A27" s="823" t="s">
        <v>324</v>
      </c>
      <c r="B27" s="999">
        <v>11359.895000000002</v>
      </c>
      <c r="C27" s="999">
        <v>6571.0990000000002</v>
      </c>
      <c r="D27" s="999">
        <v>494.19400000000002</v>
      </c>
      <c r="E27" s="999">
        <v>0.23799999999999999</v>
      </c>
      <c r="F27" s="999">
        <v>57.213999999999999</v>
      </c>
      <c r="G27" s="999">
        <v>1232.6030000000001</v>
      </c>
      <c r="H27" s="999">
        <v>800.43200000000002</v>
      </c>
      <c r="I27" s="999">
        <v>170.578</v>
      </c>
      <c r="J27" s="999">
        <v>54.138000000000005</v>
      </c>
      <c r="K27" s="999">
        <v>55.72</v>
      </c>
      <c r="L27" s="999">
        <v>139.054</v>
      </c>
      <c r="M27" s="999">
        <v>90.585999999999999</v>
      </c>
      <c r="N27" s="999">
        <v>16.484999999999999</v>
      </c>
      <c r="O27" s="999">
        <v>1660.8409999999999</v>
      </c>
      <c r="P27" s="999">
        <v>16.712999999999997</v>
      </c>
      <c r="Q27" s="999">
        <v>0</v>
      </c>
    </row>
    <row r="28" spans="1:17" s="195" customFormat="1" ht="10.9" customHeight="1" x14ac:dyDescent="0.2">
      <c r="A28" s="1076" t="s">
        <v>1433</v>
      </c>
      <c r="B28" s="999">
        <v>6234.6719999999987</v>
      </c>
      <c r="C28" s="999">
        <v>4739.7529999999997</v>
      </c>
      <c r="D28" s="999">
        <v>479.85700000000003</v>
      </c>
      <c r="E28" s="999">
        <v>0</v>
      </c>
      <c r="F28" s="999">
        <v>12.157</v>
      </c>
      <c r="G28" s="999">
        <v>398.95100000000002</v>
      </c>
      <c r="H28" s="999">
        <v>199</v>
      </c>
      <c r="I28" s="999">
        <v>42.381999999999998</v>
      </c>
      <c r="J28" s="999">
        <v>10.95</v>
      </c>
      <c r="K28" s="999">
        <v>6.4119999999999999</v>
      </c>
      <c r="L28" s="999">
        <v>20.132000000000001</v>
      </c>
      <c r="M28" s="999">
        <v>9.8130000000000006</v>
      </c>
      <c r="N28" s="999">
        <v>2.36</v>
      </c>
      <c r="O28" s="999">
        <v>312.88</v>
      </c>
      <c r="P28" s="999">
        <v>2.5000000000000001E-2</v>
      </c>
      <c r="Q28" s="999">
        <v>0</v>
      </c>
    </row>
    <row r="29" spans="1:17" s="195" customFormat="1" ht="10.9" customHeight="1" x14ac:dyDescent="0.2">
      <c r="A29" s="1071" t="s">
        <v>1436</v>
      </c>
      <c r="B29" s="999">
        <v>5125.223</v>
      </c>
      <c r="C29" s="999">
        <v>1831.346</v>
      </c>
      <c r="D29" s="999">
        <v>14.337</v>
      </c>
      <c r="E29" s="999">
        <v>0.23799999999999999</v>
      </c>
      <c r="F29" s="999">
        <v>45.057000000000002</v>
      </c>
      <c r="G29" s="999">
        <v>833.65200000000004</v>
      </c>
      <c r="H29" s="999">
        <v>601.43200000000002</v>
      </c>
      <c r="I29" s="999">
        <v>128.196</v>
      </c>
      <c r="J29" s="999">
        <v>43.188000000000002</v>
      </c>
      <c r="K29" s="999">
        <v>49.308</v>
      </c>
      <c r="L29" s="999">
        <v>118.922</v>
      </c>
      <c r="M29" s="999">
        <v>80.772999999999996</v>
      </c>
      <c r="N29" s="999">
        <v>14.125</v>
      </c>
      <c r="O29" s="999">
        <v>1347.961</v>
      </c>
      <c r="P29" s="999">
        <v>16.687999999999999</v>
      </c>
      <c r="Q29" s="999">
        <v>0</v>
      </c>
    </row>
    <row r="30" spans="1:17" s="195" customFormat="1" ht="13.5" customHeight="1" x14ac:dyDescent="0.2">
      <c r="A30" s="973"/>
      <c r="B30" s="976" t="s">
        <v>351</v>
      </c>
      <c r="C30" s="977"/>
      <c r="D30" s="977"/>
      <c r="E30" s="977"/>
      <c r="F30" s="977"/>
      <c r="G30" s="977"/>
      <c r="H30" s="977"/>
      <c r="I30" s="977"/>
      <c r="J30" s="977"/>
      <c r="K30" s="977"/>
      <c r="L30" s="977"/>
      <c r="M30" s="977"/>
      <c r="N30" s="977"/>
      <c r="O30" s="977"/>
      <c r="P30" s="977"/>
      <c r="Q30" s="977"/>
    </row>
    <row r="31" spans="1:17" s="195" customFormat="1" ht="10.9" customHeight="1" x14ac:dyDescent="0.2">
      <c r="A31" s="1069" t="s">
        <v>2092</v>
      </c>
      <c r="B31" s="999">
        <v>141966</v>
      </c>
      <c r="C31" s="999">
        <v>52947</v>
      </c>
      <c r="D31" s="999">
        <v>42390</v>
      </c>
      <c r="E31" s="999">
        <v>29686</v>
      </c>
      <c r="F31" s="999">
        <v>321</v>
      </c>
      <c r="G31" s="999">
        <v>1657</v>
      </c>
      <c r="H31" s="999">
        <v>808</v>
      </c>
      <c r="I31" s="999">
        <v>27</v>
      </c>
      <c r="J31" s="999">
        <v>0</v>
      </c>
      <c r="K31" s="999">
        <v>0</v>
      </c>
      <c r="L31" s="999">
        <v>1</v>
      </c>
      <c r="M31" s="999">
        <v>0</v>
      </c>
      <c r="N31" s="999">
        <v>0</v>
      </c>
      <c r="O31" s="999">
        <v>11885</v>
      </c>
      <c r="P31" s="999">
        <v>1174</v>
      </c>
      <c r="Q31" s="999">
        <v>1070</v>
      </c>
    </row>
    <row r="32" spans="1:17" s="195" customFormat="1" ht="10.9" customHeight="1" x14ac:dyDescent="0.2">
      <c r="A32" s="1070" t="s">
        <v>322</v>
      </c>
      <c r="B32" s="999">
        <v>44412988</v>
      </c>
      <c r="C32" s="999">
        <v>17650983</v>
      </c>
      <c r="D32" s="999">
        <v>13129941</v>
      </c>
      <c r="E32" s="999">
        <v>9349905</v>
      </c>
      <c r="F32" s="999">
        <v>1556</v>
      </c>
      <c r="G32" s="999">
        <v>427461</v>
      </c>
      <c r="H32" s="999">
        <v>111443</v>
      </c>
      <c r="I32" s="999">
        <v>659</v>
      </c>
      <c r="J32" s="999">
        <v>0</v>
      </c>
      <c r="K32" s="999">
        <v>0</v>
      </c>
      <c r="L32" s="999">
        <v>2</v>
      </c>
      <c r="M32" s="999">
        <v>0</v>
      </c>
      <c r="N32" s="999">
        <v>0</v>
      </c>
      <c r="O32" s="999">
        <v>3547067</v>
      </c>
      <c r="P32" s="999">
        <v>185100</v>
      </c>
      <c r="Q32" s="999">
        <v>8871</v>
      </c>
    </row>
    <row r="33" spans="1:17" s="195" customFormat="1" ht="10.9" customHeight="1" x14ac:dyDescent="0.2">
      <c r="A33" s="1071" t="s">
        <v>886</v>
      </c>
      <c r="B33" s="999">
        <v>22079606</v>
      </c>
      <c r="C33" s="999">
        <v>8769439</v>
      </c>
      <c r="D33" s="999">
        <v>6533644</v>
      </c>
      <c r="E33" s="999">
        <v>4656549</v>
      </c>
      <c r="F33" s="999">
        <v>370</v>
      </c>
      <c r="G33" s="999">
        <v>211853</v>
      </c>
      <c r="H33" s="999">
        <v>50824</v>
      </c>
      <c r="I33" s="999">
        <v>331</v>
      </c>
      <c r="J33" s="999">
        <v>0</v>
      </c>
      <c r="K33" s="999">
        <v>0</v>
      </c>
      <c r="L33" s="999">
        <v>2</v>
      </c>
      <c r="M33" s="999">
        <v>0</v>
      </c>
      <c r="N33" s="999">
        <v>0</v>
      </c>
      <c r="O33" s="999">
        <v>1766283</v>
      </c>
      <c r="P33" s="999">
        <v>85831</v>
      </c>
      <c r="Q33" s="999">
        <v>4480</v>
      </c>
    </row>
    <row r="34" spans="1:17" s="195" customFormat="1" ht="10.9" customHeight="1" x14ac:dyDescent="0.2">
      <c r="A34" s="1072" t="s">
        <v>887</v>
      </c>
      <c r="B34" s="999">
        <v>22240393</v>
      </c>
      <c r="C34" s="999">
        <v>8874720</v>
      </c>
      <c r="D34" s="999">
        <v>6577681</v>
      </c>
      <c r="E34" s="999">
        <v>4650894</v>
      </c>
      <c r="F34" s="999">
        <v>129</v>
      </c>
      <c r="G34" s="999">
        <v>214429</v>
      </c>
      <c r="H34" s="999">
        <v>52879</v>
      </c>
      <c r="I34" s="999">
        <v>328</v>
      </c>
      <c r="J34" s="999">
        <v>0</v>
      </c>
      <c r="K34" s="999">
        <v>0</v>
      </c>
      <c r="L34" s="999">
        <v>0</v>
      </c>
      <c r="M34" s="999">
        <v>0</v>
      </c>
      <c r="N34" s="999">
        <v>0</v>
      </c>
      <c r="O34" s="999">
        <v>1777961</v>
      </c>
      <c r="P34" s="999">
        <v>86981</v>
      </c>
      <c r="Q34" s="999">
        <v>4391</v>
      </c>
    </row>
    <row r="35" spans="1:17" s="195" customFormat="1" ht="10.9" customHeight="1" x14ac:dyDescent="0.2">
      <c r="A35" s="1073" t="s">
        <v>1434</v>
      </c>
      <c r="B35" s="999">
        <v>92989</v>
      </c>
      <c r="C35" s="999">
        <v>6824</v>
      </c>
      <c r="D35" s="999">
        <v>18616</v>
      </c>
      <c r="E35" s="999">
        <v>42462</v>
      </c>
      <c r="F35" s="999">
        <v>1057</v>
      </c>
      <c r="G35" s="999">
        <v>1179</v>
      </c>
      <c r="H35" s="999">
        <v>7740</v>
      </c>
      <c r="I35" s="999">
        <v>0</v>
      </c>
      <c r="J35" s="999">
        <v>0</v>
      </c>
      <c r="K35" s="999">
        <v>0</v>
      </c>
      <c r="L35" s="999">
        <v>0</v>
      </c>
      <c r="M35" s="999">
        <v>0</v>
      </c>
      <c r="N35" s="999">
        <v>0</v>
      </c>
      <c r="O35" s="999">
        <v>2823</v>
      </c>
      <c r="P35" s="999">
        <v>12288</v>
      </c>
      <c r="Q35" s="999">
        <v>0</v>
      </c>
    </row>
    <row r="36" spans="1:17" s="195" customFormat="1" ht="10.9" customHeight="1" x14ac:dyDescent="0.2">
      <c r="A36" s="1074" t="s">
        <v>323</v>
      </c>
      <c r="B36" s="999">
        <v>103468.47199999999</v>
      </c>
      <c r="C36" s="999">
        <v>69641.687999999995</v>
      </c>
      <c r="D36" s="999">
        <v>30562.311999999998</v>
      </c>
      <c r="E36" s="999">
        <v>7.3810000000000002</v>
      </c>
      <c r="F36" s="999">
        <v>3.2309999999999999</v>
      </c>
      <c r="G36" s="999">
        <v>640.94800000000009</v>
      </c>
      <c r="H36" s="999">
        <v>262.26900000000001</v>
      </c>
      <c r="I36" s="999">
        <v>0</v>
      </c>
      <c r="J36" s="999">
        <v>0</v>
      </c>
      <c r="K36" s="999">
        <v>0</v>
      </c>
      <c r="L36" s="999">
        <v>0</v>
      </c>
      <c r="M36" s="999">
        <v>0</v>
      </c>
      <c r="N36" s="999">
        <v>0</v>
      </c>
      <c r="O36" s="999">
        <v>2304.5149999999999</v>
      </c>
      <c r="P36" s="999">
        <v>46.128</v>
      </c>
      <c r="Q36" s="999">
        <v>0</v>
      </c>
    </row>
    <row r="37" spans="1:17" s="195" customFormat="1" ht="10.9" customHeight="1" x14ac:dyDescent="0.2">
      <c r="A37" s="1075" t="s">
        <v>1432</v>
      </c>
      <c r="B37" s="999">
        <v>52632.796000000002</v>
      </c>
      <c r="C37" s="999">
        <v>35723.559000000001</v>
      </c>
      <c r="D37" s="999">
        <v>16054.539000000001</v>
      </c>
      <c r="E37" s="999">
        <v>3.3000000000000002E-2</v>
      </c>
      <c r="F37" s="999">
        <v>3.2309999999999999</v>
      </c>
      <c r="G37" s="999">
        <v>150.68700000000001</v>
      </c>
      <c r="H37" s="999">
        <v>31.344000000000001</v>
      </c>
      <c r="I37" s="999">
        <v>0</v>
      </c>
      <c r="J37" s="999">
        <v>0</v>
      </c>
      <c r="K37" s="999">
        <v>0</v>
      </c>
      <c r="L37" s="999">
        <v>0</v>
      </c>
      <c r="M37" s="999">
        <v>0</v>
      </c>
      <c r="N37" s="999">
        <v>0</v>
      </c>
      <c r="O37" s="999">
        <v>659.74699999999996</v>
      </c>
      <c r="P37" s="999">
        <v>9.6560000000000006</v>
      </c>
      <c r="Q37" s="999">
        <v>0</v>
      </c>
    </row>
    <row r="38" spans="1:17" s="195" customFormat="1" ht="10.9" customHeight="1" x14ac:dyDescent="0.2">
      <c r="A38" s="1072" t="s">
        <v>1435</v>
      </c>
      <c r="B38" s="999">
        <v>50835.675999999999</v>
      </c>
      <c r="C38" s="999">
        <v>33918.129000000001</v>
      </c>
      <c r="D38" s="999">
        <v>14507.772999999999</v>
      </c>
      <c r="E38" s="999">
        <v>7.3479999999999999</v>
      </c>
      <c r="F38" s="999">
        <v>0</v>
      </c>
      <c r="G38" s="999">
        <v>490.26100000000002</v>
      </c>
      <c r="H38" s="999">
        <v>230.92500000000001</v>
      </c>
      <c r="I38" s="999">
        <v>0</v>
      </c>
      <c r="J38" s="999">
        <v>0</v>
      </c>
      <c r="K38" s="999">
        <v>0</v>
      </c>
      <c r="L38" s="999">
        <v>0</v>
      </c>
      <c r="M38" s="999">
        <v>0</v>
      </c>
      <c r="N38" s="999">
        <v>0</v>
      </c>
      <c r="O38" s="999">
        <v>1644.768</v>
      </c>
      <c r="P38" s="999">
        <v>36.472000000000001</v>
      </c>
      <c r="Q38" s="999">
        <v>0</v>
      </c>
    </row>
    <row r="39" spans="1:17" s="195" customFormat="1" ht="10.9" customHeight="1" x14ac:dyDescent="0.2">
      <c r="A39" s="823" t="s">
        <v>324</v>
      </c>
      <c r="B39" s="999">
        <v>2321.9989999999998</v>
      </c>
      <c r="C39" s="999">
        <v>1893.4050000000002</v>
      </c>
      <c r="D39" s="999">
        <v>0.30000000000000004</v>
      </c>
      <c r="E39" s="999">
        <v>1.4159999999999999</v>
      </c>
      <c r="F39" s="999">
        <v>0</v>
      </c>
      <c r="G39" s="999">
        <v>149.767</v>
      </c>
      <c r="H39" s="999">
        <v>132.13900000000001</v>
      </c>
      <c r="I39" s="999">
        <v>0</v>
      </c>
      <c r="J39" s="999">
        <v>0</v>
      </c>
      <c r="K39" s="999">
        <v>0</v>
      </c>
      <c r="L39" s="999">
        <v>0</v>
      </c>
      <c r="M39" s="999">
        <v>0</v>
      </c>
      <c r="N39" s="999">
        <v>0</v>
      </c>
      <c r="O39" s="999">
        <v>75.533000000000001</v>
      </c>
      <c r="P39" s="999">
        <v>69.439000000000007</v>
      </c>
      <c r="Q39" s="999">
        <v>0</v>
      </c>
    </row>
    <row r="40" spans="1:17" s="195" customFormat="1" ht="10.9" customHeight="1" x14ac:dyDescent="0.2">
      <c r="A40" s="1076" t="s">
        <v>1433</v>
      </c>
      <c r="B40" s="999">
        <v>1222.768</v>
      </c>
      <c r="C40" s="999">
        <v>1044.5440000000001</v>
      </c>
      <c r="D40" s="999">
        <v>0.13600000000000001</v>
      </c>
      <c r="E40" s="999">
        <v>4.0000000000000001E-3</v>
      </c>
      <c r="F40" s="999">
        <v>0</v>
      </c>
      <c r="G40" s="999">
        <v>74.105000000000004</v>
      </c>
      <c r="H40" s="999">
        <v>29.411999999999999</v>
      </c>
      <c r="I40" s="999">
        <v>0</v>
      </c>
      <c r="J40" s="999">
        <v>0</v>
      </c>
      <c r="K40" s="999">
        <v>0</v>
      </c>
      <c r="L40" s="999">
        <v>0</v>
      </c>
      <c r="M40" s="999">
        <v>0</v>
      </c>
      <c r="N40" s="999">
        <v>0</v>
      </c>
      <c r="O40" s="999">
        <v>59.389000000000003</v>
      </c>
      <c r="P40" s="999">
        <v>15.178000000000001</v>
      </c>
      <c r="Q40" s="999">
        <v>0</v>
      </c>
    </row>
    <row r="41" spans="1:17" s="195" customFormat="1" ht="10.9" customHeight="1" x14ac:dyDescent="0.2">
      <c r="A41" s="1071" t="s">
        <v>1436</v>
      </c>
      <c r="B41" s="999">
        <v>1099.231</v>
      </c>
      <c r="C41" s="999">
        <v>848.86099999999999</v>
      </c>
      <c r="D41" s="999">
        <v>0.16400000000000001</v>
      </c>
      <c r="E41" s="999">
        <v>1.4119999999999999</v>
      </c>
      <c r="F41" s="999">
        <v>0</v>
      </c>
      <c r="G41" s="999">
        <v>75.662000000000006</v>
      </c>
      <c r="H41" s="999">
        <v>102.727</v>
      </c>
      <c r="I41" s="999">
        <v>0</v>
      </c>
      <c r="J41" s="999">
        <v>0</v>
      </c>
      <c r="K41" s="999">
        <v>0</v>
      </c>
      <c r="L41" s="999">
        <v>0</v>
      </c>
      <c r="M41" s="999">
        <v>0</v>
      </c>
      <c r="N41" s="999">
        <v>0</v>
      </c>
      <c r="O41" s="999">
        <v>16.143999999999998</v>
      </c>
      <c r="P41" s="999">
        <v>54.261000000000003</v>
      </c>
      <c r="Q41" s="999">
        <v>0</v>
      </c>
    </row>
    <row r="42" spans="1:17" s="195" customFormat="1" ht="4.5" customHeight="1" thickBot="1" x14ac:dyDescent="0.25">
      <c r="A42" s="610"/>
      <c r="B42" s="611"/>
      <c r="C42" s="611"/>
      <c r="D42" s="611"/>
      <c r="E42" s="611"/>
      <c r="F42" s="611"/>
      <c r="G42" s="611"/>
      <c r="H42" s="611"/>
      <c r="I42" s="611"/>
      <c r="J42" s="611"/>
      <c r="K42" s="611"/>
      <c r="L42" s="611"/>
      <c r="M42" s="611"/>
      <c r="N42" s="611"/>
      <c r="O42" s="611"/>
      <c r="P42" s="611"/>
      <c r="Q42" s="611"/>
    </row>
    <row r="43" spans="1:17" s="195" customFormat="1" ht="11.25" customHeight="1" thickTop="1" x14ac:dyDescent="0.2">
      <c r="A43" s="148" t="s">
        <v>352</v>
      </c>
      <c r="B43" s="806"/>
      <c r="C43" s="806"/>
      <c r="D43" s="806"/>
      <c r="E43" s="806"/>
      <c r="F43" s="806"/>
      <c r="G43" s="806"/>
      <c r="H43" s="806"/>
      <c r="I43" s="806"/>
      <c r="J43" s="806"/>
      <c r="K43" s="806"/>
      <c r="L43" s="806"/>
      <c r="M43" s="806"/>
      <c r="N43" s="806"/>
      <c r="O43" s="806"/>
      <c r="P43" s="806"/>
      <c r="Q43" s="806"/>
    </row>
    <row r="44" spans="1:17" s="195" customFormat="1" ht="12.75" customHeight="1" x14ac:dyDescent="0.2">
      <c r="A44" s="792" t="s">
        <v>1305</v>
      </c>
      <c r="B44" s="612"/>
      <c r="C44" s="612"/>
      <c r="D44" s="612"/>
      <c r="E44" s="612"/>
      <c r="F44" s="612"/>
      <c r="G44" s="612"/>
      <c r="H44" s="612"/>
      <c r="I44" s="612"/>
      <c r="J44" s="612"/>
      <c r="K44" s="612"/>
      <c r="L44" s="612"/>
      <c r="M44" s="612"/>
      <c r="N44" s="612"/>
      <c r="O44" s="612"/>
      <c r="P44" s="612"/>
      <c r="Q44" s="612"/>
    </row>
  </sheetData>
  <mergeCells count="17">
    <mergeCell ref="L3:L4"/>
    <mergeCell ref="M3:M4"/>
    <mergeCell ref="N3:N4"/>
    <mergeCell ref="O3:O4"/>
    <mergeCell ref="P3:P4"/>
    <mergeCell ref="A1:Q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K3:K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 codeName="Sheet123"/>
  <dimension ref="A1:Q68"/>
  <sheetViews>
    <sheetView showGridLines="0" showRuler="0" zoomScaleSheetLayoutView="100" workbookViewId="0">
      <selection activeCell="D24" sqref="D24"/>
    </sheetView>
  </sheetViews>
  <sheetFormatPr defaultColWidth="9.28515625" defaultRowHeight="12.75" x14ac:dyDescent="0.2"/>
  <cols>
    <col min="1" max="1" width="16" style="195" customWidth="1"/>
    <col min="2" max="17" width="7.28515625" style="195" customWidth="1"/>
    <col min="18" max="18" width="1.5703125" style="195" customWidth="1"/>
    <col min="19" max="35" width="6.28515625" style="195" customWidth="1"/>
    <col min="36" max="36" width="9.28515625" style="195"/>
    <col min="37" max="37" width="6" style="195" customWidth="1"/>
    <col min="38" max="16384" width="9.28515625" style="195"/>
  </cols>
  <sheetData>
    <row r="1" spans="1:17" s="601" customFormat="1" ht="16.5" customHeight="1" x14ac:dyDescent="0.25">
      <c r="A1" s="1464" t="s">
        <v>1596</v>
      </c>
      <c r="B1" s="1464"/>
      <c r="C1" s="1464"/>
      <c r="D1" s="1464"/>
      <c r="E1" s="1464"/>
      <c r="F1" s="1464"/>
      <c r="G1" s="1464"/>
      <c r="H1" s="1464"/>
      <c r="I1" s="1464"/>
      <c r="J1" s="1464"/>
      <c r="K1" s="1464"/>
      <c r="L1" s="1464"/>
      <c r="M1" s="1464"/>
      <c r="N1" s="1464"/>
      <c r="O1" s="1464"/>
      <c r="P1" s="1464"/>
      <c r="Q1" s="1464"/>
    </row>
    <row r="2" spans="1:17" ht="9" customHeight="1" x14ac:dyDescent="0.2">
      <c r="A2" s="805">
        <v>2023</v>
      </c>
      <c r="B2" s="806"/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  <c r="N2" s="600"/>
      <c r="O2" s="600"/>
      <c r="P2" s="780"/>
      <c r="Q2" s="780"/>
    </row>
    <row r="3" spans="1:17" ht="10.15" customHeight="1" x14ac:dyDescent="0.2">
      <c r="A3" s="987" t="s">
        <v>335</v>
      </c>
      <c r="B3" s="1658" t="s">
        <v>1</v>
      </c>
      <c r="C3" s="1658" t="s">
        <v>336</v>
      </c>
      <c r="D3" s="1658" t="s">
        <v>337</v>
      </c>
      <c r="E3" s="1658" t="s">
        <v>338</v>
      </c>
      <c r="F3" s="1658" t="s">
        <v>339</v>
      </c>
      <c r="G3" s="1658" t="s">
        <v>340</v>
      </c>
      <c r="H3" s="1658" t="s">
        <v>341</v>
      </c>
      <c r="I3" s="1658" t="s">
        <v>342</v>
      </c>
      <c r="J3" s="1658" t="s">
        <v>343</v>
      </c>
      <c r="K3" s="1697" t="s">
        <v>2006</v>
      </c>
      <c r="L3" s="1658" t="s">
        <v>344</v>
      </c>
      <c r="M3" s="1697" t="s">
        <v>345</v>
      </c>
      <c r="N3" s="1658" t="s">
        <v>346</v>
      </c>
      <c r="O3" s="1658" t="s">
        <v>87</v>
      </c>
      <c r="P3" s="1658" t="s">
        <v>348</v>
      </c>
      <c r="Q3" s="1659" t="s">
        <v>15</v>
      </c>
    </row>
    <row r="4" spans="1:17" ht="10.15" customHeight="1" x14ac:dyDescent="0.2">
      <c r="A4" s="1149" t="s">
        <v>320</v>
      </c>
      <c r="B4" s="1658"/>
      <c r="C4" s="1658"/>
      <c r="D4" s="1658"/>
      <c r="E4" s="1658"/>
      <c r="F4" s="1658"/>
      <c r="G4" s="1658"/>
      <c r="H4" s="1658"/>
      <c r="I4" s="1658"/>
      <c r="J4" s="1658"/>
      <c r="K4" s="1697"/>
      <c r="L4" s="1658"/>
      <c r="M4" s="1697"/>
      <c r="N4" s="1658"/>
      <c r="O4" s="1658"/>
      <c r="P4" s="1658"/>
      <c r="Q4" s="1659"/>
    </row>
    <row r="5" spans="1:17" ht="4.1500000000000004" customHeight="1" x14ac:dyDescent="0.2">
      <c r="A5" s="788"/>
      <c r="B5" s="788"/>
      <c r="C5" s="788"/>
      <c r="D5" s="788"/>
      <c r="E5" s="788"/>
      <c r="F5" s="788"/>
      <c r="G5" s="788"/>
      <c r="H5" s="788"/>
      <c r="I5" s="788"/>
      <c r="J5" s="788"/>
      <c r="K5" s="788"/>
      <c r="L5" s="788"/>
      <c r="M5" s="788"/>
      <c r="N5" s="788"/>
      <c r="O5" s="788"/>
      <c r="P5" s="788"/>
      <c r="Q5" s="788"/>
    </row>
    <row r="6" spans="1:17" ht="10.15" customHeight="1" x14ac:dyDescent="0.2">
      <c r="A6" s="972"/>
      <c r="B6" s="1695" t="s">
        <v>353</v>
      </c>
      <c r="C6" s="1695"/>
      <c r="D6" s="1695"/>
      <c r="E6" s="1695"/>
      <c r="F6" s="1695"/>
      <c r="G6" s="1695"/>
      <c r="H6" s="1695"/>
      <c r="I6" s="1695"/>
      <c r="J6" s="1695"/>
      <c r="K6" s="1695"/>
      <c r="L6" s="1695"/>
      <c r="M6" s="1695"/>
      <c r="N6" s="1695"/>
      <c r="O6" s="1695"/>
      <c r="P6" s="1695"/>
      <c r="Q6" s="1695"/>
    </row>
    <row r="7" spans="1:17" ht="10.9" customHeight="1" x14ac:dyDescent="0.2">
      <c r="A7" s="1069" t="s">
        <v>2092</v>
      </c>
      <c r="B7" s="1000">
        <v>243834</v>
      </c>
      <c r="C7" s="1000">
        <v>111427</v>
      </c>
      <c r="D7" s="1000">
        <v>50743</v>
      </c>
      <c r="E7" s="1000">
        <v>31351</v>
      </c>
      <c r="F7" s="1000">
        <v>1476</v>
      </c>
      <c r="G7" s="1000">
        <v>12322</v>
      </c>
      <c r="H7" s="1000">
        <v>6674</v>
      </c>
      <c r="I7" s="1000">
        <v>2726</v>
      </c>
      <c r="J7" s="1000">
        <v>1031</v>
      </c>
      <c r="K7" s="1000">
        <v>811</v>
      </c>
      <c r="L7" s="1000">
        <v>1533</v>
      </c>
      <c r="M7" s="1000">
        <v>958</v>
      </c>
      <c r="N7" s="1000">
        <v>445</v>
      </c>
      <c r="O7" s="1000">
        <v>15589</v>
      </c>
      <c r="P7" s="1000">
        <v>1427</v>
      </c>
      <c r="Q7" s="1000">
        <v>5321</v>
      </c>
    </row>
    <row r="8" spans="1:17" ht="10.9" customHeight="1" x14ac:dyDescent="0.2">
      <c r="A8" s="1070" t="s">
        <v>322</v>
      </c>
      <c r="B8" s="1000">
        <v>67504521</v>
      </c>
      <c r="C8" s="1000">
        <v>33648613</v>
      </c>
      <c r="D8" s="1000">
        <v>15204946</v>
      </c>
      <c r="E8" s="1000">
        <v>9640068</v>
      </c>
      <c r="F8" s="1000">
        <v>126527</v>
      </c>
      <c r="G8" s="1000">
        <v>2471742</v>
      </c>
      <c r="H8" s="1000">
        <v>742839</v>
      </c>
      <c r="I8" s="1000">
        <v>299255</v>
      </c>
      <c r="J8" s="1000">
        <v>98406</v>
      </c>
      <c r="K8" s="1000">
        <v>69784</v>
      </c>
      <c r="L8" s="1000">
        <v>206139</v>
      </c>
      <c r="M8" s="1000">
        <v>102521</v>
      </c>
      <c r="N8" s="1000">
        <v>11710</v>
      </c>
      <c r="O8" s="1000">
        <v>4590088</v>
      </c>
      <c r="P8" s="1000">
        <v>246797</v>
      </c>
      <c r="Q8" s="1000">
        <v>45086</v>
      </c>
    </row>
    <row r="9" spans="1:17" ht="10.9" customHeight="1" x14ac:dyDescent="0.2">
      <c r="A9" s="1079" t="s">
        <v>886</v>
      </c>
      <c r="B9" s="1000">
        <v>33545354</v>
      </c>
      <c r="C9" s="1000">
        <v>16713125</v>
      </c>
      <c r="D9" s="1000">
        <v>7569207</v>
      </c>
      <c r="E9" s="1000">
        <v>4807899</v>
      </c>
      <c r="F9" s="1000">
        <v>60250</v>
      </c>
      <c r="G9" s="1000">
        <v>1221492</v>
      </c>
      <c r="H9" s="1000">
        <v>361625</v>
      </c>
      <c r="I9" s="1000">
        <v>141200</v>
      </c>
      <c r="J9" s="1000">
        <v>49217</v>
      </c>
      <c r="K9" s="1000">
        <v>34777</v>
      </c>
      <c r="L9" s="1000">
        <v>103414</v>
      </c>
      <c r="M9" s="1000">
        <v>51314</v>
      </c>
      <c r="N9" s="1000">
        <v>5667</v>
      </c>
      <c r="O9" s="1000">
        <v>2291471</v>
      </c>
      <c r="P9" s="1000">
        <v>116115</v>
      </c>
      <c r="Q9" s="1000">
        <v>18581</v>
      </c>
    </row>
    <row r="10" spans="1:17" ht="10.9" customHeight="1" x14ac:dyDescent="0.2">
      <c r="A10" s="1072" t="s">
        <v>887</v>
      </c>
      <c r="B10" s="1000">
        <v>33785900</v>
      </c>
      <c r="C10" s="1000">
        <v>16926959</v>
      </c>
      <c r="D10" s="1000">
        <v>7614722</v>
      </c>
      <c r="E10" s="1000">
        <v>4787149</v>
      </c>
      <c r="F10" s="1000">
        <v>60117</v>
      </c>
      <c r="G10" s="1000">
        <v>1220653</v>
      </c>
      <c r="H10" s="1000">
        <v>359356</v>
      </c>
      <c r="I10" s="1000">
        <v>144320</v>
      </c>
      <c r="J10" s="1000">
        <v>49126</v>
      </c>
      <c r="K10" s="1000">
        <v>34652</v>
      </c>
      <c r="L10" s="1000">
        <v>101587</v>
      </c>
      <c r="M10" s="1000">
        <v>50635</v>
      </c>
      <c r="N10" s="1000">
        <v>5921</v>
      </c>
      <c r="O10" s="1000">
        <v>2295693</v>
      </c>
      <c r="P10" s="1000">
        <v>116833</v>
      </c>
      <c r="Q10" s="1000">
        <v>18177</v>
      </c>
    </row>
    <row r="11" spans="1:17" ht="10.9" customHeight="1" x14ac:dyDescent="0.2">
      <c r="A11" s="1073" t="s">
        <v>327</v>
      </c>
      <c r="B11" s="1000">
        <v>173267</v>
      </c>
      <c r="C11" s="1000">
        <v>8529</v>
      </c>
      <c r="D11" s="1000">
        <v>21017</v>
      </c>
      <c r="E11" s="1000">
        <v>45020</v>
      </c>
      <c r="F11" s="1000">
        <v>6160</v>
      </c>
      <c r="G11" s="1000">
        <v>29597</v>
      </c>
      <c r="H11" s="1000">
        <v>21858</v>
      </c>
      <c r="I11" s="1000">
        <v>13735</v>
      </c>
      <c r="J11" s="1000">
        <v>63</v>
      </c>
      <c r="K11" s="1000">
        <v>355</v>
      </c>
      <c r="L11" s="1000">
        <v>1138</v>
      </c>
      <c r="M11" s="1000">
        <v>572</v>
      </c>
      <c r="N11" s="1000">
        <v>122</v>
      </c>
      <c r="O11" s="1000">
        <v>2924</v>
      </c>
      <c r="P11" s="1000">
        <v>13849</v>
      </c>
      <c r="Q11" s="1000">
        <v>8328</v>
      </c>
    </row>
    <row r="12" spans="1:17" ht="10.9" customHeight="1" x14ac:dyDescent="0.2">
      <c r="A12" s="1074" t="s">
        <v>323</v>
      </c>
      <c r="B12" s="1000">
        <v>209360.00299999997</v>
      </c>
      <c r="C12" s="1000">
        <v>159188.446</v>
      </c>
      <c r="D12" s="1000">
        <v>35271.036</v>
      </c>
      <c r="E12" s="1000">
        <v>20.713000000000001</v>
      </c>
      <c r="F12" s="1000">
        <v>305.93599999999998</v>
      </c>
      <c r="G12" s="1000">
        <v>6112.4569999999994</v>
      </c>
      <c r="H12" s="1000">
        <v>2607.9659999999999</v>
      </c>
      <c r="I12" s="1000">
        <v>642.77</v>
      </c>
      <c r="J12" s="1000">
        <v>273.80700000000002</v>
      </c>
      <c r="K12" s="1000">
        <v>327.48500000000001</v>
      </c>
      <c r="L12" s="1000">
        <v>475.47499999999997</v>
      </c>
      <c r="M12" s="1000">
        <v>212.55600000000001</v>
      </c>
      <c r="N12" s="1000">
        <v>51.891999999999996</v>
      </c>
      <c r="O12" s="1000">
        <v>3813.058</v>
      </c>
      <c r="P12" s="1000">
        <v>56.406000000000006</v>
      </c>
      <c r="Q12" s="1000">
        <v>0</v>
      </c>
    </row>
    <row r="13" spans="1:17" ht="10.9" customHeight="1" x14ac:dyDescent="0.2">
      <c r="A13" s="1075" t="s">
        <v>1432</v>
      </c>
      <c r="B13" s="1000">
        <v>109990.34000000001</v>
      </c>
      <c r="C13" s="1000">
        <v>83991.707999999999</v>
      </c>
      <c r="D13" s="1000">
        <v>19687.335000000003</v>
      </c>
      <c r="E13" s="1000">
        <v>10.706</v>
      </c>
      <c r="F13" s="1000">
        <v>129.46799999999999</v>
      </c>
      <c r="G13" s="1000">
        <v>3134.326</v>
      </c>
      <c r="H13" s="1000">
        <v>1153.0810000000001</v>
      </c>
      <c r="I13" s="1000">
        <v>281.46699999999998</v>
      </c>
      <c r="J13" s="1000">
        <v>109.797</v>
      </c>
      <c r="K13" s="1000">
        <v>222.58</v>
      </c>
      <c r="L13" s="1000">
        <v>218.10499999999999</v>
      </c>
      <c r="M13" s="1000">
        <v>60.62</v>
      </c>
      <c r="N13" s="1000">
        <v>23.422999999999998</v>
      </c>
      <c r="O13" s="1000">
        <v>957.846</v>
      </c>
      <c r="P13" s="1000">
        <v>9.8780000000000001</v>
      </c>
      <c r="Q13" s="1000">
        <v>0</v>
      </c>
    </row>
    <row r="14" spans="1:17" ht="10.9" customHeight="1" x14ac:dyDescent="0.2">
      <c r="A14" s="1072" t="s">
        <v>1435</v>
      </c>
      <c r="B14" s="1000">
        <v>99369.663</v>
      </c>
      <c r="C14" s="1000">
        <v>75196.737999999998</v>
      </c>
      <c r="D14" s="1000">
        <v>15583.701000000001</v>
      </c>
      <c r="E14" s="1000">
        <v>10.007</v>
      </c>
      <c r="F14" s="1000">
        <v>176.46800000000002</v>
      </c>
      <c r="G14" s="1000">
        <v>2978.1309999999999</v>
      </c>
      <c r="H14" s="1000">
        <v>1454.885</v>
      </c>
      <c r="I14" s="1000">
        <v>361.303</v>
      </c>
      <c r="J14" s="1000">
        <v>164.01</v>
      </c>
      <c r="K14" s="1000">
        <v>104.905</v>
      </c>
      <c r="L14" s="1000">
        <v>257.37</v>
      </c>
      <c r="M14" s="1000">
        <v>151.93600000000001</v>
      </c>
      <c r="N14" s="1000">
        <v>28.469000000000001</v>
      </c>
      <c r="O14" s="1000">
        <v>2855.212</v>
      </c>
      <c r="P14" s="1000">
        <v>46.528000000000006</v>
      </c>
      <c r="Q14" s="1000">
        <v>0</v>
      </c>
    </row>
    <row r="15" spans="1:17" ht="10.9" customHeight="1" x14ac:dyDescent="0.2">
      <c r="A15" s="823" t="s">
        <v>324</v>
      </c>
      <c r="B15" s="1000">
        <v>13681.894</v>
      </c>
      <c r="C15" s="1000">
        <v>8464.5040000000008</v>
      </c>
      <c r="D15" s="1000">
        <v>494.49400000000003</v>
      </c>
      <c r="E15" s="1000">
        <v>1.6539999999999999</v>
      </c>
      <c r="F15" s="1000">
        <v>57.213999999999992</v>
      </c>
      <c r="G15" s="1000">
        <v>1382.37</v>
      </c>
      <c r="H15" s="1000">
        <v>932.57099999999991</v>
      </c>
      <c r="I15" s="1000">
        <v>170.578</v>
      </c>
      <c r="J15" s="1000">
        <v>54.138000000000005</v>
      </c>
      <c r="K15" s="1000">
        <v>55.72</v>
      </c>
      <c r="L15" s="1000">
        <v>139.054</v>
      </c>
      <c r="M15" s="1000">
        <v>90.585999999999999</v>
      </c>
      <c r="N15" s="1000">
        <v>16.484999999999999</v>
      </c>
      <c r="O15" s="1000">
        <v>1736.3739999999998</v>
      </c>
      <c r="P15" s="1000">
        <v>86.152000000000001</v>
      </c>
      <c r="Q15" s="1000">
        <v>0</v>
      </c>
    </row>
    <row r="16" spans="1:17" ht="10.9" customHeight="1" x14ac:dyDescent="0.2">
      <c r="A16" s="1076" t="s">
        <v>1433</v>
      </c>
      <c r="B16" s="1000">
        <v>7457.4400000000005</v>
      </c>
      <c r="C16" s="1000">
        <v>5784.2970000000005</v>
      </c>
      <c r="D16" s="1000">
        <v>479.99300000000005</v>
      </c>
      <c r="E16" s="1000">
        <v>4.0000000000000001E-3</v>
      </c>
      <c r="F16" s="1000">
        <v>12.157</v>
      </c>
      <c r="G16" s="1000">
        <v>473.05600000000004</v>
      </c>
      <c r="H16" s="1000">
        <v>228.41200000000001</v>
      </c>
      <c r="I16" s="1000">
        <v>42.382000000000005</v>
      </c>
      <c r="J16" s="1000">
        <v>10.95</v>
      </c>
      <c r="K16" s="1000">
        <v>6.4119999999999999</v>
      </c>
      <c r="L16" s="1000">
        <v>20.131999999999998</v>
      </c>
      <c r="M16" s="1000">
        <v>9.8130000000000006</v>
      </c>
      <c r="N16" s="1000">
        <v>2.36</v>
      </c>
      <c r="O16" s="1000">
        <v>372.26899999999995</v>
      </c>
      <c r="P16" s="1000">
        <v>15.203000000000001</v>
      </c>
      <c r="Q16" s="1000">
        <v>0</v>
      </c>
    </row>
    <row r="17" spans="1:17" ht="10.9" customHeight="1" x14ac:dyDescent="0.2">
      <c r="A17" s="1071" t="s">
        <v>1436</v>
      </c>
      <c r="B17" s="1000">
        <v>6224.4540000000006</v>
      </c>
      <c r="C17" s="1000">
        <v>2680.2070000000003</v>
      </c>
      <c r="D17" s="1000">
        <v>14.500999999999999</v>
      </c>
      <c r="E17" s="1000">
        <v>1.65</v>
      </c>
      <c r="F17" s="1000">
        <v>45.057000000000002</v>
      </c>
      <c r="G17" s="1000">
        <v>909.31399999999996</v>
      </c>
      <c r="H17" s="1000">
        <v>704.15899999999988</v>
      </c>
      <c r="I17" s="1000">
        <v>128.196</v>
      </c>
      <c r="J17" s="1000">
        <v>43.188000000000002</v>
      </c>
      <c r="K17" s="1000">
        <v>49.308</v>
      </c>
      <c r="L17" s="1000">
        <v>118.922</v>
      </c>
      <c r="M17" s="1000">
        <v>80.772999999999996</v>
      </c>
      <c r="N17" s="1000">
        <v>14.125</v>
      </c>
      <c r="O17" s="1000">
        <v>1364.105</v>
      </c>
      <c r="P17" s="1000">
        <v>70.948999999999998</v>
      </c>
      <c r="Q17" s="1000">
        <v>0</v>
      </c>
    </row>
    <row r="18" spans="1:17" ht="10.15" customHeight="1" x14ac:dyDescent="0.2">
      <c r="A18" s="1077"/>
      <c r="B18" s="1696" t="s">
        <v>354</v>
      </c>
      <c r="C18" s="1696"/>
      <c r="D18" s="1696"/>
      <c r="E18" s="1696"/>
      <c r="F18" s="1696"/>
      <c r="G18" s="1696"/>
      <c r="H18" s="1696"/>
      <c r="I18" s="1696"/>
      <c r="J18" s="1696"/>
      <c r="K18" s="1696"/>
      <c r="L18" s="1696"/>
      <c r="M18" s="1696"/>
      <c r="N18" s="1696"/>
      <c r="O18" s="1696"/>
      <c r="P18" s="1696"/>
      <c r="Q18" s="1696"/>
    </row>
    <row r="19" spans="1:17" ht="10.9" customHeight="1" x14ac:dyDescent="0.2">
      <c r="A19" s="1069" t="s">
        <v>2092</v>
      </c>
      <c r="B19" s="1000">
        <v>181299</v>
      </c>
      <c r="C19" s="1000">
        <v>97051</v>
      </c>
      <c r="D19" s="1000">
        <v>42631</v>
      </c>
      <c r="E19" s="1000">
        <v>29187</v>
      </c>
      <c r="F19" s="1000">
        <v>302</v>
      </c>
      <c r="G19" s="1000">
        <v>1811</v>
      </c>
      <c r="H19" s="1000">
        <v>456</v>
      </c>
      <c r="I19" s="1000">
        <v>15</v>
      </c>
      <c r="J19" s="1000">
        <v>0</v>
      </c>
      <c r="K19" s="1000">
        <v>0</v>
      </c>
      <c r="L19" s="1000">
        <v>0</v>
      </c>
      <c r="M19" s="1000">
        <v>0</v>
      </c>
      <c r="N19" s="1000">
        <v>0</v>
      </c>
      <c r="O19" s="1000">
        <v>7992</v>
      </c>
      <c r="P19" s="1000">
        <v>223</v>
      </c>
      <c r="Q19" s="1000">
        <v>1631</v>
      </c>
    </row>
    <row r="20" spans="1:17" ht="10.9" customHeight="1" x14ac:dyDescent="0.2">
      <c r="A20" s="1070" t="s">
        <v>322</v>
      </c>
      <c r="B20" s="1000">
        <v>54985915</v>
      </c>
      <c r="C20" s="1000">
        <v>29730630</v>
      </c>
      <c r="D20" s="1000">
        <v>13090024</v>
      </c>
      <c r="E20" s="1000">
        <v>9087118</v>
      </c>
      <c r="F20" s="1000">
        <v>1524</v>
      </c>
      <c r="G20" s="1000">
        <v>490347</v>
      </c>
      <c r="H20" s="1000">
        <v>44057</v>
      </c>
      <c r="I20" s="1000">
        <v>27</v>
      </c>
      <c r="J20" s="1000">
        <v>0</v>
      </c>
      <c r="K20" s="1000">
        <v>0</v>
      </c>
      <c r="L20" s="1000">
        <v>2</v>
      </c>
      <c r="M20" s="1000">
        <v>0</v>
      </c>
      <c r="N20" s="1000">
        <v>0</v>
      </c>
      <c r="O20" s="1000">
        <v>2474562</v>
      </c>
      <c r="P20" s="1000">
        <v>55842</v>
      </c>
      <c r="Q20" s="1000">
        <v>11782</v>
      </c>
    </row>
    <row r="21" spans="1:17" ht="10.9" customHeight="1" x14ac:dyDescent="0.2">
      <c r="A21" s="1079" t="s">
        <v>886</v>
      </c>
      <c r="B21" s="1000">
        <v>27314894</v>
      </c>
      <c r="C21" s="1000">
        <v>14765978</v>
      </c>
      <c r="D21" s="1000">
        <v>6517510</v>
      </c>
      <c r="E21" s="1000">
        <v>4523646</v>
      </c>
      <c r="F21" s="1000">
        <v>370</v>
      </c>
      <c r="G21" s="1000">
        <v>232797</v>
      </c>
      <c r="H21" s="1000">
        <v>15958</v>
      </c>
      <c r="I21" s="1000">
        <v>15</v>
      </c>
      <c r="J21" s="1000">
        <v>0</v>
      </c>
      <c r="K21" s="1000">
        <v>0</v>
      </c>
      <c r="L21" s="1000">
        <v>2</v>
      </c>
      <c r="M21" s="1000">
        <v>0</v>
      </c>
      <c r="N21" s="1000">
        <v>0</v>
      </c>
      <c r="O21" s="1000">
        <v>1231031</v>
      </c>
      <c r="P21" s="1000">
        <v>21567</v>
      </c>
      <c r="Q21" s="1000">
        <v>6020</v>
      </c>
    </row>
    <row r="22" spans="1:17" ht="10.9" customHeight="1" x14ac:dyDescent="0.2">
      <c r="A22" s="1072" t="s">
        <v>887</v>
      </c>
      <c r="B22" s="1000">
        <v>27556299</v>
      </c>
      <c r="C22" s="1000">
        <v>14957337</v>
      </c>
      <c r="D22" s="1000">
        <v>6558412</v>
      </c>
      <c r="E22" s="1000">
        <v>4519515</v>
      </c>
      <c r="F22" s="1000">
        <v>130</v>
      </c>
      <c r="G22" s="1000">
        <v>234791</v>
      </c>
      <c r="H22" s="1000">
        <v>16407</v>
      </c>
      <c r="I22" s="1000">
        <v>12</v>
      </c>
      <c r="J22" s="1000">
        <v>0</v>
      </c>
      <c r="K22" s="1000">
        <v>0</v>
      </c>
      <c r="L22" s="1000">
        <v>0</v>
      </c>
      <c r="M22" s="1000">
        <v>0</v>
      </c>
      <c r="N22" s="1000">
        <v>0</v>
      </c>
      <c r="O22" s="1000">
        <v>1240708</v>
      </c>
      <c r="P22" s="1000">
        <v>23225</v>
      </c>
      <c r="Q22" s="1000">
        <v>5762</v>
      </c>
    </row>
    <row r="23" spans="1:17" ht="10.9" customHeight="1" x14ac:dyDescent="0.2">
      <c r="A23" s="1073" t="s">
        <v>327</v>
      </c>
      <c r="B23" s="1000">
        <v>114722</v>
      </c>
      <c r="C23" s="1000">
        <v>7315</v>
      </c>
      <c r="D23" s="1000">
        <v>14102</v>
      </c>
      <c r="E23" s="1000">
        <v>43957</v>
      </c>
      <c r="F23" s="1000">
        <v>1024</v>
      </c>
      <c r="G23" s="1000">
        <v>22759</v>
      </c>
      <c r="H23" s="1000">
        <v>11692</v>
      </c>
      <c r="I23" s="1000">
        <v>0</v>
      </c>
      <c r="J23" s="1000">
        <v>0</v>
      </c>
      <c r="K23" s="1000">
        <v>0</v>
      </c>
      <c r="L23" s="1000">
        <v>0</v>
      </c>
      <c r="M23" s="1000">
        <v>0</v>
      </c>
      <c r="N23" s="1000">
        <v>0</v>
      </c>
      <c r="O23" s="1000">
        <v>2823</v>
      </c>
      <c r="P23" s="1000">
        <v>11050</v>
      </c>
      <c r="Q23" s="1000">
        <v>0</v>
      </c>
    </row>
    <row r="24" spans="1:17" s="807" customFormat="1" ht="10.9" customHeight="1" x14ac:dyDescent="0.2">
      <c r="A24" s="1074" t="s">
        <v>323</v>
      </c>
      <c r="B24" s="1000">
        <v>184073.47499999998</v>
      </c>
      <c r="C24" s="1000">
        <v>149781.09299999999</v>
      </c>
      <c r="D24" s="1000">
        <v>33952.044999999998</v>
      </c>
      <c r="E24" s="1000">
        <v>7.3810000000000002</v>
      </c>
      <c r="F24" s="1000">
        <v>3.3109999999999999</v>
      </c>
      <c r="G24" s="1000">
        <v>266.55700000000002</v>
      </c>
      <c r="H24" s="1000">
        <v>20.664999999999999</v>
      </c>
      <c r="I24" s="1000">
        <v>0</v>
      </c>
      <c r="J24" s="1000">
        <v>0</v>
      </c>
      <c r="K24" s="1000">
        <v>0</v>
      </c>
      <c r="L24" s="1000">
        <v>0</v>
      </c>
      <c r="M24" s="1000">
        <v>0</v>
      </c>
      <c r="N24" s="1000">
        <v>0</v>
      </c>
      <c r="O24" s="1000">
        <v>42.423000000000002</v>
      </c>
      <c r="P24" s="1000">
        <v>0</v>
      </c>
      <c r="Q24" s="1000">
        <v>0</v>
      </c>
    </row>
    <row r="25" spans="1:17" ht="10.9" customHeight="1" x14ac:dyDescent="0.2">
      <c r="A25" s="1075" t="s">
        <v>1432</v>
      </c>
      <c r="B25" s="1000">
        <v>97485.189000000013</v>
      </c>
      <c r="C25" s="1000">
        <v>78447.490000000005</v>
      </c>
      <c r="D25" s="1000">
        <v>18809.812000000002</v>
      </c>
      <c r="E25" s="1000">
        <v>3.3000000000000002E-2</v>
      </c>
      <c r="F25" s="1000">
        <v>3.2309999999999999</v>
      </c>
      <c r="G25" s="1000">
        <v>195.517</v>
      </c>
      <c r="H25" s="1000">
        <v>11.813000000000001</v>
      </c>
      <c r="I25" s="1000">
        <v>0</v>
      </c>
      <c r="J25" s="1000">
        <v>0</v>
      </c>
      <c r="K25" s="1000">
        <v>0</v>
      </c>
      <c r="L25" s="1000">
        <v>0</v>
      </c>
      <c r="M25" s="1000">
        <v>0</v>
      </c>
      <c r="N25" s="1000">
        <v>0</v>
      </c>
      <c r="O25" s="1000">
        <v>17.292999999999999</v>
      </c>
      <c r="P25" s="1000">
        <v>0</v>
      </c>
      <c r="Q25" s="1000">
        <v>0</v>
      </c>
    </row>
    <row r="26" spans="1:17" ht="10.9" customHeight="1" x14ac:dyDescent="0.2">
      <c r="A26" s="1072" t="s">
        <v>1435</v>
      </c>
      <c r="B26" s="1000">
        <v>86588.286000000007</v>
      </c>
      <c r="C26" s="1000">
        <v>71333.603000000003</v>
      </c>
      <c r="D26" s="1000">
        <v>15142.233</v>
      </c>
      <c r="E26" s="1000">
        <v>7.3479999999999999</v>
      </c>
      <c r="F26" s="1000">
        <v>0.08</v>
      </c>
      <c r="G26" s="1000">
        <v>71.040000000000006</v>
      </c>
      <c r="H26" s="1000">
        <v>8.8520000000000003</v>
      </c>
      <c r="I26" s="1000">
        <v>0</v>
      </c>
      <c r="J26" s="1000">
        <v>0</v>
      </c>
      <c r="K26" s="1000">
        <v>0</v>
      </c>
      <c r="L26" s="1000">
        <v>0</v>
      </c>
      <c r="M26" s="1000">
        <v>0</v>
      </c>
      <c r="N26" s="1000">
        <v>0</v>
      </c>
      <c r="O26" s="1000">
        <v>25.13</v>
      </c>
      <c r="P26" s="1000">
        <v>0</v>
      </c>
      <c r="Q26" s="1000">
        <v>0</v>
      </c>
    </row>
    <row r="27" spans="1:17" ht="10.9" customHeight="1" x14ac:dyDescent="0.2">
      <c r="A27" s="823" t="s">
        <v>324</v>
      </c>
      <c r="B27" s="1000">
        <v>5832.7310000000007</v>
      </c>
      <c r="C27" s="1000">
        <v>5628.4989999999998</v>
      </c>
      <c r="D27" s="1000">
        <v>185.92499999999998</v>
      </c>
      <c r="E27" s="1000">
        <v>1.6539999999999999</v>
      </c>
      <c r="F27" s="1000">
        <v>3.1E-2</v>
      </c>
      <c r="G27" s="1000">
        <v>6.2610000000000001</v>
      </c>
      <c r="H27" s="1000">
        <v>10.348000000000001</v>
      </c>
      <c r="I27" s="1000">
        <v>0</v>
      </c>
      <c r="J27" s="1000">
        <v>0</v>
      </c>
      <c r="K27" s="1000">
        <v>0</v>
      </c>
      <c r="L27" s="1000">
        <v>0</v>
      </c>
      <c r="M27" s="1000">
        <v>0</v>
      </c>
      <c r="N27" s="1000">
        <v>0</v>
      </c>
      <c r="O27" s="1000">
        <v>1.2999999999999999E-2</v>
      </c>
      <c r="P27" s="1000">
        <v>0</v>
      </c>
      <c r="Q27" s="1000">
        <v>0</v>
      </c>
    </row>
    <row r="28" spans="1:17" ht="10.9" customHeight="1" x14ac:dyDescent="0.2">
      <c r="A28" s="1076" t="s">
        <v>1433</v>
      </c>
      <c r="B28" s="1000">
        <v>3676.9760000000001</v>
      </c>
      <c r="C28" s="1000">
        <v>3491.5010000000002</v>
      </c>
      <c r="D28" s="1000">
        <v>183.77099999999999</v>
      </c>
      <c r="E28" s="1000">
        <v>4.0000000000000001E-3</v>
      </c>
      <c r="F28" s="1000">
        <v>0</v>
      </c>
      <c r="G28" s="1000">
        <v>1.6870000000000001</v>
      </c>
      <c r="H28" s="1000">
        <v>0</v>
      </c>
      <c r="I28" s="1000">
        <v>0</v>
      </c>
      <c r="J28" s="1000">
        <v>0</v>
      </c>
      <c r="K28" s="1000">
        <v>0</v>
      </c>
      <c r="L28" s="1000">
        <v>0</v>
      </c>
      <c r="M28" s="1000">
        <v>0</v>
      </c>
      <c r="N28" s="1000">
        <v>0</v>
      </c>
      <c r="O28" s="1000">
        <v>1.2999999999999999E-2</v>
      </c>
      <c r="P28" s="1000">
        <v>0</v>
      </c>
      <c r="Q28" s="1000">
        <v>0</v>
      </c>
    </row>
    <row r="29" spans="1:17" ht="10.9" customHeight="1" x14ac:dyDescent="0.2">
      <c r="A29" s="1071" t="s">
        <v>1436</v>
      </c>
      <c r="B29" s="1000">
        <v>2155.7550000000001</v>
      </c>
      <c r="C29" s="1000">
        <v>2136.998</v>
      </c>
      <c r="D29" s="1000">
        <v>2.1539999999999999</v>
      </c>
      <c r="E29" s="1000">
        <v>1.65</v>
      </c>
      <c r="F29" s="1000">
        <v>3.1E-2</v>
      </c>
      <c r="G29" s="1000">
        <v>4.5739999999999998</v>
      </c>
      <c r="H29" s="1000">
        <v>10.348000000000001</v>
      </c>
      <c r="I29" s="1000">
        <v>0</v>
      </c>
      <c r="J29" s="1000">
        <v>0</v>
      </c>
      <c r="K29" s="1000">
        <v>0</v>
      </c>
      <c r="L29" s="1000">
        <v>0</v>
      </c>
      <c r="M29" s="1000">
        <v>0</v>
      </c>
      <c r="N29" s="1000">
        <v>0</v>
      </c>
      <c r="O29" s="1000">
        <v>0</v>
      </c>
      <c r="P29" s="1000">
        <v>0</v>
      </c>
      <c r="Q29" s="1000">
        <v>0</v>
      </c>
    </row>
    <row r="30" spans="1:17" ht="10.15" customHeight="1" x14ac:dyDescent="0.2">
      <c r="A30" s="1078"/>
      <c r="B30" s="1696" t="s">
        <v>816</v>
      </c>
      <c r="C30" s="1696"/>
      <c r="D30" s="1696"/>
      <c r="E30" s="1696"/>
      <c r="F30" s="1696"/>
      <c r="G30" s="1696"/>
      <c r="H30" s="1696"/>
      <c r="I30" s="1696"/>
      <c r="J30" s="1696"/>
      <c r="K30" s="1696"/>
      <c r="L30" s="1696"/>
      <c r="M30" s="1696"/>
      <c r="N30" s="1696"/>
      <c r="O30" s="1696"/>
      <c r="P30" s="1696"/>
      <c r="Q30" s="1696"/>
    </row>
    <row r="31" spans="1:17" ht="10.9" customHeight="1" x14ac:dyDescent="0.2">
      <c r="A31" s="1069" t="s">
        <v>2092</v>
      </c>
      <c r="B31" s="1000">
        <v>62535</v>
      </c>
      <c r="C31" s="1000">
        <v>14376</v>
      </c>
      <c r="D31" s="1000">
        <v>8112</v>
      </c>
      <c r="E31" s="1000">
        <v>2164</v>
      </c>
      <c r="F31" s="1000">
        <v>1174</v>
      </c>
      <c r="G31" s="1000">
        <v>10511</v>
      </c>
      <c r="H31" s="1000">
        <v>6218</v>
      </c>
      <c r="I31" s="1000">
        <v>2711</v>
      </c>
      <c r="J31" s="1000">
        <v>1031</v>
      </c>
      <c r="K31" s="1000">
        <v>811</v>
      </c>
      <c r="L31" s="1000">
        <v>1533</v>
      </c>
      <c r="M31" s="1000">
        <v>958</v>
      </c>
      <c r="N31" s="1000">
        <v>445</v>
      </c>
      <c r="O31" s="1000">
        <v>7597</v>
      </c>
      <c r="P31" s="1000">
        <v>1204</v>
      </c>
      <c r="Q31" s="1000">
        <v>3690</v>
      </c>
    </row>
    <row r="32" spans="1:17" ht="10.9" customHeight="1" x14ac:dyDescent="0.2">
      <c r="A32" s="1070" t="s">
        <v>322</v>
      </c>
      <c r="B32" s="1000">
        <v>12518606</v>
      </c>
      <c r="C32" s="1000">
        <v>3917983</v>
      </c>
      <c r="D32" s="1000">
        <v>2114922</v>
      </c>
      <c r="E32" s="1000">
        <v>552950</v>
      </c>
      <c r="F32" s="1000">
        <v>125003</v>
      </c>
      <c r="G32" s="1000">
        <v>1981395</v>
      </c>
      <c r="H32" s="1000">
        <v>698782</v>
      </c>
      <c r="I32" s="1000">
        <v>299228</v>
      </c>
      <c r="J32" s="1000">
        <v>98406</v>
      </c>
      <c r="K32" s="1000">
        <v>69784</v>
      </c>
      <c r="L32" s="1000">
        <v>206137</v>
      </c>
      <c r="M32" s="1000">
        <v>102521</v>
      </c>
      <c r="N32" s="1000">
        <v>11710</v>
      </c>
      <c r="O32" s="1000">
        <v>2115526</v>
      </c>
      <c r="P32" s="1000">
        <v>190955</v>
      </c>
      <c r="Q32" s="1000">
        <v>33304</v>
      </c>
    </row>
    <row r="33" spans="1:17" ht="10.9" customHeight="1" x14ac:dyDescent="0.2">
      <c r="A33" s="1079" t="s">
        <v>886</v>
      </c>
      <c r="B33" s="1000">
        <v>6230460</v>
      </c>
      <c r="C33" s="1000">
        <v>1947147</v>
      </c>
      <c r="D33" s="1000">
        <v>1051697</v>
      </c>
      <c r="E33" s="1000">
        <v>284253</v>
      </c>
      <c r="F33" s="1000">
        <v>59880</v>
      </c>
      <c r="G33" s="1000">
        <v>988695</v>
      </c>
      <c r="H33" s="1000">
        <v>345667</v>
      </c>
      <c r="I33" s="1000">
        <v>141185</v>
      </c>
      <c r="J33" s="1000">
        <v>49217</v>
      </c>
      <c r="K33" s="1000">
        <v>34777</v>
      </c>
      <c r="L33" s="1000">
        <v>103412</v>
      </c>
      <c r="M33" s="1000">
        <v>51314</v>
      </c>
      <c r="N33" s="1000">
        <v>5667</v>
      </c>
      <c r="O33" s="1000">
        <v>1060440</v>
      </c>
      <c r="P33" s="1000">
        <v>94548</v>
      </c>
      <c r="Q33" s="1000">
        <v>12561</v>
      </c>
    </row>
    <row r="34" spans="1:17" ht="10.9" customHeight="1" x14ac:dyDescent="0.2">
      <c r="A34" s="1072" t="s">
        <v>887</v>
      </c>
      <c r="B34" s="1000">
        <v>6229601</v>
      </c>
      <c r="C34" s="1000">
        <v>1969622</v>
      </c>
      <c r="D34" s="1000">
        <v>1056310</v>
      </c>
      <c r="E34" s="1000">
        <v>267634</v>
      </c>
      <c r="F34" s="1000">
        <v>59987</v>
      </c>
      <c r="G34" s="1000">
        <v>985862</v>
      </c>
      <c r="H34" s="1000">
        <v>342949</v>
      </c>
      <c r="I34" s="1000">
        <v>144308</v>
      </c>
      <c r="J34" s="1000">
        <v>49126</v>
      </c>
      <c r="K34" s="1000">
        <v>34652</v>
      </c>
      <c r="L34" s="1000">
        <v>101587</v>
      </c>
      <c r="M34" s="1000">
        <v>50635</v>
      </c>
      <c r="N34" s="1000">
        <v>5921</v>
      </c>
      <c r="O34" s="1000">
        <v>1054985</v>
      </c>
      <c r="P34" s="1000">
        <v>93608</v>
      </c>
      <c r="Q34" s="1000">
        <v>12415</v>
      </c>
    </row>
    <row r="35" spans="1:17" ht="10.9" customHeight="1" x14ac:dyDescent="0.2">
      <c r="A35" s="1073" t="s">
        <v>327</v>
      </c>
      <c r="B35" s="1000">
        <v>58545</v>
      </c>
      <c r="C35" s="1000">
        <v>1214</v>
      </c>
      <c r="D35" s="1000">
        <v>6915</v>
      </c>
      <c r="E35" s="1000">
        <v>1063</v>
      </c>
      <c r="F35" s="1000">
        <v>5136</v>
      </c>
      <c r="G35" s="1000">
        <v>6838</v>
      </c>
      <c r="H35" s="1000">
        <v>10166</v>
      </c>
      <c r="I35" s="1000">
        <v>13735</v>
      </c>
      <c r="J35" s="1000">
        <v>63</v>
      </c>
      <c r="K35" s="1000">
        <v>355</v>
      </c>
      <c r="L35" s="1000">
        <v>1138</v>
      </c>
      <c r="M35" s="1000">
        <v>572</v>
      </c>
      <c r="N35" s="1000">
        <v>122</v>
      </c>
      <c r="O35" s="1000">
        <v>101</v>
      </c>
      <c r="P35" s="1000">
        <v>2799</v>
      </c>
      <c r="Q35" s="1000">
        <v>8328</v>
      </c>
    </row>
    <row r="36" spans="1:17" ht="10.9" customHeight="1" x14ac:dyDescent="0.2">
      <c r="A36" s="1074" t="s">
        <v>323</v>
      </c>
      <c r="B36" s="1000">
        <v>25286.527999999998</v>
      </c>
      <c r="C36" s="1000">
        <v>9407.3529999999992</v>
      </c>
      <c r="D36" s="1000">
        <v>1318.991</v>
      </c>
      <c r="E36" s="1000">
        <v>13.332000000000001</v>
      </c>
      <c r="F36" s="1000">
        <v>302.625</v>
      </c>
      <c r="G36" s="1000">
        <v>5845.9</v>
      </c>
      <c r="H36" s="1000">
        <v>2587.3009999999999</v>
      </c>
      <c r="I36" s="1000">
        <v>642.77</v>
      </c>
      <c r="J36" s="1000">
        <v>273.80700000000002</v>
      </c>
      <c r="K36" s="1000">
        <v>327.48500000000001</v>
      </c>
      <c r="L36" s="1000">
        <v>475.47499999999997</v>
      </c>
      <c r="M36" s="1000">
        <v>212.55600000000001</v>
      </c>
      <c r="N36" s="1000">
        <v>51.891999999999996</v>
      </c>
      <c r="O36" s="1000">
        <v>3770.6350000000002</v>
      </c>
      <c r="P36" s="1000">
        <v>56.406000000000006</v>
      </c>
      <c r="Q36" s="1000">
        <v>0</v>
      </c>
    </row>
    <row r="37" spans="1:17" ht="10.9" customHeight="1" x14ac:dyDescent="0.2">
      <c r="A37" s="1075" t="s">
        <v>1432</v>
      </c>
      <c r="B37" s="1000">
        <v>12505.150999999998</v>
      </c>
      <c r="C37" s="1000">
        <v>5544.2179999999998</v>
      </c>
      <c r="D37" s="1000">
        <v>877.52300000000002</v>
      </c>
      <c r="E37" s="1000">
        <v>10.673</v>
      </c>
      <c r="F37" s="1000">
        <v>126.23699999999999</v>
      </c>
      <c r="G37" s="1000">
        <v>2938.8090000000002</v>
      </c>
      <c r="H37" s="1000">
        <v>1141.268</v>
      </c>
      <c r="I37" s="1000">
        <v>281.46699999999998</v>
      </c>
      <c r="J37" s="1000">
        <v>109.797</v>
      </c>
      <c r="K37" s="1000">
        <v>222.58</v>
      </c>
      <c r="L37" s="1000">
        <v>218.10499999999999</v>
      </c>
      <c r="M37" s="1000">
        <v>60.62</v>
      </c>
      <c r="N37" s="1000">
        <v>23.422999999999998</v>
      </c>
      <c r="O37" s="1000">
        <v>940.553</v>
      </c>
      <c r="P37" s="1000">
        <v>9.8780000000000001</v>
      </c>
      <c r="Q37" s="1000">
        <v>0</v>
      </c>
    </row>
    <row r="38" spans="1:17" ht="10.9" customHeight="1" x14ac:dyDescent="0.2">
      <c r="A38" s="1072" t="s">
        <v>1435</v>
      </c>
      <c r="B38" s="1000">
        <v>12781.377</v>
      </c>
      <c r="C38" s="1000">
        <v>3863.1350000000002</v>
      </c>
      <c r="D38" s="1000">
        <v>441.46800000000002</v>
      </c>
      <c r="E38" s="1000">
        <v>2.6589999999999998</v>
      </c>
      <c r="F38" s="1000">
        <v>176.38800000000001</v>
      </c>
      <c r="G38" s="1000">
        <v>2907.0909999999999</v>
      </c>
      <c r="H38" s="1000">
        <v>1446.0329999999999</v>
      </c>
      <c r="I38" s="1000">
        <v>361.303</v>
      </c>
      <c r="J38" s="1000">
        <v>164.01</v>
      </c>
      <c r="K38" s="1000">
        <v>104.905</v>
      </c>
      <c r="L38" s="1000">
        <v>257.37</v>
      </c>
      <c r="M38" s="1000">
        <v>151.93600000000001</v>
      </c>
      <c r="N38" s="1000">
        <v>28.469000000000001</v>
      </c>
      <c r="O38" s="1000">
        <v>2830.0819999999999</v>
      </c>
      <c r="P38" s="1000">
        <v>46.528000000000006</v>
      </c>
      <c r="Q38" s="1000">
        <v>0</v>
      </c>
    </row>
    <row r="39" spans="1:17" ht="10.9" customHeight="1" x14ac:dyDescent="0.2">
      <c r="A39" s="823" t="s">
        <v>324</v>
      </c>
      <c r="B39" s="1000">
        <v>7849.1630000000005</v>
      </c>
      <c r="C39" s="1000">
        <v>2836.0050000000001</v>
      </c>
      <c r="D39" s="1000">
        <v>308.56900000000002</v>
      </c>
      <c r="E39" s="1000">
        <v>0</v>
      </c>
      <c r="F39" s="1000">
        <v>57.182999999999993</v>
      </c>
      <c r="G39" s="1000">
        <v>1376.1089999999999</v>
      </c>
      <c r="H39" s="1000">
        <v>922.22299999999996</v>
      </c>
      <c r="I39" s="1000">
        <v>170.578</v>
      </c>
      <c r="J39" s="1000">
        <v>54.138000000000005</v>
      </c>
      <c r="K39" s="1000">
        <v>55.72</v>
      </c>
      <c r="L39" s="1000">
        <v>139.054</v>
      </c>
      <c r="M39" s="1000">
        <v>90.585999999999999</v>
      </c>
      <c r="N39" s="1000">
        <v>16.484999999999999</v>
      </c>
      <c r="O39" s="1000">
        <v>1736.3609999999999</v>
      </c>
      <c r="P39" s="1000">
        <v>86.152000000000001</v>
      </c>
      <c r="Q39" s="1000">
        <v>0</v>
      </c>
    </row>
    <row r="40" spans="1:17" ht="10.9" customHeight="1" x14ac:dyDescent="0.2">
      <c r="A40" s="1076" t="s">
        <v>1433</v>
      </c>
      <c r="B40" s="1000">
        <v>3780.4639999999999</v>
      </c>
      <c r="C40" s="1000">
        <v>2292.7959999999998</v>
      </c>
      <c r="D40" s="1000">
        <v>296.22200000000004</v>
      </c>
      <c r="E40" s="1000">
        <v>0</v>
      </c>
      <c r="F40" s="1000">
        <v>12.157</v>
      </c>
      <c r="G40" s="1000">
        <v>471.36900000000003</v>
      </c>
      <c r="H40" s="1000">
        <v>228.41200000000001</v>
      </c>
      <c r="I40" s="1000">
        <v>42.382000000000005</v>
      </c>
      <c r="J40" s="1000">
        <v>10.95</v>
      </c>
      <c r="K40" s="1000">
        <v>6.4119999999999999</v>
      </c>
      <c r="L40" s="1000">
        <v>20.131999999999998</v>
      </c>
      <c r="M40" s="1000">
        <v>9.8130000000000006</v>
      </c>
      <c r="N40" s="1000">
        <v>2.36</v>
      </c>
      <c r="O40" s="1000">
        <v>372.25599999999997</v>
      </c>
      <c r="P40" s="1000">
        <v>15.203000000000001</v>
      </c>
      <c r="Q40" s="1000">
        <v>0</v>
      </c>
    </row>
    <row r="41" spans="1:17" ht="10.9" customHeight="1" x14ac:dyDescent="0.2">
      <c r="A41" s="1071" t="s">
        <v>1436</v>
      </c>
      <c r="B41" s="1000">
        <v>4068.6990000000005</v>
      </c>
      <c r="C41" s="1000">
        <v>543.20900000000006</v>
      </c>
      <c r="D41" s="1000">
        <v>12.347</v>
      </c>
      <c r="E41" s="1000">
        <v>0</v>
      </c>
      <c r="F41" s="1000">
        <v>45.026000000000003</v>
      </c>
      <c r="G41" s="1000">
        <v>904.74</v>
      </c>
      <c r="H41" s="1000">
        <v>693.81099999999992</v>
      </c>
      <c r="I41" s="1000">
        <v>128.196</v>
      </c>
      <c r="J41" s="1000">
        <v>43.188000000000002</v>
      </c>
      <c r="K41" s="1000">
        <v>49.308</v>
      </c>
      <c r="L41" s="1000">
        <v>118.922</v>
      </c>
      <c r="M41" s="1000">
        <v>80.772999999999996</v>
      </c>
      <c r="N41" s="1000">
        <v>14.125</v>
      </c>
      <c r="O41" s="1000">
        <v>1364.105</v>
      </c>
      <c r="P41" s="1000">
        <v>70.948999999999998</v>
      </c>
      <c r="Q41" s="1000">
        <v>0</v>
      </c>
    </row>
    <row r="42" spans="1:17" ht="10.15" customHeight="1" x14ac:dyDescent="0.2">
      <c r="A42" s="1078"/>
      <c r="B42" s="1696" t="s">
        <v>355</v>
      </c>
      <c r="C42" s="1696"/>
      <c r="D42" s="1696"/>
      <c r="E42" s="1696"/>
      <c r="F42" s="1696"/>
      <c r="G42" s="1696"/>
      <c r="H42" s="1696"/>
      <c r="I42" s="1696"/>
      <c r="J42" s="1696"/>
      <c r="K42" s="1696"/>
      <c r="L42" s="1696"/>
      <c r="M42" s="1696"/>
      <c r="N42" s="1696"/>
      <c r="O42" s="1696"/>
      <c r="P42" s="1696"/>
      <c r="Q42" s="1696"/>
    </row>
    <row r="43" spans="1:17" ht="10.9" customHeight="1" x14ac:dyDescent="0.2">
      <c r="A43" s="1069" t="s">
        <v>2092</v>
      </c>
      <c r="B43" s="1000">
        <v>26638</v>
      </c>
      <c r="C43" s="1000">
        <v>9355</v>
      </c>
      <c r="D43" s="1000">
        <v>3351</v>
      </c>
      <c r="E43" s="1000">
        <v>18</v>
      </c>
      <c r="F43" s="1000">
        <v>123</v>
      </c>
      <c r="G43" s="1000">
        <v>4413</v>
      </c>
      <c r="H43" s="1000">
        <v>1489</v>
      </c>
      <c r="I43" s="1000">
        <v>365</v>
      </c>
      <c r="J43" s="1000">
        <v>0</v>
      </c>
      <c r="K43" s="1000">
        <v>0</v>
      </c>
      <c r="L43" s="1000">
        <v>165</v>
      </c>
      <c r="M43" s="1000">
        <v>0</v>
      </c>
      <c r="N43" s="1000">
        <v>0</v>
      </c>
      <c r="O43" s="1000">
        <v>6852</v>
      </c>
      <c r="P43" s="1000">
        <v>480</v>
      </c>
      <c r="Q43" s="1000">
        <v>27</v>
      </c>
    </row>
    <row r="44" spans="1:17" ht="10.9" customHeight="1" x14ac:dyDescent="0.2">
      <c r="A44" s="1070" t="s">
        <v>322</v>
      </c>
      <c r="B44" s="1000">
        <v>7926712</v>
      </c>
      <c r="C44" s="1000">
        <v>2844631</v>
      </c>
      <c r="D44" s="1000">
        <v>1064689</v>
      </c>
      <c r="E44" s="1000">
        <v>2607</v>
      </c>
      <c r="F44" s="1000">
        <v>21738</v>
      </c>
      <c r="G44" s="1000">
        <v>1323035</v>
      </c>
      <c r="H44" s="1000">
        <v>342289</v>
      </c>
      <c r="I44" s="1000">
        <v>99858</v>
      </c>
      <c r="J44" s="1000">
        <v>0</v>
      </c>
      <c r="K44" s="1000">
        <v>0</v>
      </c>
      <c r="L44" s="1000">
        <v>49151</v>
      </c>
      <c r="M44" s="1000">
        <v>0</v>
      </c>
      <c r="N44" s="1000">
        <v>0</v>
      </c>
      <c r="O44" s="1000">
        <v>2051071</v>
      </c>
      <c r="P44" s="1000">
        <v>127492</v>
      </c>
      <c r="Q44" s="1000">
        <v>151</v>
      </c>
    </row>
    <row r="45" spans="1:17" ht="10.9" customHeight="1" x14ac:dyDescent="0.2">
      <c r="A45" s="1079" t="s">
        <v>886</v>
      </c>
      <c r="B45" s="1000">
        <v>3951301</v>
      </c>
      <c r="C45" s="1000">
        <v>1417571</v>
      </c>
      <c r="D45" s="1000">
        <v>528647</v>
      </c>
      <c r="E45" s="1000">
        <v>1607</v>
      </c>
      <c r="F45" s="1000">
        <v>7599</v>
      </c>
      <c r="G45" s="1000">
        <v>658595</v>
      </c>
      <c r="H45" s="1000">
        <v>169874</v>
      </c>
      <c r="I45" s="1000">
        <v>50668</v>
      </c>
      <c r="J45" s="1000">
        <v>0</v>
      </c>
      <c r="K45" s="1000">
        <v>0</v>
      </c>
      <c r="L45" s="1000">
        <v>25137</v>
      </c>
      <c r="M45" s="1000">
        <v>0</v>
      </c>
      <c r="N45" s="1000">
        <v>0</v>
      </c>
      <c r="O45" s="1000">
        <v>1029190</v>
      </c>
      <c r="P45" s="1000">
        <v>62315</v>
      </c>
      <c r="Q45" s="1000">
        <v>98</v>
      </c>
    </row>
    <row r="46" spans="1:17" ht="10.9" customHeight="1" x14ac:dyDescent="0.2">
      <c r="A46" s="1072" t="s">
        <v>887</v>
      </c>
      <c r="B46" s="1000">
        <v>3952398</v>
      </c>
      <c r="C46" s="1000">
        <v>1426660</v>
      </c>
      <c r="D46" s="1000">
        <v>530035</v>
      </c>
      <c r="E46" s="1000">
        <v>231</v>
      </c>
      <c r="F46" s="1000">
        <v>9250</v>
      </c>
      <c r="G46" s="1000">
        <v>661324</v>
      </c>
      <c r="H46" s="1000">
        <v>167389</v>
      </c>
      <c r="I46" s="1000">
        <v>49190</v>
      </c>
      <c r="J46" s="1000">
        <v>0</v>
      </c>
      <c r="K46" s="1000">
        <v>0</v>
      </c>
      <c r="L46" s="1000">
        <v>24014</v>
      </c>
      <c r="M46" s="1000">
        <v>0</v>
      </c>
      <c r="N46" s="1000">
        <v>0</v>
      </c>
      <c r="O46" s="1000">
        <v>1021874</v>
      </c>
      <c r="P46" s="1000">
        <v>62378</v>
      </c>
      <c r="Q46" s="1000">
        <v>53</v>
      </c>
    </row>
    <row r="47" spans="1:17" ht="10.9" customHeight="1" x14ac:dyDescent="0.2">
      <c r="A47" s="1073" t="s">
        <v>327</v>
      </c>
      <c r="B47" s="1000">
        <v>23013</v>
      </c>
      <c r="C47" s="1000">
        <v>400</v>
      </c>
      <c r="D47" s="1000">
        <v>6007</v>
      </c>
      <c r="E47" s="1000">
        <v>769</v>
      </c>
      <c r="F47" s="1000">
        <v>4889</v>
      </c>
      <c r="G47" s="1000">
        <v>3116</v>
      </c>
      <c r="H47" s="1000">
        <v>5026</v>
      </c>
      <c r="I47" s="1000">
        <v>0</v>
      </c>
      <c r="J47" s="1000">
        <v>0</v>
      </c>
      <c r="K47" s="1000">
        <v>0</v>
      </c>
      <c r="L47" s="1000">
        <v>0</v>
      </c>
      <c r="M47" s="1000">
        <v>0</v>
      </c>
      <c r="N47" s="1000">
        <v>0</v>
      </c>
      <c r="O47" s="1000">
        <v>7</v>
      </c>
      <c r="P47" s="1000">
        <v>2799</v>
      </c>
      <c r="Q47" s="1000">
        <v>0</v>
      </c>
    </row>
    <row r="48" spans="1:17" ht="10.9" customHeight="1" x14ac:dyDescent="0.2">
      <c r="A48" s="1074" t="s">
        <v>323</v>
      </c>
      <c r="B48" s="1000">
        <v>17807.788</v>
      </c>
      <c r="C48" s="1000">
        <v>8267.0360000000001</v>
      </c>
      <c r="D48" s="1000">
        <v>482.10500000000002</v>
      </c>
      <c r="E48" s="1000">
        <v>0</v>
      </c>
      <c r="F48" s="1000">
        <v>47.887999999999998</v>
      </c>
      <c r="G48" s="1000">
        <v>3732.8329999999996</v>
      </c>
      <c r="H48" s="1000">
        <v>1079.8679999999999</v>
      </c>
      <c r="I48" s="1000">
        <v>300.12099999999998</v>
      </c>
      <c r="J48" s="1000">
        <v>0</v>
      </c>
      <c r="K48" s="1000">
        <v>0</v>
      </c>
      <c r="L48" s="1000">
        <v>123.358</v>
      </c>
      <c r="M48" s="1000">
        <v>0</v>
      </c>
      <c r="N48" s="1000">
        <v>0</v>
      </c>
      <c r="O48" s="1000">
        <v>3744.3910000000001</v>
      </c>
      <c r="P48" s="1000">
        <v>30.188000000000002</v>
      </c>
      <c r="Q48" s="1000">
        <v>0</v>
      </c>
    </row>
    <row r="49" spans="1:17" ht="10.9" customHeight="1" x14ac:dyDescent="0.2">
      <c r="A49" s="1075" t="s">
        <v>1432</v>
      </c>
      <c r="B49" s="1000">
        <v>8949.155999999999</v>
      </c>
      <c r="C49" s="1000">
        <v>5206.6379999999999</v>
      </c>
      <c r="D49" s="1000">
        <v>403.20400000000001</v>
      </c>
      <c r="E49" s="1000">
        <v>0</v>
      </c>
      <c r="F49" s="1000">
        <v>12.708</v>
      </c>
      <c r="G49" s="1000">
        <v>1732.242</v>
      </c>
      <c r="H49" s="1000">
        <v>445.745</v>
      </c>
      <c r="I49" s="1000">
        <v>156.76300000000001</v>
      </c>
      <c r="J49" s="1000">
        <v>0</v>
      </c>
      <c r="K49" s="1000">
        <v>0</v>
      </c>
      <c r="L49" s="1000">
        <v>67.671999999999997</v>
      </c>
      <c r="M49" s="1000">
        <v>0</v>
      </c>
      <c r="N49" s="1000">
        <v>0</v>
      </c>
      <c r="O49" s="1000">
        <v>923.96199999999999</v>
      </c>
      <c r="P49" s="1000">
        <v>0.222</v>
      </c>
      <c r="Q49" s="1000">
        <v>0</v>
      </c>
    </row>
    <row r="50" spans="1:17" ht="10.9" customHeight="1" x14ac:dyDescent="0.2">
      <c r="A50" s="1072" t="s">
        <v>1435</v>
      </c>
      <c r="B50" s="1000">
        <v>8858.6319999999996</v>
      </c>
      <c r="C50" s="1000">
        <v>3060.3980000000001</v>
      </c>
      <c r="D50" s="1000">
        <v>78.900999999999996</v>
      </c>
      <c r="E50" s="1000">
        <v>0</v>
      </c>
      <c r="F50" s="1000">
        <v>35.18</v>
      </c>
      <c r="G50" s="1000">
        <v>2000.5909999999999</v>
      </c>
      <c r="H50" s="1000">
        <v>634.12300000000005</v>
      </c>
      <c r="I50" s="1000">
        <v>143.358</v>
      </c>
      <c r="J50" s="1000">
        <v>0</v>
      </c>
      <c r="K50" s="1000">
        <v>0</v>
      </c>
      <c r="L50" s="1000">
        <v>55.686</v>
      </c>
      <c r="M50" s="1000">
        <v>0</v>
      </c>
      <c r="N50" s="1000">
        <v>0</v>
      </c>
      <c r="O50" s="1000">
        <v>2820.4290000000001</v>
      </c>
      <c r="P50" s="1000">
        <v>29.966000000000001</v>
      </c>
      <c r="Q50" s="1000">
        <v>0</v>
      </c>
    </row>
    <row r="51" spans="1:17" ht="10.9" customHeight="1" x14ac:dyDescent="0.2">
      <c r="A51" s="823" t="s">
        <v>324</v>
      </c>
      <c r="B51" s="1000">
        <v>6353.6930000000002</v>
      </c>
      <c r="C51" s="1000">
        <v>2818.0520000000001</v>
      </c>
      <c r="D51" s="1000">
        <v>289.36799999999999</v>
      </c>
      <c r="E51" s="1000">
        <v>0</v>
      </c>
      <c r="F51" s="1000">
        <v>0.79100000000000004</v>
      </c>
      <c r="G51" s="1000">
        <v>988.524</v>
      </c>
      <c r="H51" s="1000">
        <v>494.17099999999999</v>
      </c>
      <c r="I51" s="1000">
        <v>59.655000000000001</v>
      </c>
      <c r="J51" s="1000">
        <v>0</v>
      </c>
      <c r="K51" s="1000">
        <v>0</v>
      </c>
      <c r="L51" s="1000">
        <v>20.518999999999998</v>
      </c>
      <c r="M51" s="1000">
        <v>0</v>
      </c>
      <c r="N51" s="1000">
        <v>0</v>
      </c>
      <c r="O51" s="1000">
        <v>1665.8999999999999</v>
      </c>
      <c r="P51" s="1000">
        <v>16.712999999999997</v>
      </c>
      <c r="Q51" s="1000">
        <v>0</v>
      </c>
    </row>
    <row r="52" spans="1:17" ht="10.9" customHeight="1" x14ac:dyDescent="0.2">
      <c r="A52" s="1076" t="s">
        <v>1433</v>
      </c>
      <c r="B52" s="1000">
        <v>3138.6689999999999</v>
      </c>
      <c r="C52" s="1000">
        <v>2280.761</v>
      </c>
      <c r="D52" s="1000">
        <v>289.21100000000001</v>
      </c>
      <c r="E52" s="1000">
        <v>0</v>
      </c>
      <c r="F52" s="1000">
        <v>1.7999999999999999E-2</v>
      </c>
      <c r="G52" s="1000">
        <v>178.53800000000001</v>
      </c>
      <c r="H52" s="1000">
        <v>63.603000000000002</v>
      </c>
      <c r="I52" s="1000">
        <v>9.3640000000000008</v>
      </c>
      <c r="J52" s="1000">
        <v>0</v>
      </c>
      <c r="K52" s="1000">
        <v>0</v>
      </c>
      <c r="L52" s="1000">
        <v>0.19400000000000001</v>
      </c>
      <c r="M52" s="1000">
        <v>0</v>
      </c>
      <c r="N52" s="1000">
        <v>0</v>
      </c>
      <c r="O52" s="1000">
        <v>316.95499999999998</v>
      </c>
      <c r="P52" s="1000">
        <v>2.5000000000000001E-2</v>
      </c>
      <c r="Q52" s="1000">
        <v>0</v>
      </c>
    </row>
    <row r="53" spans="1:17" ht="10.9" customHeight="1" x14ac:dyDescent="0.2">
      <c r="A53" s="1071" t="s">
        <v>1436</v>
      </c>
      <c r="B53" s="1000">
        <v>3215.0240000000003</v>
      </c>
      <c r="C53" s="1000">
        <v>537.29100000000005</v>
      </c>
      <c r="D53" s="1000">
        <v>0.157</v>
      </c>
      <c r="E53" s="1000">
        <v>0</v>
      </c>
      <c r="F53" s="1000">
        <v>0.77300000000000002</v>
      </c>
      <c r="G53" s="1000">
        <v>809.98599999999999</v>
      </c>
      <c r="H53" s="1000">
        <v>430.56799999999998</v>
      </c>
      <c r="I53" s="1000">
        <v>50.290999999999997</v>
      </c>
      <c r="J53" s="1000">
        <v>0</v>
      </c>
      <c r="K53" s="1000">
        <v>0</v>
      </c>
      <c r="L53" s="1000">
        <v>20.324999999999999</v>
      </c>
      <c r="M53" s="1000">
        <v>0</v>
      </c>
      <c r="N53" s="1000">
        <v>0</v>
      </c>
      <c r="O53" s="1000">
        <v>1348.9449999999999</v>
      </c>
      <c r="P53" s="1000">
        <v>16.687999999999999</v>
      </c>
      <c r="Q53" s="1000">
        <v>0</v>
      </c>
    </row>
    <row r="54" spans="1:17" ht="10.15" customHeight="1" x14ac:dyDescent="0.2">
      <c r="A54" s="1078"/>
      <c r="B54" s="1696" t="s">
        <v>356</v>
      </c>
      <c r="C54" s="1696"/>
      <c r="D54" s="1696"/>
      <c r="E54" s="1696"/>
      <c r="F54" s="1696"/>
      <c r="G54" s="1696"/>
      <c r="H54" s="1696"/>
      <c r="I54" s="1696"/>
      <c r="J54" s="1696"/>
      <c r="K54" s="1696"/>
      <c r="L54" s="1696"/>
      <c r="M54" s="1696"/>
      <c r="N54" s="1696"/>
      <c r="O54" s="1696"/>
      <c r="P54" s="1696"/>
      <c r="Q54" s="1696"/>
    </row>
    <row r="55" spans="1:17" ht="10.9" customHeight="1" x14ac:dyDescent="0.2">
      <c r="A55" s="1069" t="s">
        <v>2092</v>
      </c>
      <c r="B55" s="1000">
        <v>35897</v>
      </c>
      <c r="C55" s="1000">
        <v>5021</v>
      </c>
      <c r="D55" s="1000">
        <v>4761</v>
      </c>
      <c r="E55" s="1000">
        <v>2146</v>
      </c>
      <c r="F55" s="1000">
        <v>1051</v>
      </c>
      <c r="G55" s="1000">
        <v>6098</v>
      </c>
      <c r="H55" s="1000">
        <v>4729</v>
      </c>
      <c r="I55" s="1000">
        <v>2346</v>
      </c>
      <c r="J55" s="1000">
        <v>1031</v>
      </c>
      <c r="K55" s="1000">
        <v>811</v>
      </c>
      <c r="L55" s="1000">
        <v>1368</v>
      </c>
      <c r="M55" s="1000">
        <v>958</v>
      </c>
      <c r="N55" s="1000">
        <v>445</v>
      </c>
      <c r="O55" s="1000">
        <v>745</v>
      </c>
      <c r="P55" s="1000">
        <v>724</v>
      </c>
      <c r="Q55" s="1000">
        <v>3663</v>
      </c>
    </row>
    <row r="56" spans="1:17" ht="10.9" customHeight="1" x14ac:dyDescent="0.2">
      <c r="A56" s="1070" t="s">
        <v>322</v>
      </c>
      <c r="B56" s="1000">
        <v>4591894</v>
      </c>
      <c r="C56" s="1000">
        <v>1073352</v>
      </c>
      <c r="D56" s="1000">
        <v>1050233</v>
      </c>
      <c r="E56" s="1000">
        <v>550343</v>
      </c>
      <c r="F56" s="1000">
        <v>103265</v>
      </c>
      <c r="G56" s="1000">
        <v>658360</v>
      </c>
      <c r="H56" s="1000">
        <v>356493</v>
      </c>
      <c r="I56" s="1000">
        <v>199370</v>
      </c>
      <c r="J56" s="1000">
        <v>98406</v>
      </c>
      <c r="K56" s="1000">
        <v>69784</v>
      </c>
      <c r="L56" s="1000">
        <v>156986</v>
      </c>
      <c r="M56" s="1000">
        <v>102521</v>
      </c>
      <c r="N56" s="1000">
        <v>11710</v>
      </c>
      <c r="O56" s="1000">
        <v>64455</v>
      </c>
      <c r="P56" s="1000">
        <v>63463</v>
      </c>
      <c r="Q56" s="1000">
        <v>33153</v>
      </c>
    </row>
    <row r="57" spans="1:17" ht="10.9" customHeight="1" x14ac:dyDescent="0.2">
      <c r="A57" s="1079" t="s">
        <v>886</v>
      </c>
      <c r="B57" s="1000">
        <v>2279159</v>
      </c>
      <c r="C57" s="1000">
        <v>529576</v>
      </c>
      <c r="D57" s="1000">
        <v>523050</v>
      </c>
      <c r="E57" s="1000">
        <v>282646</v>
      </c>
      <c r="F57" s="1000">
        <v>52281</v>
      </c>
      <c r="G57" s="1000">
        <v>330100</v>
      </c>
      <c r="H57" s="1000">
        <v>175793</v>
      </c>
      <c r="I57" s="1000">
        <v>90517</v>
      </c>
      <c r="J57" s="1000">
        <v>49217</v>
      </c>
      <c r="K57" s="1000">
        <v>34777</v>
      </c>
      <c r="L57" s="1000">
        <v>78275</v>
      </c>
      <c r="M57" s="1000">
        <v>51314</v>
      </c>
      <c r="N57" s="1000">
        <v>5667</v>
      </c>
      <c r="O57" s="1000">
        <v>31250</v>
      </c>
      <c r="P57" s="1000">
        <v>32233</v>
      </c>
      <c r="Q57" s="1000">
        <v>12463</v>
      </c>
    </row>
    <row r="58" spans="1:17" ht="10.9" customHeight="1" x14ac:dyDescent="0.2">
      <c r="A58" s="1072" t="s">
        <v>887</v>
      </c>
      <c r="B58" s="1000">
        <v>2277203</v>
      </c>
      <c r="C58" s="1000">
        <v>542962</v>
      </c>
      <c r="D58" s="1000">
        <v>526275</v>
      </c>
      <c r="E58" s="1000">
        <v>267403</v>
      </c>
      <c r="F58" s="1000">
        <v>50737</v>
      </c>
      <c r="G58" s="1000">
        <v>324538</v>
      </c>
      <c r="H58" s="1000">
        <v>175560</v>
      </c>
      <c r="I58" s="1000">
        <v>95118</v>
      </c>
      <c r="J58" s="1000">
        <v>49126</v>
      </c>
      <c r="K58" s="1000">
        <v>34652</v>
      </c>
      <c r="L58" s="1000">
        <v>77573</v>
      </c>
      <c r="M58" s="1000">
        <v>50635</v>
      </c>
      <c r="N58" s="1000">
        <v>5921</v>
      </c>
      <c r="O58" s="1000">
        <v>33111</v>
      </c>
      <c r="P58" s="1000">
        <v>31230</v>
      </c>
      <c r="Q58" s="1000">
        <v>12362</v>
      </c>
    </row>
    <row r="59" spans="1:17" ht="10.9" customHeight="1" x14ac:dyDescent="0.2">
      <c r="A59" s="1073" t="s">
        <v>327</v>
      </c>
      <c r="B59" s="1000">
        <v>35532</v>
      </c>
      <c r="C59" s="1000">
        <v>814</v>
      </c>
      <c r="D59" s="1000">
        <v>908</v>
      </c>
      <c r="E59" s="1000">
        <v>294</v>
      </c>
      <c r="F59" s="1000">
        <v>247</v>
      </c>
      <c r="G59" s="1000">
        <v>3722</v>
      </c>
      <c r="H59" s="1000">
        <v>5140</v>
      </c>
      <c r="I59" s="1000">
        <v>13735</v>
      </c>
      <c r="J59" s="1000">
        <v>63</v>
      </c>
      <c r="K59" s="1000">
        <v>355</v>
      </c>
      <c r="L59" s="1000">
        <v>1138</v>
      </c>
      <c r="M59" s="1000">
        <v>572</v>
      </c>
      <c r="N59" s="1000">
        <v>122</v>
      </c>
      <c r="O59" s="1000">
        <v>94</v>
      </c>
      <c r="P59" s="1000">
        <v>0</v>
      </c>
      <c r="Q59" s="1000">
        <v>8328</v>
      </c>
    </row>
    <row r="60" spans="1:17" ht="10.9" customHeight="1" x14ac:dyDescent="0.2">
      <c r="A60" s="1074" t="s">
        <v>323</v>
      </c>
      <c r="B60" s="1000">
        <v>7478.7399999999989</v>
      </c>
      <c r="C60" s="1000">
        <v>1140.317</v>
      </c>
      <c r="D60" s="1000">
        <v>836.88599999999997</v>
      </c>
      <c r="E60" s="1000">
        <v>13.332000000000001</v>
      </c>
      <c r="F60" s="1000">
        <v>254.73699999999999</v>
      </c>
      <c r="G60" s="1000">
        <v>2113.067</v>
      </c>
      <c r="H60" s="1000">
        <v>1507.433</v>
      </c>
      <c r="I60" s="1000">
        <v>342.649</v>
      </c>
      <c r="J60" s="1000">
        <v>273.80700000000002</v>
      </c>
      <c r="K60" s="1000">
        <v>327.48500000000001</v>
      </c>
      <c r="L60" s="1000">
        <v>352.11699999999996</v>
      </c>
      <c r="M60" s="1000">
        <v>212.55600000000001</v>
      </c>
      <c r="N60" s="1000">
        <v>51.891999999999996</v>
      </c>
      <c r="O60" s="1000">
        <v>26.244</v>
      </c>
      <c r="P60" s="1000">
        <v>26.218000000000004</v>
      </c>
      <c r="Q60" s="1000">
        <v>0</v>
      </c>
    </row>
    <row r="61" spans="1:17" ht="10.9" customHeight="1" x14ac:dyDescent="0.2">
      <c r="A61" s="1075" t="s">
        <v>1432</v>
      </c>
      <c r="B61" s="1000">
        <v>3555.9949999999999</v>
      </c>
      <c r="C61" s="1000">
        <v>337.58</v>
      </c>
      <c r="D61" s="1000">
        <v>474.31900000000002</v>
      </c>
      <c r="E61" s="1000">
        <v>10.673</v>
      </c>
      <c r="F61" s="1000">
        <v>113.529</v>
      </c>
      <c r="G61" s="1000">
        <v>1206.567</v>
      </c>
      <c r="H61" s="1000">
        <v>695.52300000000002</v>
      </c>
      <c r="I61" s="1000">
        <v>124.70399999999999</v>
      </c>
      <c r="J61" s="1000">
        <v>109.797</v>
      </c>
      <c r="K61" s="1000">
        <v>222.58</v>
      </c>
      <c r="L61" s="1000">
        <v>150.43299999999999</v>
      </c>
      <c r="M61" s="1000">
        <v>60.62</v>
      </c>
      <c r="N61" s="1000">
        <v>23.422999999999998</v>
      </c>
      <c r="O61" s="1000">
        <v>16.591000000000001</v>
      </c>
      <c r="P61" s="1000">
        <v>9.6560000000000006</v>
      </c>
      <c r="Q61" s="1000">
        <v>0</v>
      </c>
    </row>
    <row r="62" spans="1:17" ht="10.9" customHeight="1" x14ac:dyDescent="0.2">
      <c r="A62" s="1072" t="s">
        <v>1435</v>
      </c>
      <c r="B62" s="1000">
        <v>3922.7450000000003</v>
      </c>
      <c r="C62" s="1000">
        <v>802.73699999999997</v>
      </c>
      <c r="D62" s="1000">
        <v>362.56700000000001</v>
      </c>
      <c r="E62" s="1000">
        <v>2.6589999999999998</v>
      </c>
      <c r="F62" s="1000">
        <v>141.208</v>
      </c>
      <c r="G62" s="1000">
        <v>906.5</v>
      </c>
      <c r="H62" s="1000">
        <v>811.91</v>
      </c>
      <c r="I62" s="1000">
        <v>217.94499999999999</v>
      </c>
      <c r="J62" s="1000">
        <v>164.01</v>
      </c>
      <c r="K62" s="1000">
        <v>104.905</v>
      </c>
      <c r="L62" s="1000">
        <v>201.684</v>
      </c>
      <c r="M62" s="1000">
        <v>151.93600000000001</v>
      </c>
      <c r="N62" s="1000">
        <v>28.469000000000001</v>
      </c>
      <c r="O62" s="1000">
        <v>9.6530000000000005</v>
      </c>
      <c r="P62" s="1000">
        <v>16.562000000000001</v>
      </c>
      <c r="Q62" s="1000">
        <v>0</v>
      </c>
    </row>
    <row r="63" spans="1:17" ht="10.9" customHeight="1" x14ac:dyDescent="0.2">
      <c r="A63" s="823" t="s">
        <v>324</v>
      </c>
      <c r="B63" s="1000">
        <v>1495.47</v>
      </c>
      <c r="C63" s="1000">
        <v>17.952999999999999</v>
      </c>
      <c r="D63" s="1000">
        <v>19.201000000000001</v>
      </c>
      <c r="E63" s="1000">
        <v>0</v>
      </c>
      <c r="F63" s="1000">
        <v>56.391999999999996</v>
      </c>
      <c r="G63" s="1000">
        <v>387.58500000000004</v>
      </c>
      <c r="H63" s="1000">
        <v>428.05200000000002</v>
      </c>
      <c r="I63" s="1000">
        <v>110.923</v>
      </c>
      <c r="J63" s="1000">
        <v>54.138000000000005</v>
      </c>
      <c r="K63" s="1000">
        <v>55.72</v>
      </c>
      <c r="L63" s="1000">
        <v>118.535</v>
      </c>
      <c r="M63" s="1000">
        <v>90.585999999999999</v>
      </c>
      <c r="N63" s="1000">
        <v>16.484999999999999</v>
      </c>
      <c r="O63" s="1000">
        <v>70.460999999999999</v>
      </c>
      <c r="P63" s="1000">
        <v>69.439000000000007</v>
      </c>
      <c r="Q63" s="1000">
        <v>0</v>
      </c>
    </row>
    <row r="64" spans="1:17" ht="10.9" customHeight="1" x14ac:dyDescent="0.2">
      <c r="A64" s="1076" t="s">
        <v>1433</v>
      </c>
      <c r="B64" s="1000">
        <v>641.79500000000019</v>
      </c>
      <c r="C64" s="1000">
        <v>12.035</v>
      </c>
      <c r="D64" s="1000">
        <v>7.0110000000000001</v>
      </c>
      <c r="E64" s="1000">
        <v>0</v>
      </c>
      <c r="F64" s="1000">
        <v>12.138999999999999</v>
      </c>
      <c r="G64" s="1000">
        <v>292.83100000000002</v>
      </c>
      <c r="H64" s="1000">
        <v>164.809</v>
      </c>
      <c r="I64" s="1000">
        <v>33.018000000000001</v>
      </c>
      <c r="J64" s="1000">
        <v>10.95</v>
      </c>
      <c r="K64" s="1000">
        <v>6.4119999999999999</v>
      </c>
      <c r="L64" s="1000">
        <v>19.937999999999999</v>
      </c>
      <c r="M64" s="1000">
        <v>9.8130000000000006</v>
      </c>
      <c r="N64" s="1000">
        <v>2.36</v>
      </c>
      <c r="O64" s="1000">
        <v>55.301000000000002</v>
      </c>
      <c r="P64" s="1000">
        <v>15.178000000000001</v>
      </c>
      <c r="Q64" s="1000">
        <v>0</v>
      </c>
    </row>
    <row r="65" spans="1:17" ht="10.9" customHeight="1" x14ac:dyDescent="0.2">
      <c r="A65" s="1071" t="s">
        <v>1436</v>
      </c>
      <c r="B65" s="1000">
        <v>853.67499999999995</v>
      </c>
      <c r="C65" s="1000">
        <v>5.9180000000000001</v>
      </c>
      <c r="D65" s="1000">
        <v>12.19</v>
      </c>
      <c r="E65" s="1000">
        <v>0</v>
      </c>
      <c r="F65" s="1000">
        <v>44.253</v>
      </c>
      <c r="G65" s="1000">
        <v>94.754000000000005</v>
      </c>
      <c r="H65" s="1000">
        <v>263.24299999999999</v>
      </c>
      <c r="I65" s="1000">
        <v>77.905000000000001</v>
      </c>
      <c r="J65" s="1000">
        <v>43.188000000000002</v>
      </c>
      <c r="K65" s="1000">
        <v>49.308</v>
      </c>
      <c r="L65" s="1000">
        <v>98.596999999999994</v>
      </c>
      <c r="M65" s="1000">
        <v>80.772999999999996</v>
      </c>
      <c r="N65" s="1000">
        <v>14.125</v>
      </c>
      <c r="O65" s="1000">
        <v>15.16</v>
      </c>
      <c r="P65" s="1000">
        <v>54.261000000000003</v>
      </c>
      <c r="Q65" s="1000">
        <v>0</v>
      </c>
    </row>
    <row r="66" spans="1:17" ht="4.1500000000000004" customHeight="1" thickBot="1" x14ac:dyDescent="0.25">
      <c r="A66" s="610"/>
      <c r="B66" s="611"/>
      <c r="C66" s="611"/>
      <c r="D66" s="611"/>
      <c r="E66" s="611"/>
      <c r="F66" s="611"/>
      <c r="G66" s="611"/>
      <c r="H66" s="611"/>
      <c r="I66" s="611"/>
      <c r="J66" s="611"/>
      <c r="K66" s="611"/>
      <c r="L66" s="611"/>
      <c r="M66" s="611"/>
      <c r="N66" s="611"/>
      <c r="O66" s="611"/>
      <c r="P66" s="611"/>
      <c r="Q66" s="611"/>
    </row>
    <row r="67" spans="1:17" ht="9" customHeight="1" thickTop="1" x14ac:dyDescent="0.2">
      <c r="A67" s="148" t="s">
        <v>352</v>
      </c>
      <c r="B67" s="806"/>
      <c r="C67" s="806"/>
      <c r="D67" s="806"/>
      <c r="E67" s="806"/>
      <c r="F67" s="806"/>
      <c r="G67" s="806"/>
      <c r="H67" s="806"/>
      <c r="I67" s="806"/>
      <c r="J67" s="806"/>
      <c r="K67" s="806"/>
      <c r="L67" s="806"/>
      <c r="M67" s="806"/>
      <c r="N67" s="806"/>
      <c r="O67" s="806"/>
      <c r="P67" s="806"/>
      <c r="Q67" s="806"/>
    </row>
    <row r="68" spans="1:17" ht="9" customHeight="1" x14ac:dyDescent="0.2">
      <c r="A68" s="792" t="s">
        <v>1305</v>
      </c>
      <c r="B68" s="612"/>
      <c r="C68" s="612"/>
      <c r="D68" s="612"/>
      <c r="E68" s="612"/>
      <c r="F68" s="612"/>
      <c r="G68" s="612"/>
      <c r="H68" s="612"/>
      <c r="I68" s="612"/>
      <c r="J68" s="612"/>
      <c r="K68" s="612"/>
      <c r="L68" s="612"/>
      <c r="M68" s="612"/>
      <c r="N68" s="612"/>
      <c r="O68" s="612"/>
      <c r="P68" s="612"/>
      <c r="Q68" s="612"/>
    </row>
  </sheetData>
  <mergeCells count="22">
    <mergeCell ref="B6:Q6"/>
    <mergeCell ref="B18:Q18"/>
    <mergeCell ref="B42:Q42"/>
    <mergeCell ref="B54:Q54"/>
    <mergeCell ref="K3:K4"/>
    <mergeCell ref="L3:L4"/>
    <mergeCell ref="M3:M4"/>
    <mergeCell ref="N3:N4"/>
    <mergeCell ref="O3:O4"/>
    <mergeCell ref="P3:P4"/>
    <mergeCell ref="B30:Q30"/>
    <mergeCell ref="A1:Q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</mergeCells>
  <pageMargins left="0.78740157480314965" right="0.78740157480314965" top="0.78740157480314965" bottom="0.78740157480314965" header="0" footer="0"/>
  <pageSetup paperSize="9" scale="95" orientation="portrait" horizontalDpi="300" verticalDpi="300" r:id="rId1"/>
  <headerFooter scaleWithDoc="0"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5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27.5703125" style="27" customWidth="1"/>
    <col min="2" max="9" width="9.7109375" style="27" customWidth="1"/>
    <col min="10" max="10" width="2" style="27" customWidth="1"/>
    <col min="11" max="21" width="6.42578125" style="27" customWidth="1"/>
    <col min="22" max="16384" width="7.7109375" style="27"/>
  </cols>
  <sheetData>
    <row r="1" spans="1:9" s="514" customFormat="1" ht="29.25" customHeight="1" x14ac:dyDescent="0.2">
      <c r="A1" s="1352" t="s">
        <v>1703</v>
      </c>
      <c r="B1" s="1352"/>
      <c r="C1" s="1352"/>
      <c r="D1" s="1352"/>
      <c r="E1" s="1352"/>
      <c r="F1" s="1352"/>
      <c r="G1" s="1352"/>
      <c r="H1" s="1352"/>
      <c r="I1" s="1352"/>
    </row>
    <row r="2" spans="1:9" s="28" customFormat="1" ht="13.9" customHeight="1" x14ac:dyDescent="0.15">
      <c r="A2" s="567">
        <v>2023</v>
      </c>
      <c r="B2" s="526"/>
      <c r="C2" s="526"/>
      <c r="D2" s="526"/>
      <c r="E2" s="526"/>
      <c r="F2" s="526"/>
      <c r="G2" s="526"/>
      <c r="H2" s="526"/>
      <c r="I2" s="516" t="s">
        <v>227</v>
      </c>
    </row>
    <row r="3" spans="1:9" s="28" customFormat="1" ht="19.5" customHeight="1" x14ac:dyDescent="0.15">
      <c r="A3" s="1226" t="s">
        <v>1035</v>
      </c>
      <c r="B3" s="1364" t="s">
        <v>1</v>
      </c>
      <c r="C3" s="1364" t="s">
        <v>82</v>
      </c>
      <c r="D3" s="1364" t="s">
        <v>83</v>
      </c>
      <c r="E3" s="1364" t="s">
        <v>2118</v>
      </c>
      <c r="F3" s="1364" t="s">
        <v>2119</v>
      </c>
      <c r="G3" s="1364" t="s">
        <v>2120</v>
      </c>
      <c r="H3" s="1364" t="s">
        <v>84</v>
      </c>
      <c r="I3" s="1368" t="s">
        <v>85</v>
      </c>
    </row>
    <row r="4" spans="1:9" ht="19.5" customHeight="1" x14ac:dyDescent="0.2">
      <c r="A4" s="466" t="s">
        <v>1036</v>
      </c>
      <c r="B4" s="1364"/>
      <c r="C4" s="1364"/>
      <c r="D4" s="1364"/>
      <c r="E4" s="1364"/>
      <c r="F4" s="1364"/>
      <c r="G4" s="1364"/>
      <c r="H4" s="1364"/>
      <c r="I4" s="1368"/>
    </row>
    <row r="5" spans="1:9" ht="5.0999999999999996" customHeight="1" x14ac:dyDescent="0.2">
      <c r="A5" s="517"/>
      <c r="B5" s="517"/>
      <c r="C5" s="517"/>
      <c r="D5" s="517"/>
      <c r="E5" s="517"/>
      <c r="F5" s="517"/>
      <c r="G5" s="517"/>
      <c r="H5" s="517"/>
      <c r="I5" s="517"/>
    </row>
    <row r="6" spans="1:9" ht="11.1" customHeight="1" x14ac:dyDescent="0.2">
      <c r="A6" s="536" t="s">
        <v>6</v>
      </c>
      <c r="B6" s="613">
        <v>6738856.4750000006</v>
      </c>
      <c r="C6" s="613">
        <v>2104595.6039999998</v>
      </c>
      <c r="D6" s="613">
        <v>655547.80200000014</v>
      </c>
      <c r="E6" s="613">
        <v>223194.44799999997</v>
      </c>
      <c r="F6" s="613">
        <v>443691.87300000002</v>
      </c>
      <c r="G6" s="613">
        <v>1287227.2709999999</v>
      </c>
      <c r="H6" s="613">
        <v>1790896.5490000001</v>
      </c>
      <c r="I6" s="613">
        <v>233702.92800000007</v>
      </c>
    </row>
    <row r="7" spans="1:9" ht="11.1" customHeight="1" x14ac:dyDescent="0.2">
      <c r="A7" s="577" t="s">
        <v>1016</v>
      </c>
      <c r="B7" s="613">
        <v>1116474.4369999999</v>
      </c>
      <c r="C7" s="614">
        <v>275999.21899999998</v>
      </c>
      <c r="D7" s="614">
        <v>276005.86800000002</v>
      </c>
      <c r="E7" s="614">
        <v>22253.642</v>
      </c>
      <c r="F7" s="614">
        <v>104147.41600000003</v>
      </c>
      <c r="G7" s="614">
        <v>42346.51999999999</v>
      </c>
      <c r="H7" s="614">
        <v>395721.772</v>
      </c>
      <c r="I7" s="614">
        <v>0</v>
      </c>
    </row>
    <row r="8" spans="1:9" ht="11.1" customHeight="1" x14ac:dyDescent="0.2">
      <c r="A8" s="577" t="s">
        <v>1017</v>
      </c>
      <c r="B8" s="613">
        <v>1402521.7280000001</v>
      </c>
      <c r="C8" s="614">
        <v>780694.60399999993</v>
      </c>
      <c r="D8" s="614">
        <v>267782.52</v>
      </c>
      <c r="E8" s="614">
        <v>3827.45</v>
      </c>
      <c r="F8" s="614">
        <v>0</v>
      </c>
      <c r="G8" s="614">
        <v>212073.20000000007</v>
      </c>
      <c r="H8" s="614">
        <v>138143.95400000003</v>
      </c>
      <c r="I8" s="614">
        <v>0</v>
      </c>
    </row>
    <row r="9" spans="1:9" ht="11.1" customHeight="1" x14ac:dyDescent="0.2">
      <c r="A9" s="577" t="s">
        <v>2124</v>
      </c>
      <c r="B9" s="613">
        <v>1198202.8130000003</v>
      </c>
      <c r="C9" s="614">
        <v>556854.42700000003</v>
      </c>
      <c r="D9" s="614">
        <v>10140.984000000002</v>
      </c>
      <c r="E9" s="614">
        <v>2551.0540000000005</v>
      </c>
      <c r="F9" s="614">
        <v>9111.6920000000009</v>
      </c>
      <c r="G9" s="614">
        <v>16281.928999999998</v>
      </c>
      <c r="H9" s="614">
        <v>550272.52200000011</v>
      </c>
      <c r="I9" s="614">
        <v>52990.205000000002</v>
      </c>
    </row>
    <row r="10" spans="1:9" ht="11.1" customHeight="1" x14ac:dyDescent="0.2">
      <c r="A10" s="577" t="s">
        <v>2125</v>
      </c>
      <c r="B10" s="613">
        <v>553453.30200000003</v>
      </c>
      <c r="C10" s="614">
        <v>152248.68599999999</v>
      </c>
      <c r="D10" s="614">
        <v>0</v>
      </c>
      <c r="E10" s="614">
        <v>5930.3799999999992</v>
      </c>
      <c r="F10" s="614">
        <v>23231.962000000003</v>
      </c>
      <c r="G10" s="614">
        <v>271.85000000000002</v>
      </c>
      <c r="H10" s="614">
        <v>371119.63500000001</v>
      </c>
      <c r="I10" s="614">
        <v>650.78899999999999</v>
      </c>
    </row>
    <row r="11" spans="1:9" ht="11.1" customHeight="1" x14ac:dyDescent="0.2">
      <c r="A11" s="577" t="s">
        <v>2126</v>
      </c>
      <c r="B11" s="613">
        <v>742963.78700000001</v>
      </c>
      <c r="C11" s="614">
        <v>36471.480000000003</v>
      </c>
      <c r="D11" s="614">
        <v>56194.75</v>
      </c>
      <c r="E11" s="614">
        <v>749.87</v>
      </c>
      <c r="F11" s="614">
        <v>19349.000000000004</v>
      </c>
      <c r="G11" s="614">
        <v>560470.33299999998</v>
      </c>
      <c r="H11" s="614">
        <v>69728.354000000007</v>
      </c>
      <c r="I11" s="614">
        <v>0</v>
      </c>
    </row>
    <row r="12" spans="1:9" ht="11.1" customHeight="1" x14ac:dyDescent="0.2">
      <c r="A12" s="577" t="s">
        <v>1018</v>
      </c>
      <c r="B12" s="613">
        <v>1725240.4080000001</v>
      </c>
      <c r="C12" s="614">
        <v>302327.18799999997</v>
      </c>
      <c r="D12" s="614">
        <v>45423.680000000008</v>
      </c>
      <c r="E12" s="614">
        <v>187882.05199999997</v>
      </c>
      <c r="F12" s="614">
        <v>287851.80299999996</v>
      </c>
      <c r="G12" s="614">
        <v>455783.43900000001</v>
      </c>
      <c r="H12" s="614">
        <v>265910.31200000003</v>
      </c>
      <c r="I12" s="614">
        <v>180061.93400000007</v>
      </c>
    </row>
    <row r="13" spans="1:9" ht="11.1" customHeight="1" x14ac:dyDescent="0.2">
      <c r="A13" s="577" t="s">
        <v>1019</v>
      </c>
      <c r="B13" s="613">
        <v>0</v>
      </c>
      <c r="C13" s="614">
        <v>0</v>
      </c>
      <c r="D13" s="614">
        <v>0</v>
      </c>
      <c r="E13" s="614">
        <v>0</v>
      </c>
      <c r="F13" s="614">
        <v>0</v>
      </c>
      <c r="G13" s="614">
        <v>0</v>
      </c>
      <c r="H13" s="614">
        <v>0</v>
      </c>
      <c r="I13" s="614">
        <v>0</v>
      </c>
    </row>
    <row r="14" spans="1:9" ht="5.0999999999999996" customHeight="1" thickBot="1" x14ac:dyDescent="0.25">
      <c r="A14" s="183"/>
      <c r="B14" s="183"/>
      <c r="C14" s="183"/>
      <c r="D14" s="183"/>
      <c r="E14" s="183"/>
      <c r="F14" s="183"/>
      <c r="G14" s="183"/>
      <c r="H14" s="183"/>
      <c r="I14" s="183"/>
    </row>
    <row r="15" spans="1:9" ht="12" customHeight="1" thickTop="1" x14ac:dyDescent="0.2">
      <c r="A15" s="533" t="s">
        <v>1291</v>
      </c>
      <c r="B15" s="515"/>
      <c r="C15" s="515"/>
      <c r="D15" s="515"/>
      <c r="E15" s="515"/>
      <c r="F15" s="515"/>
      <c r="G15" s="515"/>
      <c r="H15" s="515"/>
      <c r="I15" s="515"/>
    </row>
  </sheetData>
  <mergeCells count="9">
    <mergeCell ref="A1:I1"/>
    <mergeCell ref="B3:B4"/>
    <mergeCell ref="C3:C4"/>
    <mergeCell ref="D3:D4"/>
    <mergeCell ref="G3:G4"/>
    <mergeCell ref="H3:H4"/>
    <mergeCell ref="I3:I4"/>
    <mergeCell ref="E3:E4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sheetPr codeName="Sheet124"/>
  <dimension ref="A1:M29"/>
  <sheetViews>
    <sheetView showGridLines="0" workbookViewId="0">
      <selection activeCell="D24" sqref="D24"/>
    </sheetView>
  </sheetViews>
  <sheetFormatPr defaultRowHeight="12.75" x14ac:dyDescent="0.2"/>
  <cols>
    <col min="1" max="1" width="14.5703125" style="195" customWidth="1"/>
    <col min="2" max="13" width="6.28515625" style="195" customWidth="1"/>
    <col min="14" max="14" width="2.5703125" style="195" customWidth="1"/>
    <col min="15" max="254" width="9.28515625" style="195"/>
    <col min="255" max="255" width="19.42578125" style="195" customWidth="1"/>
    <col min="256" max="265" width="9.5703125" style="195" customWidth="1"/>
    <col min="266" max="510" width="9.28515625" style="195"/>
    <col min="511" max="511" width="19.42578125" style="195" customWidth="1"/>
    <col min="512" max="521" width="9.5703125" style="195" customWidth="1"/>
    <col min="522" max="766" width="9.28515625" style="195"/>
    <col min="767" max="767" width="19.42578125" style="195" customWidth="1"/>
    <col min="768" max="777" width="9.5703125" style="195" customWidth="1"/>
    <col min="778" max="1022" width="9.28515625" style="195"/>
    <col min="1023" max="1023" width="19.42578125" style="195" customWidth="1"/>
    <col min="1024" max="1033" width="9.5703125" style="195" customWidth="1"/>
    <col min="1034" max="1278" width="9.28515625" style="195"/>
    <col min="1279" max="1279" width="19.42578125" style="195" customWidth="1"/>
    <col min="1280" max="1289" width="9.5703125" style="195" customWidth="1"/>
    <col min="1290" max="1534" width="9.28515625" style="195"/>
    <col min="1535" max="1535" width="19.42578125" style="195" customWidth="1"/>
    <col min="1536" max="1545" width="9.5703125" style="195" customWidth="1"/>
    <col min="1546" max="1790" width="9.28515625" style="195"/>
    <col min="1791" max="1791" width="19.42578125" style="195" customWidth="1"/>
    <col min="1792" max="1801" width="9.5703125" style="195" customWidth="1"/>
    <col min="1802" max="2046" width="9.28515625" style="195"/>
    <col min="2047" max="2047" width="19.42578125" style="195" customWidth="1"/>
    <col min="2048" max="2057" width="9.5703125" style="195" customWidth="1"/>
    <col min="2058" max="2302" width="9.28515625" style="195"/>
    <col min="2303" max="2303" width="19.42578125" style="195" customWidth="1"/>
    <col min="2304" max="2313" width="9.5703125" style="195" customWidth="1"/>
    <col min="2314" max="2558" width="9.28515625" style="195"/>
    <col min="2559" max="2559" width="19.42578125" style="195" customWidth="1"/>
    <col min="2560" max="2569" width="9.5703125" style="195" customWidth="1"/>
    <col min="2570" max="2814" width="9.28515625" style="195"/>
    <col min="2815" max="2815" width="19.42578125" style="195" customWidth="1"/>
    <col min="2816" max="2825" width="9.5703125" style="195" customWidth="1"/>
    <col min="2826" max="3070" width="9.28515625" style="195"/>
    <col min="3071" max="3071" width="19.42578125" style="195" customWidth="1"/>
    <col min="3072" max="3081" width="9.5703125" style="195" customWidth="1"/>
    <col min="3082" max="3326" width="9.28515625" style="195"/>
    <col min="3327" max="3327" width="19.42578125" style="195" customWidth="1"/>
    <col min="3328" max="3337" width="9.5703125" style="195" customWidth="1"/>
    <col min="3338" max="3582" width="9.28515625" style="195"/>
    <col min="3583" max="3583" width="19.42578125" style="195" customWidth="1"/>
    <col min="3584" max="3593" width="9.5703125" style="195" customWidth="1"/>
    <col min="3594" max="3838" width="9.28515625" style="195"/>
    <col min="3839" max="3839" width="19.42578125" style="195" customWidth="1"/>
    <col min="3840" max="3849" width="9.5703125" style="195" customWidth="1"/>
    <col min="3850" max="4094" width="9.28515625" style="195"/>
    <col min="4095" max="4095" width="19.42578125" style="195" customWidth="1"/>
    <col min="4096" max="4105" width="9.5703125" style="195" customWidth="1"/>
    <col min="4106" max="4350" width="9.28515625" style="195"/>
    <col min="4351" max="4351" width="19.42578125" style="195" customWidth="1"/>
    <col min="4352" max="4361" width="9.5703125" style="195" customWidth="1"/>
    <col min="4362" max="4606" width="9.28515625" style="195"/>
    <col min="4607" max="4607" width="19.42578125" style="195" customWidth="1"/>
    <col min="4608" max="4617" width="9.5703125" style="195" customWidth="1"/>
    <col min="4618" max="4862" width="9.28515625" style="195"/>
    <col min="4863" max="4863" width="19.42578125" style="195" customWidth="1"/>
    <col min="4864" max="4873" width="9.5703125" style="195" customWidth="1"/>
    <col min="4874" max="5118" width="9.28515625" style="195"/>
    <col min="5119" max="5119" width="19.42578125" style="195" customWidth="1"/>
    <col min="5120" max="5129" width="9.5703125" style="195" customWidth="1"/>
    <col min="5130" max="5374" width="9.28515625" style="195"/>
    <col min="5375" max="5375" width="19.42578125" style="195" customWidth="1"/>
    <col min="5376" max="5385" width="9.5703125" style="195" customWidth="1"/>
    <col min="5386" max="5630" width="9.28515625" style="195"/>
    <col min="5631" max="5631" width="19.42578125" style="195" customWidth="1"/>
    <col min="5632" max="5641" width="9.5703125" style="195" customWidth="1"/>
    <col min="5642" max="5886" width="9.28515625" style="195"/>
    <col min="5887" max="5887" width="19.42578125" style="195" customWidth="1"/>
    <col min="5888" max="5897" width="9.5703125" style="195" customWidth="1"/>
    <col min="5898" max="6142" width="9.28515625" style="195"/>
    <col min="6143" max="6143" width="19.42578125" style="195" customWidth="1"/>
    <col min="6144" max="6153" width="9.5703125" style="195" customWidth="1"/>
    <col min="6154" max="6398" width="9.28515625" style="195"/>
    <col min="6399" max="6399" width="19.42578125" style="195" customWidth="1"/>
    <col min="6400" max="6409" width="9.5703125" style="195" customWidth="1"/>
    <col min="6410" max="6654" width="9.28515625" style="195"/>
    <col min="6655" max="6655" width="19.42578125" style="195" customWidth="1"/>
    <col min="6656" max="6665" width="9.5703125" style="195" customWidth="1"/>
    <col min="6666" max="6910" width="9.28515625" style="195"/>
    <col min="6911" max="6911" width="19.42578125" style="195" customWidth="1"/>
    <col min="6912" max="6921" width="9.5703125" style="195" customWidth="1"/>
    <col min="6922" max="7166" width="9.28515625" style="195"/>
    <col min="7167" max="7167" width="19.42578125" style="195" customWidth="1"/>
    <col min="7168" max="7177" width="9.5703125" style="195" customWidth="1"/>
    <col min="7178" max="7422" width="9.28515625" style="195"/>
    <col min="7423" max="7423" width="19.42578125" style="195" customWidth="1"/>
    <col min="7424" max="7433" width="9.5703125" style="195" customWidth="1"/>
    <col min="7434" max="7678" width="9.28515625" style="195"/>
    <col min="7679" max="7679" width="19.42578125" style="195" customWidth="1"/>
    <col min="7680" max="7689" width="9.5703125" style="195" customWidth="1"/>
    <col min="7690" max="7934" width="9.28515625" style="195"/>
    <col min="7935" max="7935" width="19.42578125" style="195" customWidth="1"/>
    <col min="7936" max="7945" width="9.5703125" style="195" customWidth="1"/>
    <col min="7946" max="8190" width="9.28515625" style="195"/>
    <col min="8191" max="8191" width="19.42578125" style="195" customWidth="1"/>
    <col min="8192" max="8201" width="9.5703125" style="195" customWidth="1"/>
    <col min="8202" max="8446" width="9.28515625" style="195"/>
    <col min="8447" max="8447" width="19.42578125" style="195" customWidth="1"/>
    <col min="8448" max="8457" width="9.5703125" style="195" customWidth="1"/>
    <col min="8458" max="8702" width="9.28515625" style="195"/>
    <col min="8703" max="8703" width="19.42578125" style="195" customWidth="1"/>
    <col min="8704" max="8713" width="9.5703125" style="195" customWidth="1"/>
    <col min="8714" max="8958" width="9.28515625" style="195"/>
    <col min="8959" max="8959" width="19.42578125" style="195" customWidth="1"/>
    <col min="8960" max="8969" width="9.5703125" style="195" customWidth="1"/>
    <col min="8970" max="9214" width="9.28515625" style="195"/>
    <col min="9215" max="9215" width="19.42578125" style="195" customWidth="1"/>
    <col min="9216" max="9225" width="9.5703125" style="195" customWidth="1"/>
    <col min="9226" max="9470" width="9.28515625" style="195"/>
    <col min="9471" max="9471" width="19.42578125" style="195" customWidth="1"/>
    <col min="9472" max="9481" width="9.5703125" style="195" customWidth="1"/>
    <col min="9482" max="9726" width="9.28515625" style="195"/>
    <col min="9727" max="9727" width="19.42578125" style="195" customWidth="1"/>
    <col min="9728" max="9737" width="9.5703125" style="195" customWidth="1"/>
    <col min="9738" max="9982" width="9.28515625" style="195"/>
    <col min="9983" max="9983" width="19.42578125" style="195" customWidth="1"/>
    <col min="9984" max="9993" width="9.5703125" style="195" customWidth="1"/>
    <col min="9994" max="10238" width="9.28515625" style="195"/>
    <col min="10239" max="10239" width="19.42578125" style="195" customWidth="1"/>
    <col min="10240" max="10249" width="9.5703125" style="195" customWidth="1"/>
    <col min="10250" max="10494" width="9.28515625" style="195"/>
    <col min="10495" max="10495" width="19.42578125" style="195" customWidth="1"/>
    <col min="10496" max="10505" width="9.5703125" style="195" customWidth="1"/>
    <col min="10506" max="10750" width="9.28515625" style="195"/>
    <col min="10751" max="10751" width="19.42578125" style="195" customWidth="1"/>
    <col min="10752" max="10761" width="9.5703125" style="195" customWidth="1"/>
    <col min="10762" max="11006" width="9.28515625" style="195"/>
    <col min="11007" max="11007" width="19.42578125" style="195" customWidth="1"/>
    <col min="11008" max="11017" width="9.5703125" style="195" customWidth="1"/>
    <col min="11018" max="11262" width="9.28515625" style="195"/>
    <col min="11263" max="11263" width="19.42578125" style="195" customWidth="1"/>
    <col min="11264" max="11273" width="9.5703125" style="195" customWidth="1"/>
    <col min="11274" max="11518" width="9.28515625" style="195"/>
    <col min="11519" max="11519" width="19.42578125" style="195" customWidth="1"/>
    <col min="11520" max="11529" width="9.5703125" style="195" customWidth="1"/>
    <col min="11530" max="11774" width="9.28515625" style="195"/>
    <col min="11775" max="11775" width="19.42578125" style="195" customWidth="1"/>
    <col min="11776" max="11785" width="9.5703125" style="195" customWidth="1"/>
    <col min="11786" max="12030" width="9.28515625" style="195"/>
    <col min="12031" max="12031" width="19.42578125" style="195" customWidth="1"/>
    <col min="12032" max="12041" width="9.5703125" style="195" customWidth="1"/>
    <col min="12042" max="12286" width="9.28515625" style="195"/>
    <col min="12287" max="12287" width="19.42578125" style="195" customWidth="1"/>
    <col min="12288" max="12297" width="9.5703125" style="195" customWidth="1"/>
    <col min="12298" max="12542" width="9.28515625" style="195"/>
    <col min="12543" max="12543" width="19.42578125" style="195" customWidth="1"/>
    <col min="12544" max="12553" width="9.5703125" style="195" customWidth="1"/>
    <col min="12554" max="12798" width="9.28515625" style="195"/>
    <col min="12799" max="12799" width="19.42578125" style="195" customWidth="1"/>
    <col min="12800" max="12809" width="9.5703125" style="195" customWidth="1"/>
    <col min="12810" max="13054" width="9.28515625" style="195"/>
    <col min="13055" max="13055" width="19.42578125" style="195" customWidth="1"/>
    <col min="13056" max="13065" width="9.5703125" style="195" customWidth="1"/>
    <col min="13066" max="13310" width="9.28515625" style="195"/>
    <col min="13311" max="13311" width="19.42578125" style="195" customWidth="1"/>
    <col min="13312" max="13321" width="9.5703125" style="195" customWidth="1"/>
    <col min="13322" max="13566" width="9.28515625" style="195"/>
    <col min="13567" max="13567" width="19.42578125" style="195" customWidth="1"/>
    <col min="13568" max="13577" width="9.5703125" style="195" customWidth="1"/>
    <col min="13578" max="13822" width="9.28515625" style="195"/>
    <col min="13823" max="13823" width="19.42578125" style="195" customWidth="1"/>
    <col min="13824" max="13833" width="9.5703125" style="195" customWidth="1"/>
    <col min="13834" max="14078" width="9.28515625" style="195"/>
    <col min="14079" max="14079" width="19.42578125" style="195" customWidth="1"/>
    <col min="14080" max="14089" width="9.5703125" style="195" customWidth="1"/>
    <col min="14090" max="14334" width="9.28515625" style="195"/>
    <col min="14335" max="14335" width="19.42578125" style="195" customWidth="1"/>
    <col min="14336" max="14345" width="9.5703125" style="195" customWidth="1"/>
    <col min="14346" max="14590" width="9.28515625" style="195"/>
    <col min="14591" max="14591" width="19.42578125" style="195" customWidth="1"/>
    <col min="14592" max="14601" width="9.5703125" style="195" customWidth="1"/>
    <col min="14602" max="14846" width="9.28515625" style="195"/>
    <col min="14847" max="14847" width="19.42578125" style="195" customWidth="1"/>
    <col min="14848" max="14857" width="9.5703125" style="195" customWidth="1"/>
    <col min="14858" max="15102" width="9.28515625" style="195"/>
    <col min="15103" max="15103" width="19.42578125" style="195" customWidth="1"/>
    <col min="15104" max="15113" width="9.5703125" style="195" customWidth="1"/>
    <col min="15114" max="15358" width="9.28515625" style="195"/>
    <col min="15359" max="15359" width="19.42578125" style="195" customWidth="1"/>
    <col min="15360" max="15369" width="9.5703125" style="195" customWidth="1"/>
    <col min="15370" max="15614" width="9.28515625" style="195"/>
    <col min="15615" max="15615" width="19.42578125" style="195" customWidth="1"/>
    <col min="15616" max="15625" width="9.5703125" style="195" customWidth="1"/>
    <col min="15626" max="15870" width="9.28515625" style="195"/>
    <col min="15871" max="15871" width="19.42578125" style="195" customWidth="1"/>
    <col min="15872" max="15881" width="9.5703125" style="195" customWidth="1"/>
    <col min="15882" max="16126" width="9.28515625" style="195"/>
    <col min="16127" max="16127" width="19.42578125" style="195" customWidth="1"/>
    <col min="16128" max="16137" width="9.5703125" style="195" customWidth="1"/>
    <col min="16138" max="16384" width="9.28515625" style="195"/>
  </cols>
  <sheetData>
    <row r="1" spans="1:13" s="601" customFormat="1" ht="20.25" customHeight="1" x14ac:dyDescent="0.25">
      <c r="A1" s="1464" t="s">
        <v>1597</v>
      </c>
      <c r="B1" s="1464"/>
      <c r="C1" s="1464"/>
      <c r="D1" s="1464"/>
      <c r="E1" s="1464"/>
      <c r="F1" s="1464"/>
      <c r="G1" s="1464"/>
      <c r="H1" s="1464"/>
      <c r="I1" s="1464"/>
      <c r="J1" s="1464"/>
      <c r="K1" s="1464"/>
      <c r="L1" s="1464"/>
      <c r="M1" s="1464"/>
    </row>
    <row r="2" spans="1:13" ht="14.1" customHeight="1" x14ac:dyDescent="0.2">
      <c r="A2" s="808">
        <v>2023</v>
      </c>
      <c r="B2" s="589"/>
      <c r="C2" s="589"/>
      <c r="D2" s="589"/>
      <c r="M2" s="802" t="s">
        <v>183</v>
      </c>
    </row>
    <row r="3" spans="1:13" ht="18.600000000000001" customHeight="1" x14ac:dyDescent="0.2">
      <c r="A3" s="978" t="s">
        <v>335</v>
      </c>
      <c r="B3" s="1672" t="s">
        <v>336</v>
      </c>
      <c r="C3" s="1698"/>
      <c r="D3" s="1672" t="s">
        <v>337</v>
      </c>
      <c r="E3" s="1698"/>
      <c r="F3" s="1672" t="s">
        <v>338</v>
      </c>
      <c r="G3" s="1698"/>
      <c r="H3" s="1672" t="s">
        <v>340</v>
      </c>
      <c r="I3" s="1698"/>
      <c r="J3" s="1672" t="s">
        <v>87</v>
      </c>
      <c r="K3" s="1699"/>
      <c r="L3" s="1672" t="s">
        <v>15</v>
      </c>
      <c r="M3" s="1699"/>
    </row>
    <row r="4" spans="1:13" ht="19.149999999999999" customHeight="1" x14ac:dyDescent="0.2">
      <c r="A4" s="979" t="s">
        <v>357</v>
      </c>
      <c r="B4" s="980" t="s">
        <v>1369</v>
      </c>
      <c r="C4" s="980" t="s">
        <v>1370</v>
      </c>
      <c r="D4" s="980" t="s">
        <v>1369</v>
      </c>
      <c r="E4" s="980" t="s">
        <v>1370</v>
      </c>
      <c r="F4" s="980" t="s">
        <v>1369</v>
      </c>
      <c r="G4" s="980" t="s">
        <v>1370</v>
      </c>
      <c r="H4" s="980" t="s">
        <v>1369</v>
      </c>
      <c r="I4" s="980" t="s">
        <v>1370</v>
      </c>
      <c r="J4" s="980" t="s">
        <v>1369</v>
      </c>
      <c r="K4" s="980" t="s">
        <v>1370</v>
      </c>
      <c r="L4" s="980" t="s">
        <v>1369</v>
      </c>
      <c r="M4" s="980" t="s">
        <v>1370</v>
      </c>
    </row>
    <row r="5" spans="1:13" ht="7.5" customHeight="1" x14ac:dyDescent="0.2"/>
    <row r="6" spans="1:13" ht="11.1" customHeight="1" x14ac:dyDescent="0.2">
      <c r="A6" s="15" t="s">
        <v>79</v>
      </c>
      <c r="B6" s="654">
        <v>10040</v>
      </c>
      <c r="C6" s="654">
        <v>10017</v>
      </c>
      <c r="D6" s="654">
        <v>4070</v>
      </c>
      <c r="E6" s="654">
        <v>4276</v>
      </c>
      <c r="F6" s="654">
        <v>14040</v>
      </c>
      <c r="G6" s="654">
        <v>14037</v>
      </c>
      <c r="H6" s="654">
        <v>56</v>
      </c>
      <c r="I6" s="654">
        <v>50</v>
      </c>
      <c r="J6" s="654">
        <v>2569</v>
      </c>
      <c r="K6" s="654">
        <v>2603</v>
      </c>
      <c r="L6" s="654">
        <v>317</v>
      </c>
      <c r="M6" s="654">
        <v>282</v>
      </c>
    </row>
    <row r="7" spans="1:13" ht="11.1" customHeight="1" x14ac:dyDescent="0.2">
      <c r="A7" s="15" t="s">
        <v>68</v>
      </c>
      <c r="B7" s="654">
        <v>14163</v>
      </c>
      <c r="C7" s="654">
        <v>14227</v>
      </c>
      <c r="D7" s="654">
        <v>11398</v>
      </c>
      <c r="E7" s="654">
        <v>11387</v>
      </c>
      <c r="F7" s="654">
        <v>2942</v>
      </c>
      <c r="G7" s="654">
        <v>2941</v>
      </c>
      <c r="H7" s="654">
        <v>148</v>
      </c>
      <c r="I7" s="654">
        <v>143</v>
      </c>
      <c r="J7" s="654">
        <v>742</v>
      </c>
      <c r="K7" s="654">
        <v>743</v>
      </c>
      <c r="L7" s="654">
        <v>340</v>
      </c>
      <c r="M7" s="654">
        <v>330</v>
      </c>
    </row>
    <row r="8" spans="1:13" ht="11.1" customHeight="1" x14ac:dyDescent="0.2">
      <c r="A8" s="15" t="s">
        <v>65</v>
      </c>
      <c r="B8" s="654">
        <v>17385</v>
      </c>
      <c r="C8" s="654">
        <v>17198</v>
      </c>
      <c r="D8" s="654">
        <v>8456</v>
      </c>
      <c r="E8" s="654">
        <v>7968</v>
      </c>
      <c r="F8" s="654">
        <v>898</v>
      </c>
      <c r="G8" s="654">
        <v>893</v>
      </c>
      <c r="H8" s="654">
        <v>203</v>
      </c>
      <c r="I8" s="654">
        <v>187</v>
      </c>
      <c r="J8" s="654">
        <v>614</v>
      </c>
      <c r="K8" s="654">
        <v>593</v>
      </c>
      <c r="L8" s="654">
        <v>540</v>
      </c>
      <c r="M8" s="654">
        <v>575</v>
      </c>
    </row>
    <row r="9" spans="1:13" ht="11.1" customHeight="1" x14ac:dyDescent="0.2">
      <c r="A9" s="15" t="s">
        <v>56</v>
      </c>
      <c r="B9" s="654">
        <v>7582</v>
      </c>
      <c r="C9" s="654">
        <v>7606</v>
      </c>
      <c r="D9" s="654">
        <v>3541</v>
      </c>
      <c r="E9" s="654">
        <v>3798</v>
      </c>
      <c r="F9" s="654">
        <v>3195</v>
      </c>
      <c r="G9" s="654">
        <v>3203</v>
      </c>
      <c r="H9" s="654">
        <v>102</v>
      </c>
      <c r="I9" s="654">
        <v>100</v>
      </c>
      <c r="J9" s="654">
        <v>1493</v>
      </c>
      <c r="K9" s="654">
        <v>1497</v>
      </c>
      <c r="L9" s="654">
        <v>119</v>
      </c>
      <c r="M9" s="654">
        <v>94</v>
      </c>
    </row>
    <row r="10" spans="1:13" ht="11.1" customHeight="1" x14ac:dyDescent="0.2">
      <c r="A10" s="15" t="s">
        <v>72</v>
      </c>
      <c r="B10" s="654">
        <v>7344</v>
      </c>
      <c r="C10" s="654">
        <v>7362</v>
      </c>
      <c r="D10" s="654">
        <v>2176</v>
      </c>
      <c r="E10" s="654">
        <v>2172</v>
      </c>
      <c r="F10" s="655">
        <v>401</v>
      </c>
      <c r="G10" s="655">
        <v>384</v>
      </c>
      <c r="H10" s="655">
        <v>10</v>
      </c>
      <c r="I10" s="655">
        <v>5</v>
      </c>
      <c r="J10" s="655">
        <v>198</v>
      </c>
      <c r="K10" s="655">
        <v>203</v>
      </c>
      <c r="L10" s="655">
        <v>225</v>
      </c>
      <c r="M10" s="655">
        <v>190</v>
      </c>
    </row>
    <row r="11" spans="1:13" ht="11.1" customHeight="1" x14ac:dyDescent="0.2">
      <c r="A11" s="15" t="s">
        <v>358</v>
      </c>
      <c r="B11" s="654">
        <v>4520</v>
      </c>
      <c r="C11" s="654">
        <v>4516</v>
      </c>
      <c r="D11" s="654">
        <v>3962</v>
      </c>
      <c r="E11" s="654">
        <v>3975</v>
      </c>
      <c r="F11" s="654">
        <v>508</v>
      </c>
      <c r="G11" s="654">
        <v>507</v>
      </c>
      <c r="H11" s="654">
        <v>46</v>
      </c>
      <c r="I11" s="654">
        <v>42</v>
      </c>
      <c r="J11" s="654">
        <v>222</v>
      </c>
      <c r="K11" s="654">
        <v>227</v>
      </c>
      <c r="L11" s="655">
        <v>140</v>
      </c>
      <c r="M11" s="655">
        <v>133</v>
      </c>
    </row>
    <row r="12" spans="1:13" ht="11.1" customHeight="1" x14ac:dyDescent="0.2">
      <c r="A12" s="15" t="s">
        <v>77</v>
      </c>
      <c r="B12" s="654">
        <v>3978</v>
      </c>
      <c r="C12" s="654">
        <v>3981</v>
      </c>
      <c r="D12" s="654">
        <v>1662</v>
      </c>
      <c r="E12" s="654">
        <v>1653</v>
      </c>
      <c r="F12" s="654">
        <v>2048</v>
      </c>
      <c r="G12" s="654">
        <v>2047</v>
      </c>
      <c r="H12" s="655">
        <v>55</v>
      </c>
      <c r="I12" s="655">
        <v>55</v>
      </c>
      <c r="J12" s="655">
        <v>300</v>
      </c>
      <c r="K12" s="655">
        <v>300</v>
      </c>
      <c r="L12" s="654">
        <v>64</v>
      </c>
      <c r="M12" s="654">
        <v>61</v>
      </c>
    </row>
    <row r="13" spans="1:13" ht="11.1" customHeight="1" x14ac:dyDescent="0.2">
      <c r="A13" s="15" t="s">
        <v>26</v>
      </c>
      <c r="B13" s="654">
        <v>4459</v>
      </c>
      <c r="C13" s="654">
        <v>4465</v>
      </c>
      <c r="D13" s="654">
        <v>494</v>
      </c>
      <c r="E13" s="654">
        <v>491</v>
      </c>
      <c r="F13" s="655">
        <v>10</v>
      </c>
      <c r="G13" s="655">
        <v>7</v>
      </c>
      <c r="H13" s="655">
        <v>645</v>
      </c>
      <c r="I13" s="655">
        <v>675</v>
      </c>
      <c r="J13" s="655">
        <v>50</v>
      </c>
      <c r="K13" s="655">
        <v>48</v>
      </c>
      <c r="L13" s="655">
        <v>201</v>
      </c>
      <c r="M13" s="655">
        <v>294</v>
      </c>
    </row>
    <row r="14" spans="1:13" ht="11.1" customHeight="1" x14ac:dyDescent="0.2">
      <c r="A14" s="15" t="s">
        <v>23</v>
      </c>
      <c r="B14" s="654">
        <v>4868</v>
      </c>
      <c r="C14" s="654">
        <v>4876</v>
      </c>
      <c r="D14" s="654">
        <v>254</v>
      </c>
      <c r="E14" s="654">
        <v>253</v>
      </c>
      <c r="F14" s="654">
        <v>3</v>
      </c>
      <c r="G14" s="654">
        <v>0</v>
      </c>
      <c r="H14" s="654">
        <v>2</v>
      </c>
      <c r="I14" s="654">
        <v>0</v>
      </c>
      <c r="J14" s="654">
        <v>0</v>
      </c>
      <c r="K14" s="654">
        <v>0</v>
      </c>
      <c r="L14" s="654">
        <v>11</v>
      </c>
      <c r="M14" s="654">
        <v>1</v>
      </c>
    </row>
    <row r="15" spans="1:13" ht="11.1" customHeight="1" x14ac:dyDescent="0.2">
      <c r="A15" s="15" t="s">
        <v>71</v>
      </c>
      <c r="B15" s="654">
        <v>1973</v>
      </c>
      <c r="C15" s="654">
        <v>1973</v>
      </c>
      <c r="D15" s="654">
        <v>359</v>
      </c>
      <c r="E15" s="654">
        <v>362</v>
      </c>
      <c r="F15" s="655">
        <v>2536</v>
      </c>
      <c r="G15" s="655">
        <v>2565</v>
      </c>
      <c r="H15" s="655">
        <v>0</v>
      </c>
      <c r="I15" s="655">
        <v>0</v>
      </c>
      <c r="J15" s="655">
        <v>100</v>
      </c>
      <c r="K15" s="655">
        <v>103</v>
      </c>
      <c r="L15" s="655">
        <v>15</v>
      </c>
      <c r="M15" s="655">
        <v>12</v>
      </c>
    </row>
    <row r="16" spans="1:13" ht="11.1" customHeight="1" x14ac:dyDescent="0.2">
      <c r="A16" s="15" t="s">
        <v>58</v>
      </c>
      <c r="B16" s="654">
        <v>2641</v>
      </c>
      <c r="C16" s="654">
        <v>2565</v>
      </c>
      <c r="D16" s="654">
        <v>1116</v>
      </c>
      <c r="E16" s="654">
        <v>1364</v>
      </c>
      <c r="F16" s="654">
        <v>926</v>
      </c>
      <c r="G16" s="654">
        <v>928</v>
      </c>
      <c r="H16" s="655">
        <v>28</v>
      </c>
      <c r="I16" s="655">
        <v>27</v>
      </c>
      <c r="J16" s="655">
        <v>188</v>
      </c>
      <c r="K16" s="655">
        <v>191</v>
      </c>
      <c r="L16" s="655">
        <v>27</v>
      </c>
      <c r="M16" s="655">
        <v>20</v>
      </c>
    </row>
    <row r="17" spans="1:13" ht="11.1" customHeight="1" x14ac:dyDescent="0.2">
      <c r="A17" s="15" t="s">
        <v>75</v>
      </c>
      <c r="B17" s="654">
        <v>1087</v>
      </c>
      <c r="C17" s="654">
        <v>1087</v>
      </c>
      <c r="D17" s="655">
        <v>1654</v>
      </c>
      <c r="E17" s="655">
        <v>1665</v>
      </c>
      <c r="F17" s="655">
        <v>316</v>
      </c>
      <c r="G17" s="655">
        <v>308</v>
      </c>
      <c r="H17" s="655">
        <v>0</v>
      </c>
      <c r="I17" s="655">
        <v>0</v>
      </c>
      <c r="J17" s="655">
        <v>108</v>
      </c>
      <c r="K17" s="655">
        <v>106</v>
      </c>
      <c r="L17" s="655">
        <v>23</v>
      </c>
      <c r="M17" s="655">
        <v>19</v>
      </c>
    </row>
    <row r="18" spans="1:13" ht="11.1" customHeight="1" x14ac:dyDescent="0.2">
      <c r="A18" s="16" t="s">
        <v>20</v>
      </c>
      <c r="B18" s="654">
        <v>2394</v>
      </c>
      <c r="C18" s="654">
        <v>2402</v>
      </c>
      <c r="D18" s="654">
        <v>530</v>
      </c>
      <c r="E18" s="654">
        <v>555</v>
      </c>
      <c r="F18" s="655">
        <v>16</v>
      </c>
      <c r="G18" s="655">
        <v>13</v>
      </c>
      <c r="H18" s="654">
        <v>8</v>
      </c>
      <c r="I18" s="654">
        <v>1</v>
      </c>
      <c r="J18" s="654">
        <v>25</v>
      </c>
      <c r="K18" s="654">
        <v>24</v>
      </c>
      <c r="L18" s="655">
        <v>55</v>
      </c>
      <c r="M18" s="655">
        <v>47</v>
      </c>
    </row>
    <row r="19" spans="1:13" ht="11.1" customHeight="1" x14ac:dyDescent="0.2">
      <c r="A19" s="15" t="s">
        <v>50</v>
      </c>
      <c r="B19" s="654">
        <v>1942</v>
      </c>
      <c r="C19" s="654">
        <v>1941</v>
      </c>
      <c r="D19" s="654">
        <v>133</v>
      </c>
      <c r="E19" s="654">
        <v>127</v>
      </c>
      <c r="F19" s="654">
        <v>20</v>
      </c>
      <c r="G19" s="654">
        <v>21</v>
      </c>
      <c r="H19" s="655">
        <v>153</v>
      </c>
      <c r="I19" s="655">
        <v>157</v>
      </c>
      <c r="J19" s="654">
        <v>2</v>
      </c>
      <c r="K19" s="654">
        <v>0</v>
      </c>
      <c r="L19" s="654">
        <v>9</v>
      </c>
      <c r="M19" s="654">
        <v>11</v>
      </c>
    </row>
    <row r="20" spans="1:13" ht="11.1" customHeight="1" x14ac:dyDescent="0.2">
      <c r="A20" s="15" t="s">
        <v>24</v>
      </c>
      <c r="B20" s="654">
        <v>1490</v>
      </c>
      <c r="C20" s="654">
        <v>1488</v>
      </c>
      <c r="D20" s="655">
        <v>225</v>
      </c>
      <c r="E20" s="655">
        <v>223</v>
      </c>
      <c r="F20" s="654">
        <v>57</v>
      </c>
      <c r="G20" s="654">
        <v>54</v>
      </c>
      <c r="H20" s="654">
        <v>280</v>
      </c>
      <c r="I20" s="654">
        <v>297</v>
      </c>
      <c r="J20" s="655">
        <v>29</v>
      </c>
      <c r="K20" s="655">
        <v>31</v>
      </c>
      <c r="L20" s="655">
        <v>136</v>
      </c>
      <c r="M20" s="655">
        <v>117</v>
      </c>
    </row>
    <row r="21" spans="1:13" ht="11.1" customHeight="1" x14ac:dyDescent="0.2">
      <c r="A21" s="15" t="s">
        <v>78</v>
      </c>
      <c r="B21" s="654">
        <v>774</v>
      </c>
      <c r="C21" s="654">
        <v>774</v>
      </c>
      <c r="D21" s="655">
        <v>410</v>
      </c>
      <c r="E21" s="655">
        <v>403</v>
      </c>
      <c r="F21" s="654">
        <v>190</v>
      </c>
      <c r="G21" s="654">
        <v>195</v>
      </c>
      <c r="H21" s="655">
        <v>0</v>
      </c>
      <c r="I21" s="655">
        <v>0</v>
      </c>
      <c r="J21" s="655">
        <v>435</v>
      </c>
      <c r="K21" s="655">
        <v>438</v>
      </c>
      <c r="L21" s="654">
        <v>31</v>
      </c>
      <c r="M21" s="654">
        <v>30</v>
      </c>
    </row>
    <row r="22" spans="1:13" ht="11.1" customHeight="1" x14ac:dyDescent="0.2">
      <c r="A22" s="15" t="s">
        <v>62</v>
      </c>
      <c r="B22" s="654">
        <v>795</v>
      </c>
      <c r="C22" s="654">
        <v>797</v>
      </c>
      <c r="D22" s="654">
        <v>277</v>
      </c>
      <c r="E22" s="654">
        <v>275</v>
      </c>
      <c r="F22" s="655">
        <v>372</v>
      </c>
      <c r="G22" s="655">
        <v>366</v>
      </c>
      <c r="H22" s="654">
        <v>24</v>
      </c>
      <c r="I22" s="654">
        <v>25</v>
      </c>
      <c r="J22" s="654">
        <v>102</v>
      </c>
      <c r="K22" s="654">
        <v>104</v>
      </c>
      <c r="L22" s="655">
        <v>69</v>
      </c>
      <c r="M22" s="655">
        <v>66</v>
      </c>
    </row>
    <row r="23" spans="1:13" ht="11.1" customHeight="1" x14ac:dyDescent="0.2">
      <c r="A23" s="15" t="s">
        <v>1977</v>
      </c>
      <c r="B23" s="654">
        <v>762</v>
      </c>
      <c r="C23" s="654">
        <v>762</v>
      </c>
      <c r="D23" s="655">
        <v>338</v>
      </c>
      <c r="E23" s="655">
        <v>337</v>
      </c>
      <c r="F23" s="655">
        <v>175</v>
      </c>
      <c r="G23" s="655">
        <v>175</v>
      </c>
      <c r="H23" s="655">
        <v>3</v>
      </c>
      <c r="I23" s="655">
        <v>1</v>
      </c>
      <c r="J23" s="655">
        <v>152</v>
      </c>
      <c r="K23" s="655">
        <v>153</v>
      </c>
      <c r="L23" s="654">
        <v>34</v>
      </c>
      <c r="M23" s="654">
        <v>30</v>
      </c>
    </row>
    <row r="24" spans="1:13" ht="11.1" customHeight="1" x14ac:dyDescent="0.2">
      <c r="A24" s="15" t="s">
        <v>13</v>
      </c>
      <c r="B24" s="654">
        <v>735</v>
      </c>
      <c r="C24" s="654">
        <v>732</v>
      </c>
      <c r="D24" s="654">
        <v>491</v>
      </c>
      <c r="E24" s="654">
        <v>489</v>
      </c>
      <c r="F24" s="654">
        <v>5</v>
      </c>
      <c r="G24" s="654">
        <v>3</v>
      </c>
      <c r="H24" s="654">
        <v>1</v>
      </c>
      <c r="I24" s="654">
        <v>2</v>
      </c>
      <c r="J24" s="654">
        <v>0</v>
      </c>
      <c r="K24" s="654">
        <v>1</v>
      </c>
      <c r="L24" s="655">
        <v>10</v>
      </c>
      <c r="M24" s="655">
        <v>12</v>
      </c>
    </row>
    <row r="25" spans="1:13" ht="11.1" customHeight="1" x14ac:dyDescent="0.2">
      <c r="A25" s="15" t="s">
        <v>49</v>
      </c>
      <c r="B25" s="654">
        <v>1097</v>
      </c>
      <c r="C25" s="654">
        <v>1104</v>
      </c>
      <c r="D25" s="655">
        <v>74</v>
      </c>
      <c r="E25" s="655">
        <v>76</v>
      </c>
      <c r="F25" s="654">
        <v>1</v>
      </c>
      <c r="G25" s="654">
        <v>0</v>
      </c>
      <c r="H25" s="654">
        <v>0</v>
      </c>
      <c r="I25" s="654">
        <v>0</v>
      </c>
      <c r="J25" s="654">
        <v>0</v>
      </c>
      <c r="K25" s="654">
        <v>0</v>
      </c>
      <c r="L25" s="655">
        <v>5</v>
      </c>
      <c r="M25" s="655">
        <v>3</v>
      </c>
    </row>
    <row r="26" spans="1:13" ht="11.1" customHeight="1" x14ac:dyDescent="0.2">
      <c r="A26" s="15" t="s">
        <v>15</v>
      </c>
      <c r="B26" s="654">
        <v>7022</v>
      </c>
      <c r="C26" s="654">
        <v>7004</v>
      </c>
      <c r="D26" s="655">
        <v>1011</v>
      </c>
      <c r="E26" s="655">
        <v>1014</v>
      </c>
      <c r="F26" s="655">
        <v>528</v>
      </c>
      <c r="G26" s="655">
        <v>508</v>
      </c>
      <c r="H26" s="655">
        <v>47</v>
      </c>
      <c r="I26" s="655">
        <v>75</v>
      </c>
      <c r="J26" s="655">
        <v>663</v>
      </c>
      <c r="K26" s="655">
        <v>673</v>
      </c>
      <c r="L26" s="655">
        <v>256</v>
      </c>
      <c r="M26" s="655">
        <v>307</v>
      </c>
    </row>
    <row r="27" spans="1:13" ht="5.0999999999999996" customHeight="1" thickBot="1" x14ac:dyDescent="0.25">
      <c r="A27" s="612"/>
      <c r="B27" s="612"/>
      <c r="C27" s="612"/>
      <c r="D27" s="612"/>
      <c r="E27" s="612"/>
      <c r="F27" s="612"/>
      <c r="G27" s="612"/>
      <c r="H27" s="612"/>
      <c r="I27" s="612"/>
      <c r="J27" s="612"/>
      <c r="K27" s="612"/>
      <c r="L27" s="612"/>
      <c r="M27" s="612"/>
    </row>
    <row r="28" spans="1:13" ht="11.1" customHeight="1" thickTop="1" x14ac:dyDescent="0.2">
      <c r="A28" s="809" t="s">
        <v>1306</v>
      </c>
      <c r="B28" s="810"/>
      <c r="C28" s="810"/>
      <c r="D28" s="810"/>
      <c r="E28" s="810"/>
      <c r="F28" s="810"/>
      <c r="G28" s="810"/>
      <c r="H28" s="810"/>
      <c r="I28" s="810"/>
      <c r="J28" s="810"/>
      <c r="K28" s="810"/>
      <c r="L28" s="810"/>
      <c r="M28" s="810"/>
    </row>
    <row r="29" spans="1:13" ht="11.1" customHeight="1" x14ac:dyDescent="0.2">
      <c r="A29" s="148" t="s">
        <v>1415</v>
      </c>
      <c r="B29" s="595"/>
      <c r="C29" s="595"/>
      <c r="D29" s="595"/>
      <c r="E29" s="595"/>
      <c r="F29" s="595"/>
      <c r="G29" s="595"/>
      <c r="H29" s="595"/>
      <c r="I29" s="595"/>
      <c r="J29" s="595"/>
      <c r="K29" s="595"/>
      <c r="L29" s="595"/>
      <c r="M29" s="595"/>
    </row>
  </sheetData>
  <mergeCells count="7">
    <mergeCell ref="A1:M1"/>
    <mergeCell ref="B3:C3"/>
    <mergeCell ref="D3:E3"/>
    <mergeCell ref="F3:G3"/>
    <mergeCell ref="H3:I3"/>
    <mergeCell ref="J3:K3"/>
    <mergeCell ref="L3:M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 codeName="Sheet125"/>
  <dimension ref="A1:M29"/>
  <sheetViews>
    <sheetView showGridLines="0" workbookViewId="0">
      <selection activeCell="D24" sqref="D24"/>
    </sheetView>
  </sheetViews>
  <sheetFormatPr defaultRowHeight="12.75" x14ac:dyDescent="0.2"/>
  <cols>
    <col min="1" max="1" width="13.42578125" style="195" customWidth="1"/>
    <col min="2" max="13" width="6.7109375" style="195" customWidth="1"/>
    <col min="14" max="254" width="9.28515625" style="195"/>
    <col min="255" max="255" width="19.42578125" style="195" customWidth="1"/>
    <col min="256" max="265" width="9.42578125" style="195" customWidth="1"/>
    <col min="266" max="510" width="9.28515625" style="195"/>
    <col min="511" max="511" width="19.42578125" style="195" customWidth="1"/>
    <col min="512" max="521" width="9.42578125" style="195" customWidth="1"/>
    <col min="522" max="766" width="9.28515625" style="195"/>
    <col min="767" max="767" width="19.42578125" style="195" customWidth="1"/>
    <col min="768" max="777" width="9.42578125" style="195" customWidth="1"/>
    <col min="778" max="1022" width="9.28515625" style="195"/>
    <col min="1023" max="1023" width="19.42578125" style="195" customWidth="1"/>
    <col min="1024" max="1033" width="9.42578125" style="195" customWidth="1"/>
    <col min="1034" max="1278" width="9.28515625" style="195"/>
    <col min="1279" max="1279" width="19.42578125" style="195" customWidth="1"/>
    <col min="1280" max="1289" width="9.42578125" style="195" customWidth="1"/>
    <col min="1290" max="1534" width="9.28515625" style="195"/>
    <col min="1535" max="1535" width="19.42578125" style="195" customWidth="1"/>
    <col min="1536" max="1545" width="9.42578125" style="195" customWidth="1"/>
    <col min="1546" max="1790" width="9.28515625" style="195"/>
    <col min="1791" max="1791" width="19.42578125" style="195" customWidth="1"/>
    <col min="1792" max="1801" width="9.42578125" style="195" customWidth="1"/>
    <col min="1802" max="2046" width="9.28515625" style="195"/>
    <col min="2047" max="2047" width="19.42578125" style="195" customWidth="1"/>
    <col min="2048" max="2057" width="9.42578125" style="195" customWidth="1"/>
    <col min="2058" max="2302" width="9.28515625" style="195"/>
    <col min="2303" max="2303" width="19.42578125" style="195" customWidth="1"/>
    <col min="2304" max="2313" width="9.42578125" style="195" customWidth="1"/>
    <col min="2314" max="2558" width="9.28515625" style="195"/>
    <col min="2559" max="2559" width="19.42578125" style="195" customWidth="1"/>
    <col min="2560" max="2569" width="9.42578125" style="195" customWidth="1"/>
    <col min="2570" max="2814" width="9.28515625" style="195"/>
    <col min="2815" max="2815" width="19.42578125" style="195" customWidth="1"/>
    <col min="2816" max="2825" width="9.42578125" style="195" customWidth="1"/>
    <col min="2826" max="3070" width="9.28515625" style="195"/>
    <col min="3071" max="3071" width="19.42578125" style="195" customWidth="1"/>
    <col min="3072" max="3081" width="9.42578125" style="195" customWidth="1"/>
    <col min="3082" max="3326" width="9.28515625" style="195"/>
    <col min="3327" max="3327" width="19.42578125" style="195" customWidth="1"/>
    <col min="3328" max="3337" width="9.42578125" style="195" customWidth="1"/>
    <col min="3338" max="3582" width="9.28515625" style="195"/>
    <col min="3583" max="3583" width="19.42578125" style="195" customWidth="1"/>
    <col min="3584" max="3593" width="9.42578125" style="195" customWidth="1"/>
    <col min="3594" max="3838" width="9.28515625" style="195"/>
    <col min="3839" max="3839" width="19.42578125" style="195" customWidth="1"/>
    <col min="3840" max="3849" width="9.42578125" style="195" customWidth="1"/>
    <col min="3850" max="4094" width="9.28515625" style="195"/>
    <col min="4095" max="4095" width="19.42578125" style="195" customWidth="1"/>
    <col min="4096" max="4105" width="9.42578125" style="195" customWidth="1"/>
    <col min="4106" max="4350" width="9.28515625" style="195"/>
    <col min="4351" max="4351" width="19.42578125" style="195" customWidth="1"/>
    <col min="4352" max="4361" width="9.42578125" style="195" customWidth="1"/>
    <col min="4362" max="4606" width="9.28515625" style="195"/>
    <col min="4607" max="4607" width="19.42578125" style="195" customWidth="1"/>
    <col min="4608" max="4617" width="9.42578125" style="195" customWidth="1"/>
    <col min="4618" max="4862" width="9.28515625" style="195"/>
    <col min="4863" max="4863" width="19.42578125" style="195" customWidth="1"/>
    <col min="4864" max="4873" width="9.42578125" style="195" customWidth="1"/>
    <col min="4874" max="5118" width="9.28515625" style="195"/>
    <col min="5119" max="5119" width="19.42578125" style="195" customWidth="1"/>
    <col min="5120" max="5129" width="9.42578125" style="195" customWidth="1"/>
    <col min="5130" max="5374" width="9.28515625" style="195"/>
    <col min="5375" max="5375" width="19.42578125" style="195" customWidth="1"/>
    <col min="5376" max="5385" width="9.42578125" style="195" customWidth="1"/>
    <col min="5386" max="5630" width="9.28515625" style="195"/>
    <col min="5631" max="5631" width="19.42578125" style="195" customWidth="1"/>
    <col min="5632" max="5641" width="9.42578125" style="195" customWidth="1"/>
    <col min="5642" max="5886" width="9.28515625" style="195"/>
    <col min="5887" max="5887" width="19.42578125" style="195" customWidth="1"/>
    <col min="5888" max="5897" width="9.42578125" style="195" customWidth="1"/>
    <col min="5898" max="6142" width="9.28515625" style="195"/>
    <col min="6143" max="6143" width="19.42578125" style="195" customWidth="1"/>
    <col min="6144" max="6153" width="9.42578125" style="195" customWidth="1"/>
    <col min="6154" max="6398" width="9.28515625" style="195"/>
    <col min="6399" max="6399" width="19.42578125" style="195" customWidth="1"/>
    <col min="6400" max="6409" width="9.42578125" style="195" customWidth="1"/>
    <col min="6410" max="6654" width="9.28515625" style="195"/>
    <col min="6655" max="6655" width="19.42578125" style="195" customWidth="1"/>
    <col min="6656" max="6665" width="9.42578125" style="195" customWidth="1"/>
    <col min="6666" max="6910" width="9.28515625" style="195"/>
    <col min="6911" max="6911" width="19.42578125" style="195" customWidth="1"/>
    <col min="6912" max="6921" width="9.42578125" style="195" customWidth="1"/>
    <col min="6922" max="7166" width="9.28515625" style="195"/>
    <col min="7167" max="7167" width="19.42578125" style="195" customWidth="1"/>
    <col min="7168" max="7177" width="9.42578125" style="195" customWidth="1"/>
    <col min="7178" max="7422" width="9.28515625" style="195"/>
    <col min="7423" max="7423" width="19.42578125" style="195" customWidth="1"/>
    <col min="7424" max="7433" width="9.42578125" style="195" customWidth="1"/>
    <col min="7434" max="7678" width="9.28515625" style="195"/>
    <col min="7679" max="7679" width="19.42578125" style="195" customWidth="1"/>
    <col min="7680" max="7689" width="9.42578125" style="195" customWidth="1"/>
    <col min="7690" max="7934" width="9.28515625" style="195"/>
    <col min="7935" max="7935" width="19.42578125" style="195" customWidth="1"/>
    <col min="7936" max="7945" width="9.42578125" style="195" customWidth="1"/>
    <col min="7946" max="8190" width="9.28515625" style="195"/>
    <col min="8191" max="8191" width="19.42578125" style="195" customWidth="1"/>
    <col min="8192" max="8201" width="9.42578125" style="195" customWidth="1"/>
    <col min="8202" max="8446" width="9.28515625" style="195"/>
    <col min="8447" max="8447" width="19.42578125" style="195" customWidth="1"/>
    <col min="8448" max="8457" width="9.42578125" style="195" customWidth="1"/>
    <col min="8458" max="8702" width="9.28515625" style="195"/>
    <col min="8703" max="8703" width="19.42578125" style="195" customWidth="1"/>
    <col min="8704" max="8713" width="9.42578125" style="195" customWidth="1"/>
    <col min="8714" max="8958" width="9.28515625" style="195"/>
    <col min="8959" max="8959" width="19.42578125" style="195" customWidth="1"/>
    <col min="8960" max="8969" width="9.42578125" style="195" customWidth="1"/>
    <col min="8970" max="9214" width="9.28515625" style="195"/>
    <col min="9215" max="9215" width="19.42578125" style="195" customWidth="1"/>
    <col min="9216" max="9225" width="9.42578125" style="195" customWidth="1"/>
    <col min="9226" max="9470" width="9.28515625" style="195"/>
    <col min="9471" max="9471" width="19.42578125" style="195" customWidth="1"/>
    <col min="9472" max="9481" width="9.42578125" style="195" customWidth="1"/>
    <col min="9482" max="9726" width="9.28515625" style="195"/>
    <col min="9727" max="9727" width="19.42578125" style="195" customWidth="1"/>
    <col min="9728" max="9737" width="9.42578125" style="195" customWidth="1"/>
    <col min="9738" max="9982" width="9.28515625" style="195"/>
    <col min="9983" max="9983" width="19.42578125" style="195" customWidth="1"/>
    <col min="9984" max="9993" width="9.42578125" style="195" customWidth="1"/>
    <col min="9994" max="10238" width="9.28515625" style="195"/>
    <col min="10239" max="10239" width="19.42578125" style="195" customWidth="1"/>
    <col min="10240" max="10249" width="9.42578125" style="195" customWidth="1"/>
    <col min="10250" max="10494" width="9.28515625" style="195"/>
    <col min="10495" max="10495" width="19.42578125" style="195" customWidth="1"/>
    <col min="10496" max="10505" width="9.42578125" style="195" customWidth="1"/>
    <col min="10506" max="10750" width="9.28515625" style="195"/>
    <col min="10751" max="10751" width="19.42578125" style="195" customWidth="1"/>
    <col min="10752" max="10761" width="9.42578125" style="195" customWidth="1"/>
    <col min="10762" max="11006" width="9.28515625" style="195"/>
    <col min="11007" max="11007" width="19.42578125" style="195" customWidth="1"/>
    <col min="11008" max="11017" width="9.42578125" style="195" customWidth="1"/>
    <col min="11018" max="11262" width="9.28515625" style="195"/>
    <col min="11263" max="11263" width="19.42578125" style="195" customWidth="1"/>
    <col min="11264" max="11273" width="9.42578125" style="195" customWidth="1"/>
    <col min="11274" max="11518" width="9.28515625" style="195"/>
    <col min="11519" max="11519" width="19.42578125" style="195" customWidth="1"/>
    <col min="11520" max="11529" width="9.42578125" style="195" customWidth="1"/>
    <col min="11530" max="11774" width="9.28515625" style="195"/>
    <col min="11775" max="11775" width="19.42578125" style="195" customWidth="1"/>
    <col min="11776" max="11785" width="9.42578125" style="195" customWidth="1"/>
    <col min="11786" max="12030" width="9.28515625" style="195"/>
    <col min="12031" max="12031" width="19.42578125" style="195" customWidth="1"/>
    <col min="12032" max="12041" width="9.42578125" style="195" customWidth="1"/>
    <col min="12042" max="12286" width="9.28515625" style="195"/>
    <col min="12287" max="12287" width="19.42578125" style="195" customWidth="1"/>
    <col min="12288" max="12297" width="9.42578125" style="195" customWidth="1"/>
    <col min="12298" max="12542" width="9.28515625" style="195"/>
    <col min="12543" max="12543" width="19.42578125" style="195" customWidth="1"/>
    <col min="12544" max="12553" width="9.42578125" style="195" customWidth="1"/>
    <col min="12554" max="12798" width="9.28515625" style="195"/>
    <col min="12799" max="12799" width="19.42578125" style="195" customWidth="1"/>
    <col min="12800" max="12809" width="9.42578125" style="195" customWidth="1"/>
    <col min="12810" max="13054" width="9.28515625" style="195"/>
    <col min="13055" max="13055" width="19.42578125" style="195" customWidth="1"/>
    <col min="13056" max="13065" width="9.42578125" style="195" customWidth="1"/>
    <col min="13066" max="13310" width="9.28515625" style="195"/>
    <col min="13311" max="13311" width="19.42578125" style="195" customWidth="1"/>
    <col min="13312" max="13321" width="9.42578125" style="195" customWidth="1"/>
    <col min="13322" max="13566" width="9.28515625" style="195"/>
    <col min="13567" max="13567" width="19.42578125" style="195" customWidth="1"/>
    <col min="13568" max="13577" width="9.42578125" style="195" customWidth="1"/>
    <col min="13578" max="13822" width="9.28515625" style="195"/>
    <col min="13823" max="13823" width="19.42578125" style="195" customWidth="1"/>
    <col min="13824" max="13833" width="9.42578125" style="195" customWidth="1"/>
    <col min="13834" max="14078" width="9.28515625" style="195"/>
    <col min="14079" max="14079" width="19.42578125" style="195" customWidth="1"/>
    <col min="14080" max="14089" width="9.42578125" style="195" customWidth="1"/>
    <col min="14090" max="14334" width="9.28515625" style="195"/>
    <col min="14335" max="14335" width="19.42578125" style="195" customWidth="1"/>
    <col min="14336" max="14345" width="9.42578125" style="195" customWidth="1"/>
    <col min="14346" max="14590" width="9.28515625" style="195"/>
    <col min="14591" max="14591" width="19.42578125" style="195" customWidth="1"/>
    <col min="14592" max="14601" width="9.42578125" style="195" customWidth="1"/>
    <col min="14602" max="14846" width="9.28515625" style="195"/>
    <col min="14847" max="14847" width="19.42578125" style="195" customWidth="1"/>
    <col min="14848" max="14857" width="9.42578125" style="195" customWidth="1"/>
    <col min="14858" max="15102" width="9.28515625" style="195"/>
    <col min="15103" max="15103" width="19.42578125" style="195" customWidth="1"/>
    <col min="15104" max="15113" width="9.42578125" style="195" customWidth="1"/>
    <col min="15114" max="15358" width="9.28515625" style="195"/>
    <col min="15359" max="15359" width="19.42578125" style="195" customWidth="1"/>
    <col min="15360" max="15369" width="9.42578125" style="195" customWidth="1"/>
    <col min="15370" max="15614" width="9.28515625" style="195"/>
    <col min="15615" max="15615" width="19.42578125" style="195" customWidth="1"/>
    <col min="15616" max="15625" width="9.42578125" style="195" customWidth="1"/>
    <col min="15626" max="15870" width="9.28515625" style="195"/>
    <col min="15871" max="15871" width="19.42578125" style="195" customWidth="1"/>
    <col min="15872" max="15881" width="9.42578125" style="195" customWidth="1"/>
    <col min="15882" max="16126" width="9.28515625" style="195"/>
    <col min="16127" max="16127" width="19.42578125" style="195" customWidth="1"/>
    <col min="16128" max="16137" width="9.42578125" style="195" customWidth="1"/>
    <col min="16138" max="16384" width="9.28515625" style="195"/>
  </cols>
  <sheetData>
    <row r="1" spans="1:13" s="601" customFormat="1" ht="19.5" customHeight="1" x14ac:dyDescent="0.25">
      <c r="A1" s="1464" t="s">
        <v>1598</v>
      </c>
      <c r="B1" s="1464"/>
      <c r="C1" s="1464"/>
      <c r="D1" s="1464"/>
      <c r="E1" s="1464"/>
      <c r="F1" s="1464"/>
      <c r="G1" s="1464"/>
      <c r="H1" s="1464"/>
      <c r="I1" s="1464"/>
      <c r="J1" s="1464"/>
      <c r="K1" s="1464"/>
      <c r="L1" s="1464"/>
      <c r="M1" s="1464"/>
    </row>
    <row r="2" spans="1:13" ht="14.1" customHeight="1" x14ac:dyDescent="0.2">
      <c r="A2" s="808">
        <v>2023</v>
      </c>
      <c r="B2" s="589"/>
      <c r="C2" s="589"/>
      <c r="D2" s="589"/>
      <c r="K2" s="802"/>
      <c r="M2" s="802" t="s">
        <v>183</v>
      </c>
    </row>
    <row r="3" spans="1:13" ht="18.600000000000001" customHeight="1" x14ac:dyDescent="0.2">
      <c r="A3" s="978" t="s">
        <v>335</v>
      </c>
      <c r="B3" s="1672" t="s">
        <v>336</v>
      </c>
      <c r="C3" s="1698"/>
      <c r="D3" s="1672" t="s">
        <v>337</v>
      </c>
      <c r="E3" s="1698"/>
      <c r="F3" s="1672" t="s">
        <v>338</v>
      </c>
      <c r="G3" s="1698"/>
      <c r="H3" s="1672" t="s">
        <v>340</v>
      </c>
      <c r="I3" s="1698"/>
      <c r="J3" s="1672" t="s">
        <v>87</v>
      </c>
      <c r="K3" s="1699"/>
      <c r="L3" s="1672" t="s">
        <v>15</v>
      </c>
      <c r="M3" s="1699"/>
    </row>
    <row r="4" spans="1:13" ht="18.600000000000001" customHeight="1" x14ac:dyDescent="0.2">
      <c r="A4" s="979" t="s">
        <v>357</v>
      </c>
      <c r="B4" s="980" t="s">
        <v>1369</v>
      </c>
      <c r="C4" s="980" t="s">
        <v>1370</v>
      </c>
      <c r="D4" s="980" t="s">
        <v>1369</v>
      </c>
      <c r="E4" s="980" t="s">
        <v>1370</v>
      </c>
      <c r="F4" s="980" t="s">
        <v>1369</v>
      </c>
      <c r="G4" s="980" t="s">
        <v>1370</v>
      </c>
      <c r="H4" s="980" t="s">
        <v>1369</v>
      </c>
      <c r="I4" s="980" t="s">
        <v>1370</v>
      </c>
      <c r="J4" s="980" t="s">
        <v>1369</v>
      </c>
      <c r="K4" s="980" t="s">
        <v>1370</v>
      </c>
      <c r="L4" s="980" t="s">
        <v>1369</v>
      </c>
      <c r="M4" s="980" t="s">
        <v>1370</v>
      </c>
    </row>
    <row r="5" spans="1:13" ht="7.5" customHeight="1" x14ac:dyDescent="0.2"/>
    <row r="6" spans="1:13" ht="11.1" customHeight="1" x14ac:dyDescent="0.2">
      <c r="A6" s="15" t="s">
        <v>79</v>
      </c>
      <c r="B6" s="654">
        <v>1505799</v>
      </c>
      <c r="C6" s="654">
        <v>1497003</v>
      </c>
      <c r="D6" s="654">
        <v>626595</v>
      </c>
      <c r="E6" s="654">
        <v>621689</v>
      </c>
      <c r="F6" s="654">
        <v>2195875</v>
      </c>
      <c r="G6" s="654">
        <v>2190646</v>
      </c>
      <c r="H6" s="654">
        <v>6929</v>
      </c>
      <c r="I6" s="654">
        <v>6794</v>
      </c>
      <c r="J6" s="654">
        <v>402530</v>
      </c>
      <c r="K6" s="654">
        <v>405880</v>
      </c>
      <c r="L6" s="654">
        <v>9009</v>
      </c>
      <c r="M6" s="654">
        <v>8881</v>
      </c>
    </row>
    <row r="7" spans="1:13" ht="11.1" customHeight="1" x14ac:dyDescent="0.2">
      <c r="A7" s="15" t="s">
        <v>68</v>
      </c>
      <c r="B7" s="654">
        <v>2054614</v>
      </c>
      <c r="C7" s="654">
        <v>2054428</v>
      </c>
      <c r="D7" s="654">
        <v>1755231</v>
      </c>
      <c r="E7" s="654">
        <v>1749895</v>
      </c>
      <c r="F7" s="654">
        <v>446171</v>
      </c>
      <c r="G7" s="654">
        <v>446017</v>
      </c>
      <c r="H7" s="654">
        <v>18867</v>
      </c>
      <c r="I7" s="654">
        <v>17945</v>
      </c>
      <c r="J7" s="654">
        <v>106216</v>
      </c>
      <c r="K7" s="654">
        <v>104757</v>
      </c>
      <c r="L7" s="654">
        <v>1342</v>
      </c>
      <c r="M7" s="654">
        <v>744</v>
      </c>
    </row>
    <row r="8" spans="1:13" ht="11.1" customHeight="1" x14ac:dyDescent="0.2">
      <c r="A8" s="15" t="s">
        <v>65</v>
      </c>
      <c r="B8" s="654">
        <v>2159777</v>
      </c>
      <c r="C8" s="654">
        <v>2102168</v>
      </c>
      <c r="D8" s="654">
        <v>1210005</v>
      </c>
      <c r="E8" s="654">
        <v>1198418</v>
      </c>
      <c r="F8" s="654">
        <v>85253</v>
      </c>
      <c r="G8" s="654">
        <v>87953</v>
      </c>
      <c r="H8" s="654">
        <v>24719</v>
      </c>
      <c r="I8" s="654">
        <v>24189</v>
      </c>
      <c r="J8" s="654">
        <v>46795</v>
      </c>
      <c r="K8" s="654">
        <v>40240</v>
      </c>
      <c r="L8" s="654">
        <v>1938</v>
      </c>
      <c r="M8" s="654">
        <v>950</v>
      </c>
    </row>
    <row r="9" spans="1:13" ht="11.1" customHeight="1" x14ac:dyDescent="0.2">
      <c r="A9" s="15" t="s">
        <v>56</v>
      </c>
      <c r="B9" s="654">
        <v>1083370</v>
      </c>
      <c r="C9" s="654">
        <v>1097533</v>
      </c>
      <c r="D9" s="654">
        <v>561001</v>
      </c>
      <c r="E9" s="654">
        <v>555017</v>
      </c>
      <c r="F9" s="654">
        <v>512403</v>
      </c>
      <c r="G9" s="654">
        <v>515153</v>
      </c>
      <c r="H9" s="654">
        <v>16786</v>
      </c>
      <c r="I9" s="654">
        <v>15979</v>
      </c>
      <c r="J9" s="654">
        <v>258106</v>
      </c>
      <c r="K9" s="654">
        <v>255110</v>
      </c>
      <c r="L9" s="654">
        <v>544</v>
      </c>
      <c r="M9" s="654">
        <v>471</v>
      </c>
    </row>
    <row r="10" spans="1:13" ht="11.1" customHeight="1" x14ac:dyDescent="0.2">
      <c r="A10" s="15" t="s">
        <v>72</v>
      </c>
      <c r="B10" s="654">
        <v>1113832</v>
      </c>
      <c r="C10" s="654">
        <v>1092174</v>
      </c>
      <c r="D10" s="654">
        <v>377209</v>
      </c>
      <c r="E10" s="654">
        <v>373938</v>
      </c>
      <c r="F10" s="654">
        <v>60245</v>
      </c>
      <c r="G10" s="654">
        <v>59834</v>
      </c>
      <c r="H10" s="654">
        <v>11</v>
      </c>
      <c r="I10" s="654">
        <v>2</v>
      </c>
      <c r="J10" s="654">
        <v>32757</v>
      </c>
      <c r="K10" s="654">
        <v>32569</v>
      </c>
      <c r="L10" s="654">
        <v>4221</v>
      </c>
      <c r="M10" s="654">
        <v>4570</v>
      </c>
    </row>
    <row r="11" spans="1:13" ht="11.1" customHeight="1" x14ac:dyDescent="0.2">
      <c r="A11" s="15" t="s">
        <v>358</v>
      </c>
      <c r="B11" s="654">
        <v>673149</v>
      </c>
      <c r="C11" s="654">
        <v>676742</v>
      </c>
      <c r="D11" s="654">
        <v>596742</v>
      </c>
      <c r="E11" s="654">
        <v>599127</v>
      </c>
      <c r="F11" s="654">
        <v>64952</v>
      </c>
      <c r="G11" s="654">
        <v>66216</v>
      </c>
      <c r="H11" s="654">
        <v>5496</v>
      </c>
      <c r="I11" s="654">
        <v>4945</v>
      </c>
      <c r="J11" s="655">
        <v>27430</v>
      </c>
      <c r="K11" s="655">
        <v>28581</v>
      </c>
      <c r="L11" s="655">
        <v>274</v>
      </c>
      <c r="M11" s="655">
        <v>258</v>
      </c>
    </row>
    <row r="12" spans="1:13" ht="11.1" customHeight="1" x14ac:dyDescent="0.2">
      <c r="A12" s="15" t="s">
        <v>23</v>
      </c>
      <c r="B12" s="654">
        <v>1252122</v>
      </c>
      <c r="C12" s="654">
        <v>1189536</v>
      </c>
      <c r="D12" s="654">
        <v>66854</v>
      </c>
      <c r="E12" s="654">
        <v>60949</v>
      </c>
      <c r="F12" s="655">
        <v>0</v>
      </c>
      <c r="G12" s="655">
        <v>0</v>
      </c>
      <c r="H12" s="655">
        <v>10</v>
      </c>
      <c r="I12" s="655">
        <v>0</v>
      </c>
      <c r="J12" s="655">
        <v>0</v>
      </c>
      <c r="K12" s="655">
        <v>0</v>
      </c>
      <c r="L12" s="655">
        <v>61</v>
      </c>
      <c r="M12" s="655">
        <v>11</v>
      </c>
    </row>
    <row r="13" spans="1:13" ht="11.1" customHeight="1" x14ac:dyDescent="0.2">
      <c r="A13" s="15" t="s">
        <v>77</v>
      </c>
      <c r="B13" s="654">
        <v>617905</v>
      </c>
      <c r="C13" s="654">
        <v>620241</v>
      </c>
      <c r="D13" s="654">
        <v>247967</v>
      </c>
      <c r="E13" s="654">
        <v>246463</v>
      </c>
      <c r="F13" s="654">
        <v>330212</v>
      </c>
      <c r="G13" s="654">
        <v>331099</v>
      </c>
      <c r="H13" s="655">
        <v>6853</v>
      </c>
      <c r="I13" s="655">
        <v>7491</v>
      </c>
      <c r="J13" s="654">
        <v>50710</v>
      </c>
      <c r="K13" s="654">
        <v>51756</v>
      </c>
      <c r="L13" s="654">
        <v>1126</v>
      </c>
      <c r="M13" s="654">
        <v>545</v>
      </c>
    </row>
    <row r="14" spans="1:13" ht="11.1" customHeight="1" x14ac:dyDescent="0.2">
      <c r="A14" s="15" t="s">
        <v>26</v>
      </c>
      <c r="B14" s="654">
        <v>865233</v>
      </c>
      <c r="C14" s="654">
        <v>888921</v>
      </c>
      <c r="D14" s="654">
        <v>71733</v>
      </c>
      <c r="E14" s="654">
        <v>74232</v>
      </c>
      <c r="F14" s="654">
        <v>59</v>
      </c>
      <c r="G14" s="654">
        <v>30</v>
      </c>
      <c r="H14" s="655">
        <v>87148</v>
      </c>
      <c r="I14" s="655">
        <v>83186</v>
      </c>
      <c r="J14" s="655">
        <v>6032</v>
      </c>
      <c r="K14" s="655">
        <v>5200</v>
      </c>
      <c r="L14" s="655">
        <v>7803</v>
      </c>
      <c r="M14" s="655">
        <v>7978</v>
      </c>
    </row>
    <row r="15" spans="1:13" ht="11.1" customHeight="1" x14ac:dyDescent="0.2">
      <c r="A15" s="15" t="s">
        <v>71</v>
      </c>
      <c r="B15" s="654">
        <v>277398</v>
      </c>
      <c r="C15" s="654">
        <v>277509</v>
      </c>
      <c r="D15" s="654">
        <v>62472</v>
      </c>
      <c r="E15" s="654">
        <v>62394</v>
      </c>
      <c r="F15" s="655">
        <v>442608</v>
      </c>
      <c r="G15" s="655">
        <v>443587</v>
      </c>
      <c r="H15" s="655">
        <v>0</v>
      </c>
      <c r="I15" s="655">
        <v>0</v>
      </c>
      <c r="J15" s="655">
        <v>16597</v>
      </c>
      <c r="K15" s="655">
        <v>17193</v>
      </c>
      <c r="L15" s="655">
        <v>32</v>
      </c>
      <c r="M15" s="655">
        <v>37</v>
      </c>
    </row>
    <row r="16" spans="1:13" ht="11.1" customHeight="1" x14ac:dyDescent="0.2">
      <c r="A16" s="15" t="s">
        <v>58</v>
      </c>
      <c r="B16" s="654">
        <v>376830</v>
      </c>
      <c r="C16" s="654">
        <v>379353</v>
      </c>
      <c r="D16" s="655">
        <v>187069</v>
      </c>
      <c r="E16" s="655">
        <v>184296</v>
      </c>
      <c r="F16" s="655">
        <v>148576</v>
      </c>
      <c r="G16" s="655">
        <v>148427</v>
      </c>
      <c r="H16" s="655">
        <v>4270</v>
      </c>
      <c r="I16" s="655">
        <v>3910</v>
      </c>
      <c r="J16" s="655">
        <v>28646</v>
      </c>
      <c r="K16" s="655">
        <v>28631</v>
      </c>
      <c r="L16" s="655">
        <v>44</v>
      </c>
      <c r="M16" s="655">
        <v>43</v>
      </c>
    </row>
    <row r="17" spans="1:13" ht="11.1" customHeight="1" x14ac:dyDescent="0.2">
      <c r="A17" s="15" t="s">
        <v>75</v>
      </c>
      <c r="B17" s="654">
        <v>157024</v>
      </c>
      <c r="C17" s="654">
        <v>155960</v>
      </c>
      <c r="D17" s="655">
        <v>248083</v>
      </c>
      <c r="E17" s="655">
        <v>249391</v>
      </c>
      <c r="F17" s="654">
        <v>44952</v>
      </c>
      <c r="G17" s="654">
        <v>45517</v>
      </c>
      <c r="H17" s="655">
        <v>0</v>
      </c>
      <c r="I17" s="655">
        <v>0</v>
      </c>
      <c r="J17" s="654">
        <v>14032</v>
      </c>
      <c r="K17" s="654">
        <v>14079</v>
      </c>
      <c r="L17" s="654">
        <v>232</v>
      </c>
      <c r="M17" s="654">
        <v>192</v>
      </c>
    </row>
    <row r="18" spans="1:13" ht="11.1" customHeight="1" x14ac:dyDescent="0.2">
      <c r="A18" s="15" t="s">
        <v>24</v>
      </c>
      <c r="B18" s="654">
        <v>298708</v>
      </c>
      <c r="C18" s="654">
        <v>310699</v>
      </c>
      <c r="D18" s="654">
        <v>45292</v>
      </c>
      <c r="E18" s="654">
        <v>46568</v>
      </c>
      <c r="F18" s="655">
        <v>10328</v>
      </c>
      <c r="G18" s="655">
        <v>9935</v>
      </c>
      <c r="H18" s="655">
        <v>47451</v>
      </c>
      <c r="I18" s="655">
        <v>51051</v>
      </c>
      <c r="J18" s="655">
        <v>476</v>
      </c>
      <c r="K18" s="655">
        <v>620</v>
      </c>
      <c r="L18" s="655">
        <v>7646</v>
      </c>
      <c r="M18" s="655">
        <v>7423</v>
      </c>
    </row>
    <row r="19" spans="1:13" ht="11.1" customHeight="1" x14ac:dyDescent="0.2">
      <c r="A19" s="15" t="s">
        <v>78</v>
      </c>
      <c r="B19" s="654">
        <v>134660</v>
      </c>
      <c r="C19" s="654">
        <v>134509</v>
      </c>
      <c r="D19" s="654">
        <v>74759</v>
      </c>
      <c r="E19" s="654">
        <v>74048</v>
      </c>
      <c r="F19" s="654">
        <v>29776</v>
      </c>
      <c r="G19" s="654">
        <v>29936</v>
      </c>
      <c r="H19" s="655">
        <v>0</v>
      </c>
      <c r="I19" s="655">
        <v>0</v>
      </c>
      <c r="J19" s="655">
        <v>87419</v>
      </c>
      <c r="K19" s="655">
        <v>85570</v>
      </c>
      <c r="L19" s="655">
        <v>265</v>
      </c>
      <c r="M19" s="655">
        <v>272</v>
      </c>
    </row>
    <row r="20" spans="1:13" ht="11.1" customHeight="1" x14ac:dyDescent="0.2">
      <c r="A20" s="15" t="s">
        <v>50</v>
      </c>
      <c r="B20" s="654">
        <v>265672</v>
      </c>
      <c r="C20" s="654">
        <v>252567</v>
      </c>
      <c r="D20" s="655">
        <v>21793</v>
      </c>
      <c r="E20" s="655">
        <v>22521</v>
      </c>
      <c r="F20" s="654">
        <v>5</v>
      </c>
      <c r="G20" s="654">
        <v>21</v>
      </c>
      <c r="H20" s="655">
        <v>8289</v>
      </c>
      <c r="I20" s="655">
        <v>9489</v>
      </c>
      <c r="J20" s="655">
        <v>4</v>
      </c>
      <c r="K20" s="655">
        <v>0</v>
      </c>
      <c r="L20" s="654">
        <v>11</v>
      </c>
      <c r="M20" s="654">
        <v>118</v>
      </c>
    </row>
    <row r="21" spans="1:13" ht="11.1" customHeight="1" x14ac:dyDescent="0.2">
      <c r="A21" s="16" t="s">
        <v>20</v>
      </c>
      <c r="B21" s="654">
        <v>216270</v>
      </c>
      <c r="C21" s="654">
        <v>201942</v>
      </c>
      <c r="D21" s="654">
        <v>68868</v>
      </c>
      <c r="E21" s="654">
        <v>68519</v>
      </c>
      <c r="F21" s="654">
        <v>216</v>
      </c>
      <c r="G21" s="654">
        <v>146</v>
      </c>
      <c r="H21" s="655">
        <v>2</v>
      </c>
      <c r="I21" s="655">
        <v>4</v>
      </c>
      <c r="J21" s="655">
        <v>832</v>
      </c>
      <c r="K21" s="655">
        <v>811</v>
      </c>
      <c r="L21" s="654">
        <v>235</v>
      </c>
      <c r="M21" s="654">
        <v>77</v>
      </c>
    </row>
    <row r="22" spans="1:13" ht="11.1" customHeight="1" x14ac:dyDescent="0.2">
      <c r="A22" s="15" t="s">
        <v>2183</v>
      </c>
      <c r="B22" s="654">
        <v>255151</v>
      </c>
      <c r="C22" s="654">
        <v>246269</v>
      </c>
      <c r="D22" s="655">
        <v>16</v>
      </c>
      <c r="E22" s="655">
        <v>0</v>
      </c>
      <c r="F22" s="655">
        <v>20</v>
      </c>
      <c r="G22" s="655">
        <v>13</v>
      </c>
      <c r="H22" s="655">
        <v>0</v>
      </c>
      <c r="I22" s="655">
        <v>0</v>
      </c>
      <c r="J22" s="654">
        <v>0</v>
      </c>
      <c r="K22" s="654">
        <v>0</v>
      </c>
      <c r="L22" s="654">
        <v>1</v>
      </c>
      <c r="M22" s="654">
        <v>22</v>
      </c>
    </row>
    <row r="23" spans="1:13" ht="11.1" customHeight="1" x14ac:dyDescent="0.2">
      <c r="A23" s="15" t="s">
        <v>49</v>
      </c>
      <c r="B23" s="654">
        <v>234408</v>
      </c>
      <c r="C23" s="654">
        <v>213317</v>
      </c>
      <c r="D23" s="654">
        <v>13142</v>
      </c>
      <c r="E23" s="654">
        <v>11994</v>
      </c>
      <c r="F23" s="655">
        <v>14</v>
      </c>
      <c r="G23" s="655">
        <v>0</v>
      </c>
      <c r="H23" s="655">
        <v>0</v>
      </c>
      <c r="I23" s="655">
        <v>0</v>
      </c>
      <c r="J23" s="655">
        <v>0</v>
      </c>
      <c r="K23" s="655">
        <v>0</v>
      </c>
      <c r="L23" s="655">
        <v>23</v>
      </c>
      <c r="M23" s="655">
        <v>24</v>
      </c>
    </row>
    <row r="24" spans="1:13" ht="11.1" customHeight="1" x14ac:dyDescent="0.2">
      <c r="A24" s="15" t="s">
        <v>62</v>
      </c>
      <c r="B24" s="654">
        <v>113508</v>
      </c>
      <c r="C24" s="654">
        <v>115188</v>
      </c>
      <c r="D24" s="655">
        <v>46354</v>
      </c>
      <c r="E24" s="655">
        <v>46636</v>
      </c>
      <c r="F24" s="654">
        <v>55042</v>
      </c>
      <c r="G24" s="654">
        <v>55621</v>
      </c>
      <c r="H24" s="655">
        <v>4948</v>
      </c>
      <c r="I24" s="655">
        <v>4932</v>
      </c>
      <c r="J24" s="655">
        <v>17353</v>
      </c>
      <c r="K24" s="655">
        <v>17567</v>
      </c>
      <c r="L24" s="655">
        <v>9557</v>
      </c>
      <c r="M24" s="655">
        <v>9507</v>
      </c>
    </row>
    <row r="25" spans="1:13" ht="11.1" customHeight="1" x14ac:dyDescent="0.2">
      <c r="A25" s="15" t="s">
        <v>57</v>
      </c>
      <c r="B25" s="654">
        <v>125303</v>
      </c>
      <c r="C25" s="654">
        <v>126981</v>
      </c>
      <c r="D25" s="655">
        <v>55193</v>
      </c>
      <c r="E25" s="655">
        <v>54007</v>
      </c>
      <c r="F25" s="655">
        <v>27200</v>
      </c>
      <c r="G25" s="655">
        <v>26693</v>
      </c>
      <c r="H25" s="655">
        <v>5</v>
      </c>
      <c r="I25" s="655">
        <v>2</v>
      </c>
      <c r="J25" s="655">
        <v>31304</v>
      </c>
      <c r="K25" s="655">
        <v>29415</v>
      </c>
      <c r="L25" s="655">
        <v>229</v>
      </c>
      <c r="M25" s="655">
        <v>532</v>
      </c>
    </row>
    <row r="26" spans="1:13" ht="11.1" customHeight="1" x14ac:dyDescent="0.2">
      <c r="A26" s="15" t="s">
        <v>15</v>
      </c>
      <c r="B26" s="654">
        <v>1176604</v>
      </c>
      <c r="C26" s="654">
        <v>1132938</v>
      </c>
      <c r="D26" s="654">
        <v>222034</v>
      </c>
      <c r="E26" s="654">
        <v>217408</v>
      </c>
      <c r="F26" s="655">
        <v>65608</v>
      </c>
      <c r="G26" s="655">
        <v>66802</v>
      </c>
      <c r="H26" s="655">
        <v>3007</v>
      </c>
      <c r="I26" s="655">
        <v>2878</v>
      </c>
      <c r="J26" s="655">
        <v>113469</v>
      </c>
      <c r="K26" s="655">
        <v>113052</v>
      </c>
      <c r="L26" s="655">
        <v>943</v>
      </c>
      <c r="M26" s="655">
        <v>1277</v>
      </c>
    </row>
    <row r="27" spans="1:13" ht="5.0999999999999996" customHeight="1" thickBot="1" x14ac:dyDescent="0.25">
      <c r="A27" s="612"/>
      <c r="B27" s="612"/>
      <c r="C27" s="612"/>
      <c r="D27" s="612"/>
      <c r="E27" s="612"/>
      <c r="F27" s="612"/>
      <c r="G27" s="612"/>
      <c r="H27" s="612"/>
      <c r="I27" s="612"/>
      <c r="J27" s="612"/>
      <c r="K27" s="612"/>
      <c r="L27" s="612"/>
      <c r="M27" s="612"/>
    </row>
    <row r="28" spans="1:13" ht="11.1" customHeight="1" thickTop="1" x14ac:dyDescent="0.2">
      <c r="A28" s="1175" t="s">
        <v>1726</v>
      </c>
      <c r="B28" s="810"/>
      <c r="C28" s="810"/>
      <c r="D28" s="810"/>
      <c r="E28" s="810"/>
      <c r="F28" s="810"/>
      <c r="G28" s="810"/>
      <c r="H28" s="810"/>
      <c r="I28" s="810"/>
      <c r="J28" s="810"/>
      <c r="K28" s="810"/>
      <c r="L28" s="810"/>
      <c r="M28" s="810"/>
    </row>
    <row r="29" spans="1:13" ht="11.1" customHeight="1" x14ac:dyDescent="0.2">
      <c r="A29" s="1176" t="s">
        <v>1306</v>
      </c>
      <c r="B29" s="595"/>
      <c r="C29" s="595"/>
      <c r="D29" s="595"/>
      <c r="E29" s="595"/>
      <c r="F29" s="595"/>
      <c r="G29" s="595"/>
      <c r="H29" s="595"/>
      <c r="I29" s="595"/>
      <c r="J29" s="595"/>
      <c r="K29" s="595"/>
      <c r="L29" s="595"/>
      <c r="M29" s="595"/>
    </row>
  </sheetData>
  <mergeCells count="7">
    <mergeCell ref="A1:M1"/>
    <mergeCell ref="B3:C3"/>
    <mergeCell ref="D3:E3"/>
    <mergeCell ref="F3:G3"/>
    <mergeCell ref="H3:I3"/>
    <mergeCell ref="J3:K3"/>
    <mergeCell ref="L3:M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 codeName="Sheet126"/>
  <dimension ref="A1:G28"/>
  <sheetViews>
    <sheetView showGridLines="0" workbookViewId="0">
      <selection activeCell="D24" sqref="D24"/>
    </sheetView>
  </sheetViews>
  <sheetFormatPr defaultColWidth="9.28515625" defaultRowHeight="12.75" x14ac:dyDescent="0.2"/>
  <cols>
    <col min="1" max="1" width="10.7109375" style="813" customWidth="1"/>
    <col min="2" max="2" width="24.5703125" style="813" customWidth="1"/>
    <col min="3" max="3" width="12.42578125" style="813" customWidth="1"/>
    <col min="4" max="4" width="9" style="813" customWidth="1"/>
    <col min="5" max="5" width="11.42578125" style="813" customWidth="1"/>
    <col min="6" max="7" width="9.42578125" style="813" customWidth="1"/>
    <col min="8" max="16384" width="9.28515625" style="813"/>
  </cols>
  <sheetData>
    <row r="1" spans="1:7" s="811" customFormat="1" ht="19.5" customHeight="1" x14ac:dyDescent="0.25">
      <c r="A1" s="1464" t="s">
        <v>1599</v>
      </c>
      <c r="B1" s="1464"/>
      <c r="C1" s="1464"/>
      <c r="D1" s="1464"/>
      <c r="E1" s="1464"/>
      <c r="F1" s="1464"/>
      <c r="G1" s="1464"/>
    </row>
    <row r="2" spans="1:7" ht="14.1" customHeight="1" x14ac:dyDescent="0.2">
      <c r="A2" s="812">
        <v>2023</v>
      </c>
    </row>
    <row r="3" spans="1:7" ht="16.899999999999999" customHeight="1" x14ac:dyDescent="0.2">
      <c r="A3" s="980" t="s">
        <v>1372</v>
      </c>
      <c r="B3" s="1658" t="s">
        <v>1371</v>
      </c>
      <c r="C3" s="1658" t="s">
        <v>259</v>
      </c>
      <c r="D3" s="1153" t="s">
        <v>1373</v>
      </c>
      <c r="E3" s="1153" t="s">
        <v>260</v>
      </c>
      <c r="F3" s="1153" t="s">
        <v>261</v>
      </c>
      <c r="G3" s="1153" t="s">
        <v>1374</v>
      </c>
    </row>
    <row r="4" spans="1:7" ht="20.100000000000001" customHeight="1" x14ac:dyDescent="0.2">
      <c r="A4" s="980" t="s">
        <v>2094</v>
      </c>
      <c r="B4" s="1658"/>
      <c r="C4" s="1658"/>
      <c r="D4" s="1659" t="s">
        <v>2093</v>
      </c>
      <c r="E4" s="1660"/>
      <c r="F4" s="1659" t="s">
        <v>1037</v>
      </c>
      <c r="G4" s="1425"/>
    </row>
    <row r="5" spans="1:7" ht="6.75" customHeight="1" x14ac:dyDescent="0.2"/>
    <row r="6" spans="1:7" ht="11.1" customHeight="1" x14ac:dyDescent="0.2">
      <c r="A6" s="985">
        <v>1</v>
      </c>
      <c r="B6" s="17" t="s">
        <v>1416</v>
      </c>
      <c r="C6" s="981" t="s">
        <v>330</v>
      </c>
      <c r="D6" s="18">
        <v>13471</v>
      </c>
      <c r="E6" s="19">
        <v>1858448</v>
      </c>
      <c r="F6" s="814">
        <v>1056.9259999999999</v>
      </c>
      <c r="G6" s="814">
        <v>374.29899999999998</v>
      </c>
    </row>
    <row r="7" spans="1:7" ht="11.1" customHeight="1" x14ac:dyDescent="0.2">
      <c r="A7" s="985">
        <v>2</v>
      </c>
      <c r="B7" s="17" t="s">
        <v>1417</v>
      </c>
      <c r="C7" s="981" t="s">
        <v>330</v>
      </c>
      <c r="D7" s="18">
        <v>9558</v>
      </c>
      <c r="E7" s="19">
        <v>1554868</v>
      </c>
      <c r="F7" s="814">
        <v>296.19799999999998</v>
      </c>
      <c r="G7" s="814">
        <v>266.32400000000001</v>
      </c>
    </row>
    <row r="8" spans="1:7" ht="11.1" customHeight="1" x14ac:dyDescent="0.2">
      <c r="A8" s="985">
        <v>3</v>
      </c>
      <c r="B8" s="17" t="s">
        <v>2184</v>
      </c>
      <c r="C8" s="981" t="s">
        <v>333</v>
      </c>
      <c r="D8" s="18">
        <v>8976</v>
      </c>
      <c r="E8" s="19">
        <v>1351868</v>
      </c>
      <c r="F8" s="814">
        <v>3349.6480000000001</v>
      </c>
      <c r="G8" s="814">
        <v>1413.0160000000001</v>
      </c>
    </row>
    <row r="9" spans="1:7" ht="11.1" customHeight="1" x14ac:dyDescent="0.2">
      <c r="A9" s="985">
        <v>4</v>
      </c>
      <c r="B9" s="17" t="s">
        <v>1981</v>
      </c>
      <c r="C9" s="981" t="s">
        <v>330</v>
      </c>
      <c r="D9" s="18">
        <v>8238</v>
      </c>
      <c r="E9" s="19">
        <v>1184687</v>
      </c>
      <c r="F9" s="814">
        <v>1163.528</v>
      </c>
      <c r="G9" s="814">
        <v>42.875</v>
      </c>
    </row>
    <row r="10" spans="1:7" ht="11.1" customHeight="1" x14ac:dyDescent="0.2">
      <c r="A10" s="985">
        <v>5</v>
      </c>
      <c r="B10" s="17" t="s">
        <v>1418</v>
      </c>
      <c r="C10" s="981" t="s">
        <v>330</v>
      </c>
      <c r="D10" s="18">
        <v>7207</v>
      </c>
      <c r="E10" s="19">
        <v>1131177</v>
      </c>
      <c r="F10" s="814">
        <v>17.59</v>
      </c>
      <c r="G10" s="814">
        <v>0</v>
      </c>
    </row>
    <row r="11" spans="1:7" ht="11.1" customHeight="1" x14ac:dyDescent="0.2">
      <c r="A11" s="985">
        <v>6</v>
      </c>
      <c r="B11" s="17" t="s">
        <v>1422</v>
      </c>
      <c r="C11" s="981" t="s">
        <v>330</v>
      </c>
      <c r="D11" s="18">
        <v>7992</v>
      </c>
      <c r="E11" s="19">
        <v>1083965</v>
      </c>
      <c r="F11" s="814">
        <v>1363.9110000000001</v>
      </c>
      <c r="G11" s="814">
        <v>0</v>
      </c>
    </row>
    <row r="12" spans="1:7" ht="11.1" customHeight="1" x14ac:dyDescent="0.2">
      <c r="A12" s="985">
        <v>7</v>
      </c>
      <c r="B12" s="17" t="s">
        <v>1421</v>
      </c>
      <c r="C12" s="981" t="s">
        <v>330</v>
      </c>
      <c r="D12" s="18">
        <v>7405</v>
      </c>
      <c r="E12" s="19">
        <v>1045911</v>
      </c>
      <c r="F12" s="814">
        <v>1391.0840000000001</v>
      </c>
      <c r="G12" s="814">
        <v>523.05600000000004</v>
      </c>
    </row>
    <row r="13" spans="1:7" ht="11.1" customHeight="1" x14ac:dyDescent="0.2">
      <c r="A13" s="985">
        <v>8</v>
      </c>
      <c r="B13" s="17" t="s">
        <v>1419</v>
      </c>
      <c r="C13" s="981" t="s">
        <v>330</v>
      </c>
      <c r="D13" s="18">
        <v>6642</v>
      </c>
      <c r="E13" s="19">
        <v>1007851</v>
      </c>
      <c r="F13" s="814">
        <v>1080.654</v>
      </c>
      <c r="G13" s="814">
        <v>134.577</v>
      </c>
    </row>
    <row r="14" spans="1:7" ht="11.1" customHeight="1" x14ac:dyDescent="0.2">
      <c r="A14" s="985">
        <v>9</v>
      </c>
      <c r="B14" s="17" t="s">
        <v>1978</v>
      </c>
      <c r="C14" s="981" t="s">
        <v>333</v>
      </c>
      <c r="D14" s="18">
        <v>6007</v>
      </c>
      <c r="E14" s="19">
        <v>936480</v>
      </c>
      <c r="F14" s="814">
        <v>3299.97</v>
      </c>
      <c r="G14" s="814">
        <v>900.91099999999994</v>
      </c>
    </row>
    <row r="15" spans="1:7" ht="11.1" customHeight="1" x14ac:dyDescent="0.2">
      <c r="A15" s="985">
        <v>10</v>
      </c>
      <c r="B15" s="17" t="s">
        <v>1979</v>
      </c>
      <c r="C15" s="981" t="s">
        <v>330</v>
      </c>
      <c r="D15" s="18">
        <v>5318</v>
      </c>
      <c r="E15" s="19">
        <v>847993</v>
      </c>
      <c r="F15" s="814">
        <v>0</v>
      </c>
      <c r="G15" s="814">
        <v>0</v>
      </c>
    </row>
    <row r="16" spans="1:7" ht="11.1" customHeight="1" x14ac:dyDescent="0.2">
      <c r="A16" s="985">
        <v>11</v>
      </c>
      <c r="B16" s="17" t="s">
        <v>1376</v>
      </c>
      <c r="C16" s="981" t="s">
        <v>333</v>
      </c>
      <c r="D16" s="18">
        <v>7204</v>
      </c>
      <c r="E16" s="19">
        <v>785229</v>
      </c>
      <c r="F16" s="814">
        <v>1126.085</v>
      </c>
      <c r="G16" s="814">
        <v>17.952999999999999</v>
      </c>
    </row>
    <row r="17" spans="1:7" ht="11.1" customHeight="1" x14ac:dyDescent="0.2">
      <c r="A17" s="985">
        <v>12</v>
      </c>
      <c r="B17" s="17" t="s">
        <v>2185</v>
      </c>
      <c r="C17" s="981" t="s">
        <v>330</v>
      </c>
      <c r="D17" s="18">
        <v>5118</v>
      </c>
      <c r="E17" s="19">
        <v>776590</v>
      </c>
      <c r="F17" s="814">
        <v>12.670999999999999</v>
      </c>
      <c r="G17" s="814">
        <v>0.28100000000000003</v>
      </c>
    </row>
    <row r="18" spans="1:7" ht="11.1" customHeight="1" x14ac:dyDescent="0.2">
      <c r="A18" s="985">
        <v>13</v>
      </c>
      <c r="B18" s="17" t="s">
        <v>1424</v>
      </c>
      <c r="C18" s="981" t="s">
        <v>330</v>
      </c>
      <c r="D18" s="18">
        <v>2700</v>
      </c>
      <c r="E18" s="19">
        <v>736067</v>
      </c>
      <c r="F18" s="814">
        <v>22158.543000000001</v>
      </c>
      <c r="G18" s="814">
        <v>236.59399999999999</v>
      </c>
    </row>
    <row r="19" spans="1:7" ht="11.1" customHeight="1" x14ac:dyDescent="0.2">
      <c r="A19" s="985">
        <v>14</v>
      </c>
      <c r="B19" s="17" t="s">
        <v>1420</v>
      </c>
      <c r="C19" s="981" t="s">
        <v>330</v>
      </c>
      <c r="D19" s="18">
        <v>4404</v>
      </c>
      <c r="E19" s="19">
        <v>704144</v>
      </c>
      <c r="F19" s="814">
        <v>1206.8599999999999</v>
      </c>
      <c r="G19" s="814">
        <v>406.61799999999999</v>
      </c>
    </row>
    <row r="20" spans="1:7" ht="11.1" customHeight="1" x14ac:dyDescent="0.2">
      <c r="A20" s="985">
        <v>15</v>
      </c>
      <c r="B20" s="17" t="s">
        <v>2186</v>
      </c>
      <c r="C20" s="981" t="s">
        <v>330</v>
      </c>
      <c r="D20" s="18">
        <v>4827</v>
      </c>
      <c r="E20" s="19">
        <v>698263</v>
      </c>
      <c r="F20" s="814">
        <v>81.902000000000001</v>
      </c>
      <c r="G20" s="814">
        <v>61.286999999999999</v>
      </c>
    </row>
    <row r="21" spans="1:7" ht="11.1" customHeight="1" x14ac:dyDescent="0.2">
      <c r="A21" s="985">
        <v>16</v>
      </c>
      <c r="B21" s="17" t="s">
        <v>1423</v>
      </c>
      <c r="C21" s="981" t="s">
        <v>330</v>
      </c>
      <c r="D21" s="18">
        <v>4721</v>
      </c>
      <c r="E21" s="19">
        <v>670463</v>
      </c>
      <c r="F21" s="814">
        <v>2527.5079999999998</v>
      </c>
      <c r="G21" s="814">
        <v>273.10599999999999</v>
      </c>
    </row>
    <row r="22" spans="1:7" ht="11.1" customHeight="1" x14ac:dyDescent="0.2">
      <c r="A22" s="985">
        <v>17</v>
      </c>
      <c r="B22" s="17" t="s">
        <v>2187</v>
      </c>
      <c r="C22" s="981" t="s">
        <v>330</v>
      </c>
      <c r="D22" s="18">
        <v>4200</v>
      </c>
      <c r="E22" s="19">
        <v>651849</v>
      </c>
      <c r="F22" s="814">
        <v>415.45</v>
      </c>
      <c r="G22" s="814">
        <v>204.88300000000001</v>
      </c>
    </row>
    <row r="23" spans="1:7" ht="11.1" customHeight="1" x14ac:dyDescent="0.2">
      <c r="A23" s="985">
        <v>18</v>
      </c>
      <c r="B23" s="17" t="s">
        <v>1982</v>
      </c>
      <c r="C23" s="981" t="s">
        <v>330</v>
      </c>
      <c r="D23" s="18">
        <v>3823</v>
      </c>
      <c r="E23" s="19">
        <v>650541</v>
      </c>
      <c r="F23" s="814">
        <v>0.55500000000000005</v>
      </c>
      <c r="G23" s="814">
        <v>0</v>
      </c>
    </row>
    <row r="24" spans="1:7" ht="11.1" customHeight="1" x14ac:dyDescent="0.2">
      <c r="A24" s="985">
        <v>19</v>
      </c>
      <c r="B24" s="17" t="s">
        <v>1980</v>
      </c>
      <c r="C24" s="981" t="s">
        <v>330</v>
      </c>
      <c r="D24" s="18">
        <v>3632</v>
      </c>
      <c r="E24" s="19">
        <v>641648</v>
      </c>
      <c r="F24" s="814">
        <v>0.113</v>
      </c>
      <c r="G24" s="814">
        <v>0</v>
      </c>
    </row>
    <row r="25" spans="1:7" ht="11.1" customHeight="1" x14ac:dyDescent="0.2">
      <c r="A25" s="985">
        <v>20</v>
      </c>
      <c r="B25" s="17" t="s">
        <v>2188</v>
      </c>
      <c r="C25" s="981" t="s">
        <v>333</v>
      </c>
      <c r="D25" s="18">
        <v>4096</v>
      </c>
      <c r="E25" s="19">
        <v>634170</v>
      </c>
      <c r="F25" s="814">
        <v>228.83500000000001</v>
      </c>
      <c r="G25" s="814">
        <v>228.12299999999999</v>
      </c>
    </row>
    <row r="26" spans="1:7" ht="5.0999999999999996" customHeight="1" thickBot="1" x14ac:dyDescent="0.25">
      <c r="A26" s="195"/>
      <c r="B26" s="195"/>
      <c r="C26" s="612"/>
      <c r="D26" s="612"/>
      <c r="E26" s="612"/>
      <c r="F26" s="612"/>
      <c r="G26" s="612"/>
    </row>
    <row r="27" spans="1:7" ht="11.1" customHeight="1" thickTop="1" x14ac:dyDescent="0.2">
      <c r="A27" s="809" t="s">
        <v>1306</v>
      </c>
      <c r="B27" s="810"/>
      <c r="C27" s="810"/>
      <c r="D27" s="810"/>
      <c r="E27" s="810"/>
      <c r="F27" s="810"/>
      <c r="G27" s="810"/>
    </row>
    <row r="28" spans="1:7" x14ac:dyDescent="0.2">
      <c r="A28" s="148" t="s">
        <v>1883</v>
      </c>
    </row>
  </sheetData>
  <mergeCells count="5">
    <mergeCell ref="A1:G1"/>
    <mergeCell ref="B3:B4"/>
    <mergeCell ref="C3:C4"/>
    <mergeCell ref="D4:E4"/>
    <mergeCell ref="F4:G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 codeName="Sheet127"/>
  <dimension ref="A1:E26"/>
  <sheetViews>
    <sheetView showGridLines="0" showRuler="0" zoomScaleSheetLayoutView="130" workbookViewId="0">
      <selection activeCell="D24" sqref="D24"/>
    </sheetView>
  </sheetViews>
  <sheetFormatPr defaultColWidth="7.7109375" defaultRowHeight="12.75" x14ac:dyDescent="0.2"/>
  <cols>
    <col min="1" max="1" width="29.7109375" style="584" bestFit="1" customWidth="1"/>
    <col min="2" max="2" width="10" style="584" customWidth="1"/>
    <col min="3" max="5" width="15.5703125" style="584" customWidth="1"/>
    <col min="6" max="6" width="8" style="584" customWidth="1"/>
    <col min="7" max="16384" width="7.7109375" style="584"/>
  </cols>
  <sheetData>
    <row r="1" spans="1:5" s="601" customFormat="1" ht="18.75" customHeight="1" x14ac:dyDescent="0.25">
      <c r="A1" s="1464" t="s">
        <v>1479</v>
      </c>
      <c r="B1" s="1464"/>
      <c r="C1" s="1464"/>
      <c r="D1" s="1464"/>
      <c r="E1" s="1464"/>
    </row>
    <row r="2" spans="1:5" ht="14.1" customHeight="1" x14ac:dyDescent="0.2">
      <c r="A2" s="586">
        <v>2023</v>
      </c>
      <c r="E2" s="588"/>
    </row>
    <row r="3" spans="1:5" ht="20.100000000000001" customHeight="1" x14ac:dyDescent="0.2">
      <c r="A3" s="993" t="s">
        <v>245</v>
      </c>
      <c r="B3" s="964" t="s">
        <v>118</v>
      </c>
      <c r="C3" s="986" t="s">
        <v>1</v>
      </c>
      <c r="D3" s="986" t="s">
        <v>359</v>
      </c>
      <c r="E3" s="980" t="s">
        <v>360</v>
      </c>
    </row>
    <row r="4" spans="1:5" ht="5.0999999999999996" customHeight="1" x14ac:dyDescent="0.2">
      <c r="A4" s="815"/>
      <c r="B4" s="601"/>
      <c r="C4" s="601"/>
      <c r="D4" s="815"/>
      <c r="E4" s="815"/>
    </row>
    <row r="5" spans="1:5" ht="12" customHeight="1" x14ac:dyDescent="0.2">
      <c r="A5" s="590" t="s">
        <v>361</v>
      </c>
      <c r="B5" s="816"/>
      <c r="C5" s="816"/>
      <c r="D5" s="595"/>
      <c r="E5" s="595"/>
    </row>
    <row r="6" spans="1:5" ht="12" customHeight="1" x14ac:dyDescent="0.2">
      <c r="A6" s="817" t="s">
        <v>1307</v>
      </c>
      <c r="B6" s="965" t="s">
        <v>2096</v>
      </c>
      <c r="C6" s="595">
        <v>570211.48699999996</v>
      </c>
      <c r="D6" s="595">
        <v>292497.48200000002</v>
      </c>
      <c r="E6" s="655">
        <v>277714.005</v>
      </c>
    </row>
    <row r="7" spans="1:5" ht="12" customHeight="1" x14ac:dyDescent="0.2">
      <c r="A7" s="818" t="s">
        <v>362</v>
      </c>
      <c r="B7" s="965" t="s">
        <v>363</v>
      </c>
      <c r="C7" s="1080">
        <v>8.35</v>
      </c>
      <c r="D7" s="1080">
        <v>8.35</v>
      </c>
      <c r="E7" s="819" t="s">
        <v>1739</v>
      </c>
    </row>
    <row r="8" spans="1:5" ht="12" customHeight="1" x14ac:dyDescent="0.2">
      <c r="A8" s="820" t="s">
        <v>364</v>
      </c>
      <c r="B8" s="965" t="s">
        <v>1811</v>
      </c>
      <c r="C8" s="1080">
        <v>1.4</v>
      </c>
      <c r="D8" s="1080">
        <v>1.4</v>
      </c>
      <c r="E8" s="819" t="s">
        <v>1739</v>
      </c>
    </row>
    <row r="9" spans="1:5" ht="12" customHeight="1" x14ac:dyDescent="0.2">
      <c r="A9" s="590" t="s">
        <v>365</v>
      </c>
      <c r="B9" s="966"/>
      <c r="C9" s="595"/>
      <c r="D9" s="595"/>
      <c r="E9" s="654"/>
    </row>
    <row r="10" spans="1:5" ht="12" customHeight="1" x14ac:dyDescent="0.2">
      <c r="A10" s="820" t="s">
        <v>366</v>
      </c>
      <c r="B10" s="965" t="s">
        <v>249</v>
      </c>
      <c r="C10" s="595">
        <v>923</v>
      </c>
      <c r="D10" s="654" t="s">
        <v>115</v>
      </c>
      <c r="E10" s="654" t="s">
        <v>115</v>
      </c>
    </row>
    <row r="11" spans="1:5" ht="12" customHeight="1" x14ac:dyDescent="0.2">
      <c r="A11" s="818" t="s">
        <v>367</v>
      </c>
      <c r="B11" s="965" t="s">
        <v>252</v>
      </c>
      <c r="C11" s="595">
        <v>629</v>
      </c>
      <c r="D11" s="654" t="s">
        <v>115</v>
      </c>
      <c r="E11" s="654" t="s">
        <v>115</v>
      </c>
    </row>
    <row r="12" spans="1:5" ht="12" customHeight="1" x14ac:dyDescent="0.2">
      <c r="A12" s="820" t="s">
        <v>368</v>
      </c>
      <c r="B12" s="965" t="s">
        <v>252</v>
      </c>
      <c r="C12" s="595">
        <v>929</v>
      </c>
      <c r="D12" s="654" t="s">
        <v>115</v>
      </c>
      <c r="E12" s="654" t="s">
        <v>115</v>
      </c>
    </row>
    <row r="13" spans="1:5" ht="12" customHeight="1" x14ac:dyDescent="0.2">
      <c r="A13" s="590" t="s">
        <v>369</v>
      </c>
      <c r="B13" s="966"/>
      <c r="C13" s="595"/>
      <c r="D13" s="595"/>
      <c r="E13" s="654"/>
    </row>
    <row r="14" spans="1:5" ht="12" customHeight="1" x14ac:dyDescent="0.2">
      <c r="A14" s="820" t="s">
        <v>119</v>
      </c>
      <c r="B14" s="965" t="s">
        <v>2095</v>
      </c>
      <c r="C14" s="595">
        <v>244165.71431462525</v>
      </c>
      <c r="D14" s="654" t="s">
        <v>115</v>
      </c>
      <c r="E14" s="654" t="s">
        <v>115</v>
      </c>
    </row>
    <row r="15" spans="1:5" ht="12" customHeight="1" x14ac:dyDescent="0.2">
      <c r="A15" s="818" t="s">
        <v>370</v>
      </c>
      <c r="B15" s="965" t="s">
        <v>252</v>
      </c>
      <c r="C15" s="595">
        <v>199367.43640902298</v>
      </c>
      <c r="D15" s="654" t="s">
        <v>115</v>
      </c>
      <c r="E15" s="654" t="s">
        <v>115</v>
      </c>
    </row>
    <row r="16" spans="1:5" ht="12" customHeight="1" x14ac:dyDescent="0.2">
      <c r="A16" s="820" t="s">
        <v>371</v>
      </c>
      <c r="B16" s="965" t="s">
        <v>252</v>
      </c>
      <c r="C16" s="595">
        <v>44016.441905602282</v>
      </c>
      <c r="D16" s="654" t="s">
        <v>115</v>
      </c>
      <c r="E16" s="654" t="s">
        <v>115</v>
      </c>
    </row>
    <row r="17" spans="1:5" ht="12" customHeight="1" x14ac:dyDescent="0.2">
      <c r="A17" s="820" t="s">
        <v>1885</v>
      </c>
      <c r="B17" s="965"/>
      <c r="C17" s="595">
        <v>781.83600000000001</v>
      </c>
      <c r="D17" s="654"/>
      <c r="E17" s="654"/>
    </row>
    <row r="18" spans="1:5" ht="12" customHeight="1" x14ac:dyDescent="0.2">
      <c r="A18" s="820" t="s">
        <v>236</v>
      </c>
      <c r="B18" s="965" t="s">
        <v>252</v>
      </c>
      <c r="C18" s="595">
        <v>218617.09599999999</v>
      </c>
      <c r="D18" s="654" t="s">
        <v>115</v>
      </c>
      <c r="E18" s="654" t="s">
        <v>115</v>
      </c>
    </row>
    <row r="19" spans="1:5" ht="12" customHeight="1" x14ac:dyDescent="0.2">
      <c r="A19" s="818" t="s">
        <v>372</v>
      </c>
      <c r="B19" s="965" t="s">
        <v>252</v>
      </c>
      <c r="C19" s="595">
        <v>12242.114380000003</v>
      </c>
      <c r="D19" s="654" t="s">
        <v>115</v>
      </c>
      <c r="E19" s="654" t="s">
        <v>115</v>
      </c>
    </row>
    <row r="20" spans="1:5" ht="12" customHeight="1" x14ac:dyDescent="0.2">
      <c r="A20" s="820" t="s">
        <v>373</v>
      </c>
      <c r="B20" s="965" t="s">
        <v>252</v>
      </c>
      <c r="C20" s="595">
        <v>245780.20751462501</v>
      </c>
      <c r="D20" s="654" t="s">
        <v>115</v>
      </c>
      <c r="E20" s="654" t="s">
        <v>115</v>
      </c>
    </row>
    <row r="21" spans="1:5" ht="12" customHeight="1" x14ac:dyDescent="0.2">
      <c r="A21" s="820" t="s">
        <v>374</v>
      </c>
      <c r="B21" s="965" t="s">
        <v>252</v>
      </c>
      <c r="C21" s="595">
        <v>412905.06552456139</v>
      </c>
      <c r="D21" s="654" t="s">
        <v>115</v>
      </c>
      <c r="E21" s="654" t="s">
        <v>115</v>
      </c>
    </row>
    <row r="22" spans="1:5" ht="6" customHeight="1" thickBot="1" x14ac:dyDescent="0.25">
      <c r="A22" s="821"/>
      <c r="B22" s="967"/>
      <c r="C22" s="822"/>
      <c r="D22" s="822"/>
      <c r="E22" s="822"/>
    </row>
    <row r="23" spans="1:5" ht="12.75" customHeight="1" thickTop="1" x14ac:dyDescent="0.2">
      <c r="A23" s="823" t="s">
        <v>1872</v>
      </c>
      <c r="B23" s="600"/>
      <c r="C23" s="588"/>
      <c r="D23" s="824"/>
      <c r="E23" s="824"/>
    </row>
    <row r="24" spans="1:5" x14ac:dyDescent="0.2">
      <c r="A24" s="1179" t="s">
        <v>1873</v>
      </c>
    </row>
    <row r="25" spans="1:5" ht="10.35" customHeight="1" x14ac:dyDescent="0.2">
      <c r="A25" s="1179" t="s">
        <v>1884</v>
      </c>
    </row>
    <row r="26" spans="1:5" ht="10.35" customHeight="1" x14ac:dyDescent="0.2">
      <c r="A26" s="600" t="s">
        <v>1874</v>
      </c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sheetPr codeName="Sheet128"/>
  <dimension ref="A1:H40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24.7109375" style="589" customWidth="1"/>
    <col min="2" max="2" width="10.42578125" style="589" customWidth="1"/>
    <col min="3" max="3" width="10.5703125" style="589" customWidth="1"/>
    <col min="4" max="7" width="10.42578125" style="589" customWidth="1"/>
    <col min="8" max="8" width="1.7109375" style="584" customWidth="1"/>
    <col min="9" max="16384" width="7.7109375" style="589"/>
  </cols>
  <sheetData>
    <row r="1" spans="1:7" s="601" customFormat="1" ht="16.5" customHeight="1" x14ac:dyDescent="0.25">
      <c r="A1" s="1464" t="s">
        <v>1478</v>
      </c>
      <c r="B1" s="1464"/>
      <c r="C1" s="1464"/>
      <c r="D1" s="1464"/>
      <c r="E1" s="1464"/>
      <c r="F1" s="1464"/>
      <c r="G1" s="1464"/>
    </row>
    <row r="2" spans="1:7" ht="15" customHeight="1" x14ac:dyDescent="0.2">
      <c r="A2" s="808">
        <v>2023</v>
      </c>
      <c r="B2" s="825"/>
      <c r="C2" s="825"/>
      <c r="D2" s="825"/>
      <c r="E2" s="825"/>
      <c r="F2" s="825"/>
      <c r="G2" s="826"/>
    </row>
    <row r="3" spans="1:7" ht="17.649999999999999" customHeight="1" x14ac:dyDescent="0.2">
      <c r="A3" s="987" t="s">
        <v>375</v>
      </c>
      <c r="B3" s="1683" t="s">
        <v>376</v>
      </c>
      <c r="C3" s="1684"/>
      <c r="D3" s="1685"/>
      <c r="E3" s="1683" t="s">
        <v>2097</v>
      </c>
      <c r="F3" s="1684"/>
      <c r="G3" s="1684"/>
    </row>
    <row r="4" spans="1:7" ht="17.649999999999999" customHeight="1" x14ac:dyDescent="0.2">
      <c r="A4" s="970" t="s">
        <v>1308</v>
      </c>
      <c r="B4" s="988" t="s">
        <v>1</v>
      </c>
      <c r="C4" s="988" t="s">
        <v>377</v>
      </c>
      <c r="D4" s="988" t="s">
        <v>378</v>
      </c>
      <c r="E4" s="988" t="s">
        <v>1</v>
      </c>
      <c r="F4" s="988" t="s">
        <v>377</v>
      </c>
      <c r="G4" s="989" t="s">
        <v>379</v>
      </c>
    </row>
    <row r="5" spans="1:7" ht="5.0999999999999996" customHeight="1" x14ac:dyDescent="0.2">
      <c r="A5" s="827"/>
      <c r="B5" s="828"/>
      <c r="C5" s="828"/>
      <c r="D5" s="828"/>
      <c r="E5" s="828"/>
      <c r="F5" s="828"/>
      <c r="G5" s="829"/>
    </row>
    <row r="6" spans="1:7" ht="14.1" customHeight="1" x14ac:dyDescent="0.2">
      <c r="A6" s="990"/>
      <c r="B6" s="1701" t="s">
        <v>278</v>
      </c>
      <c r="C6" s="1701"/>
      <c r="D6" s="1701"/>
      <c r="E6" s="1701"/>
      <c r="F6" s="1701"/>
      <c r="G6" s="1701"/>
    </row>
    <row r="7" spans="1:7" ht="11.1" customHeight="1" x14ac:dyDescent="0.2">
      <c r="A7" s="830" t="s">
        <v>6</v>
      </c>
      <c r="B7" s="591">
        <v>758484</v>
      </c>
      <c r="C7" s="591">
        <v>751101</v>
      </c>
      <c r="D7" s="591">
        <v>7383</v>
      </c>
      <c r="E7" s="591">
        <v>9804134.1971999947</v>
      </c>
      <c r="F7" s="591">
        <v>9699352.3623999935</v>
      </c>
      <c r="G7" s="591">
        <v>104781.83480000001</v>
      </c>
    </row>
    <row r="8" spans="1:7" ht="11.1" customHeight="1" x14ac:dyDescent="0.2">
      <c r="A8" s="831" t="s">
        <v>380</v>
      </c>
      <c r="B8" s="591">
        <v>158175</v>
      </c>
      <c r="C8" s="591">
        <v>156243</v>
      </c>
      <c r="D8" s="591">
        <v>1932</v>
      </c>
      <c r="E8" s="591">
        <v>6579823.4470999995</v>
      </c>
      <c r="F8" s="591">
        <v>6505945.1808000002</v>
      </c>
      <c r="G8" s="591">
        <v>73878.266299999988</v>
      </c>
    </row>
    <row r="9" spans="1:7" ht="11.1" customHeight="1" x14ac:dyDescent="0.2">
      <c r="A9" s="832" t="s">
        <v>381</v>
      </c>
      <c r="B9" s="595">
        <v>129837</v>
      </c>
      <c r="C9" s="595">
        <v>128478</v>
      </c>
      <c r="D9" s="595">
        <v>1359</v>
      </c>
      <c r="E9" s="595">
        <v>5747476.3483000007</v>
      </c>
      <c r="F9" s="595">
        <v>5683354.5610000007</v>
      </c>
      <c r="G9" s="595">
        <v>64121.787299999996</v>
      </c>
    </row>
    <row r="10" spans="1:7" ht="11.1" customHeight="1" x14ac:dyDescent="0.2">
      <c r="A10" s="832" t="s">
        <v>382</v>
      </c>
      <c r="B10" s="595">
        <v>14064</v>
      </c>
      <c r="C10" s="595">
        <v>13813</v>
      </c>
      <c r="D10" s="595">
        <v>251</v>
      </c>
      <c r="E10" s="595">
        <v>420302.03389999986</v>
      </c>
      <c r="F10" s="595">
        <v>416105.32899999979</v>
      </c>
      <c r="G10" s="595">
        <v>4196.7049000000006</v>
      </c>
    </row>
    <row r="11" spans="1:7" ht="11.1" customHeight="1" x14ac:dyDescent="0.2">
      <c r="A11" s="832" t="s">
        <v>383</v>
      </c>
      <c r="B11" s="595">
        <v>14274</v>
      </c>
      <c r="C11" s="595">
        <v>13952</v>
      </c>
      <c r="D11" s="595">
        <v>322</v>
      </c>
      <c r="E11" s="595">
        <v>412045.06489999988</v>
      </c>
      <c r="F11" s="595">
        <v>406485.29079999984</v>
      </c>
      <c r="G11" s="595">
        <v>5559.7741000000015</v>
      </c>
    </row>
    <row r="12" spans="1:7" ht="11.1" customHeight="1" x14ac:dyDescent="0.2">
      <c r="A12" s="830" t="s">
        <v>384</v>
      </c>
      <c r="B12" s="591">
        <v>600309</v>
      </c>
      <c r="C12" s="591">
        <v>594858</v>
      </c>
      <c r="D12" s="591">
        <v>5451</v>
      </c>
      <c r="E12" s="591">
        <v>3224310.7500999952</v>
      </c>
      <c r="F12" s="591">
        <v>3193407.1815999956</v>
      </c>
      <c r="G12" s="591">
        <v>30903.568500000008</v>
      </c>
    </row>
    <row r="13" spans="1:7" ht="11.1" customHeight="1" x14ac:dyDescent="0.2">
      <c r="A13" s="832" t="s">
        <v>381</v>
      </c>
      <c r="B13" s="595">
        <v>199065</v>
      </c>
      <c r="C13" s="595">
        <v>198065</v>
      </c>
      <c r="D13" s="595">
        <v>1000</v>
      </c>
      <c r="E13" s="595">
        <v>1562784.8290999969</v>
      </c>
      <c r="F13" s="595">
        <v>1554271.5498999967</v>
      </c>
      <c r="G13" s="595">
        <v>8513.2792000000009</v>
      </c>
    </row>
    <row r="14" spans="1:7" ht="11.1" customHeight="1" x14ac:dyDescent="0.2">
      <c r="A14" s="832" t="s">
        <v>382</v>
      </c>
      <c r="B14" s="595">
        <v>169407</v>
      </c>
      <c r="C14" s="595">
        <v>168249</v>
      </c>
      <c r="D14" s="595">
        <v>1158</v>
      </c>
      <c r="E14" s="595">
        <v>638151.53880000021</v>
      </c>
      <c r="F14" s="595">
        <v>630676.02270000032</v>
      </c>
      <c r="G14" s="595">
        <v>7475.5161000000007</v>
      </c>
    </row>
    <row r="15" spans="1:7" ht="11.1" customHeight="1" x14ac:dyDescent="0.2">
      <c r="A15" s="832" t="s">
        <v>383</v>
      </c>
      <c r="B15" s="595">
        <v>169228</v>
      </c>
      <c r="C15" s="595">
        <v>168195</v>
      </c>
      <c r="D15" s="595">
        <v>1033</v>
      </c>
      <c r="E15" s="595">
        <v>569108.87889999989</v>
      </c>
      <c r="F15" s="595">
        <v>563747.06859999977</v>
      </c>
      <c r="G15" s="595">
        <v>5361.8103000000001</v>
      </c>
    </row>
    <row r="16" spans="1:7" ht="11.1" customHeight="1" x14ac:dyDescent="0.2">
      <c r="A16" s="832" t="s">
        <v>385</v>
      </c>
      <c r="B16" s="595">
        <v>62609</v>
      </c>
      <c r="C16" s="595">
        <v>60349</v>
      </c>
      <c r="D16" s="595">
        <v>2260</v>
      </c>
      <c r="E16" s="595">
        <v>454265.50329999841</v>
      </c>
      <c r="F16" s="595">
        <v>444712.54039999843</v>
      </c>
      <c r="G16" s="595">
        <v>9552.9628999999986</v>
      </c>
    </row>
    <row r="17" spans="1:7" ht="14.1" customHeight="1" x14ac:dyDescent="0.2">
      <c r="A17" s="990"/>
      <c r="B17" s="1700" t="s">
        <v>386</v>
      </c>
      <c r="C17" s="1700"/>
      <c r="D17" s="1700"/>
      <c r="E17" s="1700"/>
      <c r="F17" s="1700"/>
      <c r="G17" s="1700"/>
    </row>
    <row r="18" spans="1:7" ht="11.1" customHeight="1" x14ac:dyDescent="0.2">
      <c r="A18" s="830" t="s">
        <v>6</v>
      </c>
      <c r="B18" s="591">
        <v>672400</v>
      </c>
      <c r="C18" s="591">
        <v>666374</v>
      </c>
      <c r="D18" s="591">
        <v>6026</v>
      </c>
      <c r="E18" s="591">
        <v>4120802.2962999968</v>
      </c>
      <c r="F18" s="591">
        <v>4090231.6318999967</v>
      </c>
      <c r="G18" s="591">
        <v>30570.664400000001</v>
      </c>
    </row>
    <row r="19" spans="1:7" ht="11.1" customHeight="1" x14ac:dyDescent="0.2">
      <c r="A19" s="831" t="s">
        <v>380</v>
      </c>
      <c r="B19" s="591">
        <v>90819</v>
      </c>
      <c r="C19" s="591">
        <v>89735</v>
      </c>
      <c r="D19" s="591">
        <v>1084</v>
      </c>
      <c r="E19" s="591">
        <v>1181539.5444000002</v>
      </c>
      <c r="F19" s="591">
        <v>1166932.3517000002</v>
      </c>
      <c r="G19" s="591">
        <v>14607.1927</v>
      </c>
    </row>
    <row r="20" spans="1:7" ht="11.1" customHeight="1" x14ac:dyDescent="0.2">
      <c r="A20" s="832" t="s">
        <v>381</v>
      </c>
      <c r="B20" s="595">
        <v>65793</v>
      </c>
      <c r="C20" s="595">
        <v>64774</v>
      </c>
      <c r="D20" s="595">
        <v>1019</v>
      </c>
      <c r="E20" s="595">
        <v>947371.62110000022</v>
      </c>
      <c r="F20" s="595">
        <v>933229.77880000032</v>
      </c>
      <c r="G20" s="595">
        <v>14141.842299999998</v>
      </c>
    </row>
    <row r="21" spans="1:7" ht="11.1" customHeight="1" x14ac:dyDescent="0.2">
      <c r="A21" s="832" t="s">
        <v>382</v>
      </c>
      <c r="B21" s="595">
        <v>12570</v>
      </c>
      <c r="C21" s="595">
        <v>12533</v>
      </c>
      <c r="D21" s="595">
        <v>37</v>
      </c>
      <c r="E21" s="595">
        <v>116872.70580000003</v>
      </c>
      <c r="F21" s="595">
        <v>116616.34020000002</v>
      </c>
      <c r="G21" s="595">
        <v>256.36560000000003</v>
      </c>
    </row>
    <row r="22" spans="1:7" ht="11.1" customHeight="1" x14ac:dyDescent="0.2">
      <c r="A22" s="832" t="s">
        <v>383</v>
      </c>
      <c r="B22" s="595">
        <v>12456</v>
      </c>
      <c r="C22" s="595">
        <v>12428</v>
      </c>
      <c r="D22" s="595">
        <v>28</v>
      </c>
      <c r="E22" s="595">
        <v>117295.21749999998</v>
      </c>
      <c r="F22" s="595">
        <v>117086.23269999998</v>
      </c>
      <c r="G22" s="595">
        <v>208.98480000000001</v>
      </c>
    </row>
    <row r="23" spans="1:7" ht="11.1" customHeight="1" x14ac:dyDescent="0.2">
      <c r="A23" s="830" t="s">
        <v>384</v>
      </c>
      <c r="B23" s="591">
        <v>581581</v>
      </c>
      <c r="C23" s="591">
        <v>576639</v>
      </c>
      <c r="D23" s="591">
        <v>4942</v>
      </c>
      <c r="E23" s="591">
        <v>2939262.7518999958</v>
      </c>
      <c r="F23" s="591">
        <v>2923299.2801999957</v>
      </c>
      <c r="G23" s="591">
        <v>15963.471699999998</v>
      </c>
    </row>
    <row r="24" spans="1:7" ht="11.1" customHeight="1" x14ac:dyDescent="0.2">
      <c r="A24" s="832" t="s">
        <v>381</v>
      </c>
      <c r="B24" s="595">
        <v>200778</v>
      </c>
      <c r="C24" s="595">
        <v>199495</v>
      </c>
      <c r="D24" s="595">
        <v>1283</v>
      </c>
      <c r="E24" s="595">
        <v>1498601.8485999976</v>
      </c>
      <c r="F24" s="595">
        <v>1490400.6933999974</v>
      </c>
      <c r="G24" s="595">
        <v>8201.1551999999992</v>
      </c>
    </row>
    <row r="25" spans="1:7" ht="11.1" customHeight="1" x14ac:dyDescent="0.2">
      <c r="A25" s="832" t="s">
        <v>382</v>
      </c>
      <c r="B25" s="595">
        <v>174213</v>
      </c>
      <c r="C25" s="595">
        <v>173167</v>
      </c>
      <c r="D25" s="595">
        <v>1046</v>
      </c>
      <c r="E25" s="595">
        <v>648862.35750000027</v>
      </c>
      <c r="F25" s="595">
        <v>647052.00710000028</v>
      </c>
      <c r="G25" s="595">
        <v>1810.3504</v>
      </c>
    </row>
    <row r="26" spans="1:7" ht="11.1" customHeight="1" x14ac:dyDescent="0.2">
      <c r="A26" s="832" t="s">
        <v>383</v>
      </c>
      <c r="B26" s="595">
        <v>174374</v>
      </c>
      <c r="C26" s="595">
        <v>173357</v>
      </c>
      <c r="D26" s="595">
        <v>1017</v>
      </c>
      <c r="E26" s="595">
        <v>584613.32919999957</v>
      </c>
      <c r="F26" s="595">
        <v>582732.62969999958</v>
      </c>
      <c r="G26" s="595">
        <v>1880.6995000000002</v>
      </c>
    </row>
    <row r="27" spans="1:7" ht="11.1" customHeight="1" x14ac:dyDescent="0.2">
      <c r="A27" s="832" t="s">
        <v>385</v>
      </c>
      <c r="B27" s="595">
        <v>32216</v>
      </c>
      <c r="C27" s="595">
        <v>30620</v>
      </c>
      <c r="D27" s="595">
        <v>1596</v>
      </c>
      <c r="E27" s="595">
        <v>207185.21659999841</v>
      </c>
      <c r="F27" s="595">
        <v>203113.94999999841</v>
      </c>
      <c r="G27" s="595">
        <v>4071.2665999999999</v>
      </c>
    </row>
    <row r="28" spans="1:7" ht="14.1" customHeight="1" x14ac:dyDescent="0.2">
      <c r="A28" s="990"/>
      <c r="B28" s="1700" t="s">
        <v>387</v>
      </c>
      <c r="C28" s="1700"/>
      <c r="D28" s="1700"/>
      <c r="E28" s="1700"/>
      <c r="F28" s="1700"/>
      <c r="G28" s="1700"/>
    </row>
    <row r="29" spans="1:7" ht="11.1" customHeight="1" x14ac:dyDescent="0.2">
      <c r="A29" s="830" t="s">
        <v>6</v>
      </c>
      <c r="B29" s="591">
        <v>177541</v>
      </c>
      <c r="C29" s="591">
        <v>174300</v>
      </c>
      <c r="D29" s="591">
        <v>3241</v>
      </c>
      <c r="E29" s="591">
        <v>5683331.9008999998</v>
      </c>
      <c r="F29" s="591">
        <v>5609120.7305000005</v>
      </c>
      <c r="G29" s="591">
        <v>74211.170400000003</v>
      </c>
    </row>
    <row r="30" spans="1:7" ht="11.1" customHeight="1" x14ac:dyDescent="0.2">
      <c r="A30" s="831" t="s">
        <v>380</v>
      </c>
      <c r="B30" s="591">
        <v>138728</v>
      </c>
      <c r="C30" s="591">
        <v>136816</v>
      </c>
      <c r="D30" s="591">
        <v>1912</v>
      </c>
      <c r="E30" s="591">
        <v>5398283.9027000014</v>
      </c>
      <c r="F30" s="591">
        <v>5339012.8290999997</v>
      </c>
      <c r="G30" s="591">
        <v>59271.073600000003</v>
      </c>
    </row>
    <row r="31" spans="1:7" ht="11.1" customHeight="1" x14ac:dyDescent="0.2">
      <c r="A31" s="832" t="s">
        <v>381</v>
      </c>
      <c r="B31" s="595">
        <v>135416</v>
      </c>
      <c r="C31" s="595">
        <v>134012</v>
      </c>
      <c r="D31" s="595">
        <v>1404</v>
      </c>
      <c r="E31" s="595">
        <v>5345555.3795999996</v>
      </c>
      <c r="F31" s="595">
        <v>5294078.3993000006</v>
      </c>
      <c r="G31" s="595">
        <v>51476.980299999996</v>
      </c>
    </row>
    <row r="32" spans="1:7" ht="11.1" customHeight="1" x14ac:dyDescent="0.2">
      <c r="A32" s="832" t="s">
        <v>382</v>
      </c>
      <c r="B32" s="595">
        <v>1494</v>
      </c>
      <c r="C32" s="595">
        <v>1280</v>
      </c>
      <c r="D32" s="595">
        <v>214</v>
      </c>
      <c r="E32" s="595">
        <v>23958.569699999996</v>
      </c>
      <c r="F32" s="595">
        <v>20851.911899999999</v>
      </c>
      <c r="G32" s="595">
        <v>3106.6578</v>
      </c>
    </row>
    <row r="33" spans="1:7" ht="11.1" customHeight="1" x14ac:dyDescent="0.2">
      <c r="A33" s="832" t="s">
        <v>383</v>
      </c>
      <c r="B33" s="595">
        <v>1818</v>
      </c>
      <c r="C33" s="595">
        <v>1524</v>
      </c>
      <c r="D33" s="595">
        <v>294</v>
      </c>
      <c r="E33" s="595">
        <v>28769.953400000006</v>
      </c>
      <c r="F33" s="595">
        <v>24082.517900000003</v>
      </c>
      <c r="G33" s="595">
        <v>4687.4355000000014</v>
      </c>
    </row>
    <row r="34" spans="1:7" ht="11.1" customHeight="1" x14ac:dyDescent="0.2">
      <c r="A34" s="830" t="s">
        <v>384</v>
      </c>
      <c r="B34" s="591">
        <v>38813</v>
      </c>
      <c r="C34" s="591">
        <v>37484</v>
      </c>
      <c r="D34" s="591">
        <v>1329</v>
      </c>
      <c r="E34" s="591">
        <v>285047.99820000044</v>
      </c>
      <c r="F34" s="591">
        <v>270107.9014000005</v>
      </c>
      <c r="G34" s="591">
        <v>14940.096800000003</v>
      </c>
    </row>
    <row r="35" spans="1:7" ht="11.1" customHeight="1" x14ac:dyDescent="0.2">
      <c r="A35" s="832" t="s">
        <v>381</v>
      </c>
      <c r="B35" s="595">
        <v>5716</v>
      </c>
      <c r="C35" s="595">
        <v>5570</v>
      </c>
      <c r="D35" s="595">
        <v>146</v>
      </c>
      <c r="E35" s="595">
        <v>81485.214500000002</v>
      </c>
      <c r="F35" s="595">
        <v>77788.720199999996</v>
      </c>
      <c r="G35" s="595">
        <v>3696.4942999999998</v>
      </c>
    </row>
    <row r="36" spans="1:7" ht="11.1" customHeight="1" x14ac:dyDescent="0.2">
      <c r="A36" s="832" t="s">
        <v>382</v>
      </c>
      <c r="B36" s="595">
        <v>7850</v>
      </c>
      <c r="C36" s="595">
        <v>7347</v>
      </c>
      <c r="D36" s="595">
        <v>503</v>
      </c>
      <c r="E36" s="595">
        <v>94214.049700000207</v>
      </c>
      <c r="F36" s="595">
        <v>88181.934000000227</v>
      </c>
      <c r="G36" s="595">
        <v>6032.1157000000012</v>
      </c>
    </row>
    <row r="37" spans="1:7" ht="11.1" customHeight="1" x14ac:dyDescent="0.2">
      <c r="A37" s="832" t="s">
        <v>383</v>
      </c>
      <c r="B37" s="595">
        <v>7510</v>
      </c>
      <c r="C37" s="595">
        <v>7103</v>
      </c>
      <c r="D37" s="595">
        <v>407</v>
      </c>
      <c r="E37" s="595">
        <v>90075.400000000198</v>
      </c>
      <c r="F37" s="595">
        <v>85544.95660000018</v>
      </c>
      <c r="G37" s="595">
        <v>4530.4433999999992</v>
      </c>
    </row>
    <row r="38" spans="1:7" ht="11.1" customHeight="1" x14ac:dyDescent="0.2">
      <c r="A38" s="832" t="s">
        <v>385</v>
      </c>
      <c r="B38" s="595">
        <v>17737</v>
      </c>
      <c r="C38" s="595">
        <v>17464</v>
      </c>
      <c r="D38" s="595">
        <v>273</v>
      </c>
      <c r="E38" s="595">
        <v>19273.334000000053</v>
      </c>
      <c r="F38" s="595">
        <v>18592.290600000051</v>
      </c>
      <c r="G38" s="595">
        <v>681.04339999999991</v>
      </c>
    </row>
    <row r="39" spans="1:7" ht="5.0999999999999996" customHeight="1" thickBot="1" x14ac:dyDescent="0.25">
      <c r="A39" s="833"/>
      <c r="B39" s="834"/>
      <c r="C39" s="834"/>
      <c r="D39" s="834"/>
      <c r="E39" s="834"/>
      <c r="F39" s="834"/>
      <c r="G39" s="834"/>
    </row>
    <row r="40" spans="1:7" ht="14.25" customHeight="1" thickTop="1" x14ac:dyDescent="0.2">
      <c r="A40" s="823" t="s">
        <v>1872</v>
      </c>
      <c r="B40" s="825"/>
      <c r="C40" s="825"/>
      <c r="D40" s="825"/>
      <c r="E40" s="825"/>
      <c r="F40" s="825"/>
      <c r="G40" s="825"/>
    </row>
  </sheetData>
  <mergeCells count="6">
    <mergeCell ref="B28:G28"/>
    <mergeCell ref="A1:G1"/>
    <mergeCell ref="B3:D3"/>
    <mergeCell ref="E3:G3"/>
    <mergeCell ref="B6:G6"/>
    <mergeCell ref="B17:G1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sheetPr codeName="Sheet129"/>
  <dimension ref="A1:E78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28.5703125" style="589" customWidth="1"/>
    <col min="2" max="2" width="14.5703125" style="589" customWidth="1"/>
    <col min="3" max="3" width="15.42578125" style="589" customWidth="1"/>
    <col min="4" max="4" width="14.42578125" style="589" customWidth="1"/>
    <col min="5" max="5" width="13.7109375" style="589" customWidth="1"/>
    <col min="6" max="16384" width="7.7109375" style="589"/>
  </cols>
  <sheetData>
    <row r="1" spans="1:5" s="601" customFormat="1" ht="16.5" customHeight="1" x14ac:dyDescent="0.25">
      <c r="A1" s="1464" t="s">
        <v>1477</v>
      </c>
      <c r="B1" s="1464"/>
      <c r="C1" s="1464"/>
      <c r="D1" s="1464"/>
      <c r="E1" s="1464"/>
    </row>
    <row r="2" spans="1:5" ht="15" customHeight="1" x14ac:dyDescent="0.2">
      <c r="A2" s="808">
        <v>2023</v>
      </c>
      <c r="E2" s="802" t="s">
        <v>388</v>
      </c>
    </row>
    <row r="3" spans="1:5" ht="10.15" customHeight="1" x14ac:dyDescent="0.2">
      <c r="A3" s="991" t="s">
        <v>389</v>
      </c>
      <c r="B3" s="1702" t="s">
        <v>1</v>
      </c>
      <c r="C3" s="1702" t="s">
        <v>390</v>
      </c>
      <c r="D3" s="1702" t="s">
        <v>391</v>
      </c>
      <c r="E3" s="1676" t="s">
        <v>15</v>
      </c>
    </row>
    <row r="4" spans="1:5" ht="10.15" customHeight="1" x14ac:dyDescent="0.2">
      <c r="A4" s="992" t="s">
        <v>392</v>
      </c>
      <c r="B4" s="1693"/>
      <c r="C4" s="1693"/>
      <c r="D4" s="1693"/>
      <c r="E4" s="1694"/>
    </row>
    <row r="5" spans="1:5" ht="5.0999999999999996" customHeight="1" x14ac:dyDescent="0.2">
      <c r="A5" s="825"/>
      <c r="B5" s="1703"/>
      <c r="C5" s="1703"/>
      <c r="D5" s="1703"/>
      <c r="E5" s="1703"/>
    </row>
    <row r="6" spans="1:5" ht="14.1" customHeight="1" x14ac:dyDescent="0.2">
      <c r="A6" s="990"/>
      <c r="B6" s="1701" t="s">
        <v>278</v>
      </c>
      <c r="C6" s="1701"/>
      <c r="D6" s="1701"/>
      <c r="E6" s="1701"/>
    </row>
    <row r="7" spans="1:5" ht="10.15" customHeight="1" x14ac:dyDescent="0.2">
      <c r="A7" s="830" t="s">
        <v>6</v>
      </c>
      <c r="B7" s="591">
        <v>758484</v>
      </c>
      <c r="C7" s="591">
        <v>750807</v>
      </c>
      <c r="D7" s="591">
        <v>5474</v>
      </c>
      <c r="E7" s="591">
        <v>2203</v>
      </c>
    </row>
    <row r="8" spans="1:5" ht="10.15" customHeight="1" x14ac:dyDescent="0.2">
      <c r="A8" s="835" t="s">
        <v>274</v>
      </c>
      <c r="B8" s="591">
        <v>539121</v>
      </c>
      <c r="C8" s="591">
        <v>533458</v>
      </c>
      <c r="D8" s="591">
        <v>3582</v>
      </c>
      <c r="E8" s="591">
        <v>2081</v>
      </c>
    </row>
    <row r="9" spans="1:5" ht="10.15" customHeight="1" x14ac:dyDescent="0.2">
      <c r="A9" s="836" t="s">
        <v>381</v>
      </c>
      <c r="B9" s="595">
        <v>160030</v>
      </c>
      <c r="C9" s="595">
        <v>158727</v>
      </c>
      <c r="D9" s="595">
        <v>1051</v>
      </c>
      <c r="E9" s="595">
        <v>252</v>
      </c>
    </row>
    <row r="10" spans="1:5" ht="10.15" customHeight="1" x14ac:dyDescent="0.2">
      <c r="A10" s="836" t="s">
        <v>382</v>
      </c>
      <c r="B10" s="595">
        <v>158303</v>
      </c>
      <c r="C10" s="595">
        <v>157200</v>
      </c>
      <c r="D10" s="595">
        <v>655</v>
      </c>
      <c r="E10" s="595">
        <v>448</v>
      </c>
    </row>
    <row r="11" spans="1:5" ht="10.15" customHeight="1" x14ac:dyDescent="0.2">
      <c r="A11" s="836" t="s">
        <v>383</v>
      </c>
      <c r="B11" s="595">
        <v>158179</v>
      </c>
      <c r="C11" s="595">
        <v>157193</v>
      </c>
      <c r="D11" s="595">
        <v>609</v>
      </c>
      <c r="E11" s="595">
        <v>377</v>
      </c>
    </row>
    <row r="12" spans="1:5" ht="10.15" customHeight="1" x14ac:dyDescent="0.2">
      <c r="A12" s="836" t="s">
        <v>385</v>
      </c>
      <c r="B12" s="595">
        <v>62609</v>
      </c>
      <c r="C12" s="595">
        <v>60338</v>
      </c>
      <c r="D12" s="595">
        <v>1267</v>
      </c>
      <c r="E12" s="595">
        <v>1004</v>
      </c>
    </row>
    <row r="13" spans="1:5" ht="10.15" customHeight="1" x14ac:dyDescent="0.2">
      <c r="A13" s="835" t="s">
        <v>276</v>
      </c>
      <c r="B13" s="591">
        <v>38843</v>
      </c>
      <c r="C13" s="591">
        <v>37657</v>
      </c>
      <c r="D13" s="591">
        <v>1157</v>
      </c>
      <c r="E13" s="591">
        <v>29</v>
      </c>
    </row>
    <row r="14" spans="1:5" ht="10.15" customHeight="1" x14ac:dyDescent="0.2">
      <c r="A14" s="836" t="s">
        <v>381</v>
      </c>
      <c r="B14" s="595">
        <v>22446</v>
      </c>
      <c r="C14" s="595">
        <v>21831</v>
      </c>
      <c r="D14" s="595">
        <v>609</v>
      </c>
      <c r="E14" s="595">
        <v>6</v>
      </c>
    </row>
    <row r="15" spans="1:5" ht="10.15" customHeight="1" x14ac:dyDescent="0.2">
      <c r="A15" s="836" t="s">
        <v>382</v>
      </c>
      <c r="B15" s="595">
        <v>8112</v>
      </c>
      <c r="C15" s="595">
        <v>7849</v>
      </c>
      <c r="D15" s="595">
        <v>247</v>
      </c>
      <c r="E15" s="595">
        <v>16</v>
      </c>
    </row>
    <row r="16" spans="1:5" ht="10.15" customHeight="1" x14ac:dyDescent="0.2">
      <c r="A16" s="836" t="s">
        <v>383</v>
      </c>
      <c r="B16" s="595">
        <v>8285</v>
      </c>
      <c r="C16" s="595">
        <v>7977</v>
      </c>
      <c r="D16" s="595">
        <v>301</v>
      </c>
      <c r="E16" s="595">
        <v>7</v>
      </c>
    </row>
    <row r="17" spans="1:5" ht="10.15" customHeight="1" x14ac:dyDescent="0.2">
      <c r="A17" s="835" t="s">
        <v>393</v>
      </c>
      <c r="B17" s="591">
        <v>54416</v>
      </c>
      <c r="C17" s="591">
        <v>54248</v>
      </c>
      <c r="D17" s="591">
        <v>148</v>
      </c>
      <c r="E17" s="591">
        <v>20</v>
      </c>
    </row>
    <row r="18" spans="1:5" ht="10.15" customHeight="1" x14ac:dyDescent="0.2">
      <c r="A18" s="836" t="s">
        <v>381</v>
      </c>
      <c r="B18" s="595">
        <v>42475</v>
      </c>
      <c r="C18" s="595">
        <v>42389</v>
      </c>
      <c r="D18" s="595">
        <v>81</v>
      </c>
      <c r="E18" s="595">
        <v>5</v>
      </c>
    </row>
    <row r="19" spans="1:5" ht="10.15" customHeight="1" x14ac:dyDescent="0.2">
      <c r="A19" s="836" t="s">
        <v>382</v>
      </c>
      <c r="B19" s="595">
        <v>5952</v>
      </c>
      <c r="C19" s="595">
        <v>5926</v>
      </c>
      <c r="D19" s="595">
        <v>21</v>
      </c>
      <c r="E19" s="595">
        <v>5</v>
      </c>
    </row>
    <row r="20" spans="1:5" ht="10.15" customHeight="1" x14ac:dyDescent="0.2">
      <c r="A20" s="836" t="s">
        <v>383</v>
      </c>
      <c r="B20" s="595">
        <v>5989</v>
      </c>
      <c r="C20" s="595">
        <v>5933</v>
      </c>
      <c r="D20" s="595">
        <v>46</v>
      </c>
      <c r="E20" s="595">
        <v>10</v>
      </c>
    </row>
    <row r="21" spans="1:5" ht="10.15" customHeight="1" x14ac:dyDescent="0.2">
      <c r="A21" s="835" t="s">
        <v>275</v>
      </c>
      <c r="B21" s="591">
        <v>121551</v>
      </c>
      <c r="C21" s="591">
        <v>120922</v>
      </c>
      <c r="D21" s="591">
        <v>559</v>
      </c>
      <c r="E21" s="591">
        <v>70</v>
      </c>
    </row>
    <row r="22" spans="1:5" ht="10.15" customHeight="1" x14ac:dyDescent="0.2">
      <c r="A22" s="836" t="s">
        <v>381</v>
      </c>
      <c r="B22" s="595">
        <v>101595</v>
      </c>
      <c r="C22" s="595">
        <v>101206</v>
      </c>
      <c r="D22" s="595">
        <v>365</v>
      </c>
      <c r="E22" s="595">
        <v>24</v>
      </c>
    </row>
    <row r="23" spans="1:5" ht="10.15" customHeight="1" x14ac:dyDescent="0.2">
      <c r="A23" s="836" t="s">
        <v>382</v>
      </c>
      <c r="B23" s="595">
        <v>10006</v>
      </c>
      <c r="C23" s="595">
        <v>9873</v>
      </c>
      <c r="D23" s="595">
        <v>104</v>
      </c>
      <c r="E23" s="595">
        <v>29</v>
      </c>
    </row>
    <row r="24" spans="1:5" ht="10.15" customHeight="1" x14ac:dyDescent="0.2">
      <c r="A24" s="836" t="s">
        <v>383</v>
      </c>
      <c r="B24" s="595">
        <v>9950</v>
      </c>
      <c r="C24" s="595">
        <v>9843</v>
      </c>
      <c r="D24" s="595">
        <v>90</v>
      </c>
      <c r="E24" s="595">
        <v>17</v>
      </c>
    </row>
    <row r="25" spans="1:5" ht="10.15" customHeight="1" x14ac:dyDescent="0.2">
      <c r="A25" s="835" t="s">
        <v>394</v>
      </c>
      <c r="B25" s="591">
        <v>4553</v>
      </c>
      <c r="C25" s="591">
        <v>4522</v>
      </c>
      <c r="D25" s="591">
        <v>28</v>
      </c>
      <c r="E25" s="591">
        <v>3</v>
      </c>
    </row>
    <row r="26" spans="1:5" ht="10.15" customHeight="1" x14ac:dyDescent="0.2">
      <c r="A26" s="836" t="s">
        <v>381</v>
      </c>
      <c r="B26" s="595">
        <v>2356</v>
      </c>
      <c r="C26" s="595">
        <v>2343</v>
      </c>
      <c r="D26" s="595">
        <v>13</v>
      </c>
      <c r="E26" s="595">
        <v>0</v>
      </c>
    </row>
    <row r="27" spans="1:5" ht="10.15" customHeight="1" x14ac:dyDescent="0.2">
      <c r="A27" s="836" t="s">
        <v>382</v>
      </c>
      <c r="B27" s="595">
        <v>1098</v>
      </c>
      <c r="C27" s="595">
        <v>1089</v>
      </c>
      <c r="D27" s="595">
        <v>8</v>
      </c>
      <c r="E27" s="595">
        <v>1</v>
      </c>
    </row>
    <row r="28" spans="1:5" ht="10.15" customHeight="1" x14ac:dyDescent="0.2">
      <c r="A28" s="836" t="s">
        <v>383</v>
      </c>
      <c r="B28" s="595">
        <v>1099</v>
      </c>
      <c r="C28" s="595">
        <v>1090</v>
      </c>
      <c r="D28" s="595">
        <v>7</v>
      </c>
      <c r="E28" s="595">
        <v>2</v>
      </c>
    </row>
    <row r="29" spans="1:5" ht="5.0999999999999996" customHeight="1" x14ac:dyDescent="0.2">
      <c r="A29" s="836"/>
      <c r="B29" s="595"/>
      <c r="C29" s="595"/>
      <c r="D29" s="595"/>
      <c r="E29" s="595"/>
    </row>
    <row r="30" spans="1:5" ht="14.1" customHeight="1" x14ac:dyDescent="0.2">
      <c r="A30" s="990"/>
      <c r="B30" s="1700" t="s">
        <v>386</v>
      </c>
      <c r="C30" s="1700"/>
      <c r="D30" s="1700"/>
      <c r="E30" s="1700"/>
    </row>
    <row r="31" spans="1:5" ht="10.15" customHeight="1" x14ac:dyDescent="0.2">
      <c r="A31" s="830" t="s">
        <v>6</v>
      </c>
      <c r="B31" s="591">
        <v>672400</v>
      </c>
      <c r="C31" s="591">
        <v>666182</v>
      </c>
      <c r="D31" s="591">
        <v>4174</v>
      </c>
      <c r="E31" s="591">
        <v>2044</v>
      </c>
    </row>
    <row r="32" spans="1:5" ht="10.15" customHeight="1" x14ac:dyDescent="0.2">
      <c r="A32" s="835" t="s">
        <v>274</v>
      </c>
      <c r="B32" s="591">
        <v>492742</v>
      </c>
      <c r="C32" s="591">
        <v>487633</v>
      </c>
      <c r="D32" s="591">
        <v>3142</v>
      </c>
      <c r="E32" s="591">
        <v>1967</v>
      </c>
    </row>
    <row r="33" spans="1:5" ht="10.15" customHeight="1" x14ac:dyDescent="0.2">
      <c r="A33" s="836" t="s">
        <v>395</v>
      </c>
      <c r="B33" s="595">
        <v>133550</v>
      </c>
      <c r="C33" s="595">
        <v>131982</v>
      </c>
      <c r="D33" s="595">
        <v>1322</v>
      </c>
      <c r="E33" s="595">
        <v>246</v>
      </c>
    </row>
    <row r="34" spans="1:5" ht="10.15" customHeight="1" x14ac:dyDescent="0.2">
      <c r="A34" s="836" t="s">
        <v>382</v>
      </c>
      <c r="B34" s="595">
        <v>163389</v>
      </c>
      <c r="C34" s="595">
        <v>162412</v>
      </c>
      <c r="D34" s="595">
        <v>528</v>
      </c>
      <c r="E34" s="595">
        <v>449</v>
      </c>
    </row>
    <row r="35" spans="1:5" ht="10.15" customHeight="1" x14ac:dyDescent="0.2">
      <c r="A35" s="836" t="s">
        <v>383</v>
      </c>
      <c r="B35" s="595">
        <v>163587</v>
      </c>
      <c r="C35" s="595">
        <v>162624</v>
      </c>
      <c r="D35" s="595">
        <v>588</v>
      </c>
      <c r="E35" s="595">
        <v>375</v>
      </c>
    </row>
    <row r="36" spans="1:5" ht="10.15" customHeight="1" x14ac:dyDescent="0.2">
      <c r="A36" s="836" t="s">
        <v>385</v>
      </c>
      <c r="B36" s="595">
        <v>32216</v>
      </c>
      <c r="C36" s="595">
        <v>30615</v>
      </c>
      <c r="D36" s="595">
        <v>704</v>
      </c>
      <c r="E36" s="595">
        <v>897</v>
      </c>
    </row>
    <row r="37" spans="1:5" ht="10.15" customHeight="1" x14ac:dyDescent="0.2">
      <c r="A37" s="835" t="s">
        <v>276</v>
      </c>
      <c r="B37" s="591">
        <v>22861</v>
      </c>
      <c r="C37" s="591">
        <v>22328</v>
      </c>
      <c r="D37" s="591">
        <v>530</v>
      </c>
      <c r="E37" s="591">
        <v>3</v>
      </c>
    </row>
    <row r="38" spans="1:5" ht="10.15" customHeight="1" x14ac:dyDescent="0.2">
      <c r="A38" s="836" t="s">
        <v>395</v>
      </c>
      <c r="B38" s="595">
        <v>9408</v>
      </c>
      <c r="C38" s="595">
        <v>8919</v>
      </c>
      <c r="D38" s="595">
        <v>488</v>
      </c>
      <c r="E38" s="595">
        <v>1</v>
      </c>
    </row>
    <row r="39" spans="1:5" ht="10.15" customHeight="1" x14ac:dyDescent="0.2">
      <c r="A39" s="836" t="s">
        <v>382</v>
      </c>
      <c r="B39" s="595">
        <v>6756</v>
      </c>
      <c r="C39" s="595">
        <v>6727</v>
      </c>
      <c r="D39" s="595">
        <v>28</v>
      </c>
      <c r="E39" s="595">
        <v>1</v>
      </c>
    </row>
    <row r="40" spans="1:5" ht="10.15" customHeight="1" x14ac:dyDescent="0.2">
      <c r="A40" s="836" t="s">
        <v>383</v>
      </c>
      <c r="B40" s="595">
        <v>6697</v>
      </c>
      <c r="C40" s="595">
        <v>6682</v>
      </c>
      <c r="D40" s="595">
        <v>14</v>
      </c>
      <c r="E40" s="595">
        <v>1</v>
      </c>
    </row>
    <row r="41" spans="1:5" ht="10.15" customHeight="1" x14ac:dyDescent="0.2">
      <c r="A41" s="835" t="s">
        <v>393</v>
      </c>
      <c r="B41" s="591">
        <v>35071</v>
      </c>
      <c r="C41" s="591">
        <v>35007</v>
      </c>
      <c r="D41" s="591">
        <v>48</v>
      </c>
      <c r="E41" s="591">
        <v>16</v>
      </c>
    </row>
    <row r="42" spans="1:5" ht="10.15" customHeight="1" x14ac:dyDescent="0.2">
      <c r="A42" s="836" t="s">
        <v>395</v>
      </c>
      <c r="B42" s="595">
        <v>23498</v>
      </c>
      <c r="C42" s="595">
        <v>23459</v>
      </c>
      <c r="D42" s="595">
        <v>36</v>
      </c>
      <c r="E42" s="595">
        <v>3</v>
      </c>
    </row>
    <row r="43" spans="1:5" ht="10.15" customHeight="1" x14ac:dyDescent="0.2">
      <c r="A43" s="836" t="s">
        <v>382</v>
      </c>
      <c r="B43" s="595">
        <v>5814</v>
      </c>
      <c r="C43" s="595">
        <v>5802</v>
      </c>
      <c r="D43" s="595">
        <v>7</v>
      </c>
      <c r="E43" s="595">
        <v>5</v>
      </c>
    </row>
    <row r="44" spans="1:5" ht="10.15" customHeight="1" x14ac:dyDescent="0.2">
      <c r="A44" s="836" t="s">
        <v>383</v>
      </c>
      <c r="B44" s="595">
        <v>5759</v>
      </c>
      <c r="C44" s="595">
        <v>5746</v>
      </c>
      <c r="D44" s="595">
        <v>5</v>
      </c>
      <c r="E44" s="595">
        <v>8</v>
      </c>
    </row>
    <row r="45" spans="1:5" ht="10.15" customHeight="1" x14ac:dyDescent="0.2">
      <c r="A45" s="835" t="s">
        <v>275</v>
      </c>
      <c r="B45" s="591">
        <v>118272</v>
      </c>
      <c r="C45" s="591">
        <v>117784</v>
      </c>
      <c r="D45" s="591">
        <v>433</v>
      </c>
      <c r="E45" s="591">
        <v>55</v>
      </c>
    </row>
    <row r="46" spans="1:5" ht="10.15" customHeight="1" x14ac:dyDescent="0.2">
      <c r="A46" s="836" t="s">
        <v>395</v>
      </c>
      <c r="B46" s="595">
        <v>98845</v>
      </c>
      <c r="C46" s="595">
        <v>98553</v>
      </c>
      <c r="D46" s="595">
        <v>270</v>
      </c>
      <c r="E46" s="595">
        <v>22</v>
      </c>
    </row>
    <row r="47" spans="1:5" ht="10.15" customHeight="1" x14ac:dyDescent="0.2">
      <c r="A47" s="836" t="s">
        <v>382</v>
      </c>
      <c r="B47" s="595">
        <v>9730</v>
      </c>
      <c r="C47" s="595">
        <v>9622</v>
      </c>
      <c r="D47" s="595">
        <v>89</v>
      </c>
      <c r="E47" s="595">
        <v>19</v>
      </c>
    </row>
    <row r="48" spans="1:5" ht="10.15" customHeight="1" x14ac:dyDescent="0.2">
      <c r="A48" s="836" t="s">
        <v>383</v>
      </c>
      <c r="B48" s="595">
        <v>9697</v>
      </c>
      <c r="C48" s="595">
        <v>9609</v>
      </c>
      <c r="D48" s="595">
        <v>74</v>
      </c>
      <c r="E48" s="595">
        <v>14</v>
      </c>
    </row>
    <row r="49" spans="1:5" ht="10.15" customHeight="1" x14ac:dyDescent="0.2">
      <c r="A49" s="835" t="s">
        <v>394</v>
      </c>
      <c r="B49" s="591">
        <v>3454</v>
      </c>
      <c r="C49" s="591">
        <v>3430</v>
      </c>
      <c r="D49" s="591">
        <v>21</v>
      </c>
      <c r="E49" s="591">
        <v>3</v>
      </c>
    </row>
    <row r="50" spans="1:5" ht="10.15" customHeight="1" x14ac:dyDescent="0.2">
      <c r="A50" s="836" t="s">
        <v>395</v>
      </c>
      <c r="B50" s="595">
        <v>1270</v>
      </c>
      <c r="C50" s="595">
        <v>1259</v>
      </c>
      <c r="D50" s="595">
        <v>11</v>
      </c>
      <c r="E50" s="595">
        <v>0</v>
      </c>
    </row>
    <row r="51" spans="1:5" ht="10.15" customHeight="1" x14ac:dyDescent="0.2">
      <c r="A51" s="836" t="s">
        <v>382</v>
      </c>
      <c r="B51" s="595">
        <v>1094</v>
      </c>
      <c r="C51" s="595">
        <v>1085</v>
      </c>
      <c r="D51" s="595">
        <v>8</v>
      </c>
      <c r="E51" s="595">
        <v>1</v>
      </c>
    </row>
    <row r="52" spans="1:5" ht="10.15" customHeight="1" x14ac:dyDescent="0.2">
      <c r="A52" s="836" t="s">
        <v>383</v>
      </c>
      <c r="B52" s="595">
        <v>1090</v>
      </c>
      <c r="C52" s="595">
        <v>1086</v>
      </c>
      <c r="D52" s="595">
        <v>2</v>
      </c>
      <c r="E52" s="595">
        <v>2</v>
      </c>
    </row>
    <row r="53" spans="1:5" ht="5.0999999999999996" customHeight="1" x14ac:dyDescent="0.2">
      <c r="A53" s="836"/>
      <c r="B53" s="595"/>
      <c r="C53" s="595"/>
      <c r="D53" s="595"/>
      <c r="E53" s="595"/>
    </row>
    <row r="54" spans="1:5" ht="14.1" customHeight="1" x14ac:dyDescent="0.2">
      <c r="A54" s="990"/>
      <c r="B54" s="1700" t="s">
        <v>387</v>
      </c>
      <c r="C54" s="1700"/>
      <c r="D54" s="1700"/>
      <c r="E54" s="1700"/>
    </row>
    <row r="55" spans="1:5" ht="10.15" customHeight="1" x14ac:dyDescent="0.2">
      <c r="A55" s="830" t="s">
        <v>6</v>
      </c>
      <c r="B55" s="591">
        <v>177541</v>
      </c>
      <c r="C55" s="591">
        <v>174100</v>
      </c>
      <c r="D55" s="591">
        <v>3236</v>
      </c>
      <c r="E55" s="591">
        <v>205</v>
      </c>
    </row>
    <row r="56" spans="1:5" ht="10.15" customHeight="1" x14ac:dyDescent="0.2">
      <c r="A56" s="835" t="s">
        <v>274</v>
      </c>
      <c r="B56" s="591">
        <v>95482</v>
      </c>
      <c r="C56" s="591">
        <v>93557</v>
      </c>
      <c r="D56" s="591">
        <v>1767</v>
      </c>
      <c r="E56" s="591">
        <v>158</v>
      </c>
    </row>
    <row r="57" spans="1:5" ht="10.15" customHeight="1" x14ac:dyDescent="0.2">
      <c r="A57" s="836" t="s">
        <v>395</v>
      </c>
      <c r="B57" s="595">
        <v>62927</v>
      </c>
      <c r="C57" s="595">
        <v>62218</v>
      </c>
      <c r="D57" s="595">
        <v>668</v>
      </c>
      <c r="E57" s="595">
        <v>41</v>
      </c>
    </row>
    <row r="58" spans="1:5" ht="10.15" customHeight="1" x14ac:dyDescent="0.2">
      <c r="A58" s="836" t="s">
        <v>382</v>
      </c>
      <c r="B58" s="595">
        <v>7570</v>
      </c>
      <c r="C58" s="595">
        <v>7047</v>
      </c>
      <c r="D58" s="595">
        <v>515</v>
      </c>
      <c r="E58" s="595">
        <v>8</v>
      </c>
    </row>
    <row r="59" spans="1:5" ht="10.15" customHeight="1" x14ac:dyDescent="0.2">
      <c r="A59" s="836" t="s">
        <v>383</v>
      </c>
      <c r="B59" s="595">
        <v>7248</v>
      </c>
      <c r="C59" s="595">
        <v>6828</v>
      </c>
      <c r="D59" s="595">
        <v>409</v>
      </c>
      <c r="E59" s="595">
        <v>11</v>
      </c>
    </row>
    <row r="60" spans="1:5" ht="10.15" customHeight="1" x14ac:dyDescent="0.2">
      <c r="A60" s="836" t="s">
        <v>385</v>
      </c>
      <c r="B60" s="595">
        <v>17737</v>
      </c>
      <c r="C60" s="595">
        <v>17464</v>
      </c>
      <c r="D60" s="595">
        <v>175</v>
      </c>
      <c r="E60" s="595">
        <v>98</v>
      </c>
    </row>
    <row r="61" spans="1:5" ht="10.15" customHeight="1" x14ac:dyDescent="0.2">
      <c r="A61" s="835" t="s">
        <v>276</v>
      </c>
      <c r="B61" s="591">
        <v>31885</v>
      </c>
      <c r="C61" s="591">
        <v>30724</v>
      </c>
      <c r="D61" s="591">
        <v>1135</v>
      </c>
      <c r="E61" s="591">
        <v>26</v>
      </c>
    </row>
    <row r="62" spans="1:5" ht="10.15" customHeight="1" x14ac:dyDescent="0.2">
      <c r="A62" s="836" t="s">
        <v>395</v>
      </c>
      <c r="B62" s="595">
        <v>28941</v>
      </c>
      <c r="C62" s="595">
        <v>28307</v>
      </c>
      <c r="D62" s="595">
        <v>629</v>
      </c>
      <c r="E62" s="595">
        <v>5</v>
      </c>
    </row>
    <row r="63" spans="1:5" ht="10.15" customHeight="1" x14ac:dyDescent="0.2">
      <c r="A63" s="836" t="s">
        <v>382</v>
      </c>
      <c r="B63" s="595">
        <v>1356</v>
      </c>
      <c r="C63" s="595">
        <v>1122</v>
      </c>
      <c r="D63" s="595">
        <v>219</v>
      </c>
      <c r="E63" s="595">
        <v>15</v>
      </c>
    </row>
    <row r="64" spans="1:5" ht="10.15" customHeight="1" x14ac:dyDescent="0.2">
      <c r="A64" s="836" t="s">
        <v>383</v>
      </c>
      <c r="B64" s="595">
        <v>1588</v>
      </c>
      <c r="C64" s="595">
        <v>1295</v>
      </c>
      <c r="D64" s="595">
        <v>287</v>
      </c>
      <c r="E64" s="595">
        <v>6</v>
      </c>
    </row>
    <row r="65" spans="1:5" ht="10.15" customHeight="1" x14ac:dyDescent="0.2">
      <c r="A65" s="835" t="s">
        <v>393</v>
      </c>
      <c r="B65" s="591">
        <v>39135</v>
      </c>
      <c r="C65" s="591">
        <v>38990</v>
      </c>
      <c r="D65" s="591">
        <v>139</v>
      </c>
      <c r="E65" s="591">
        <v>6</v>
      </c>
    </row>
    <row r="66" spans="1:5" ht="10.15" customHeight="1" x14ac:dyDescent="0.2">
      <c r="A66" s="836" t="s">
        <v>381</v>
      </c>
      <c r="B66" s="595">
        <v>38767</v>
      </c>
      <c r="C66" s="595">
        <v>38679</v>
      </c>
      <c r="D66" s="595">
        <v>84</v>
      </c>
      <c r="E66" s="595">
        <v>4</v>
      </c>
    </row>
    <row r="67" spans="1:5" ht="10.15" customHeight="1" x14ac:dyDescent="0.2">
      <c r="A67" s="836" t="s">
        <v>382</v>
      </c>
      <c r="B67" s="595">
        <v>138</v>
      </c>
      <c r="C67" s="595">
        <v>124</v>
      </c>
      <c r="D67" s="595">
        <v>14</v>
      </c>
      <c r="E67" s="595">
        <v>0</v>
      </c>
    </row>
    <row r="68" spans="1:5" ht="10.15" customHeight="1" x14ac:dyDescent="0.2">
      <c r="A68" s="836" t="s">
        <v>383</v>
      </c>
      <c r="B68" s="595">
        <v>230</v>
      </c>
      <c r="C68" s="595">
        <v>187</v>
      </c>
      <c r="D68" s="595">
        <v>41</v>
      </c>
      <c r="E68" s="595">
        <v>2</v>
      </c>
    </row>
    <row r="69" spans="1:5" ht="10.15" customHeight="1" x14ac:dyDescent="0.2">
      <c r="A69" s="835" t="s">
        <v>275</v>
      </c>
      <c r="B69" s="591">
        <v>8675</v>
      </c>
      <c r="C69" s="591">
        <v>8481</v>
      </c>
      <c r="D69" s="591">
        <v>179</v>
      </c>
      <c r="E69" s="591">
        <v>15</v>
      </c>
    </row>
    <row r="70" spans="1:5" ht="10.15" customHeight="1" x14ac:dyDescent="0.2">
      <c r="A70" s="836" t="s">
        <v>395</v>
      </c>
      <c r="B70" s="595">
        <v>8146</v>
      </c>
      <c r="C70" s="595">
        <v>7996</v>
      </c>
      <c r="D70" s="595">
        <v>148</v>
      </c>
      <c r="E70" s="595">
        <v>2</v>
      </c>
    </row>
    <row r="71" spans="1:5" ht="10.15" customHeight="1" x14ac:dyDescent="0.2">
      <c r="A71" s="836" t="s">
        <v>382</v>
      </c>
      <c r="B71" s="595">
        <v>276</v>
      </c>
      <c r="C71" s="595">
        <v>251</v>
      </c>
      <c r="D71" s="595">
        <v>15</v>
      </c>
      <c r="E71" s="595">
        <v>10</v>
      </c>
    </row>
    <row r="72" spans="1:5" ht="10.15" customHeight="1" x14ac:dyDescent="0.2">
      <c r="A72" s="836" t="s">
        <v>383</v>
      </c>
      <c r="B72" s="595">
        <v>253</v>
      </c>
      <c r="C72" s="595">
        <v>234</v>
      </c>
      <c r="D72" s="595">
        <v>16</v>
      </c>
      <c r="E72" s="595">
        <v>3</v>
      </c>
    </row>
    <row r="73" spans="1:5" ht="10.15" customHeight="1" x14ac:dyDescent="0.2">
      <c r="A73" s="835" t="s">
        <v>394</v>
      </c>
      <c r="B73" s="591">
        <v>2364</v>
      </c>
      <c r="C73" s="591">
        <v>2348</v>
      </c>
      <c r="D73" s="591">
        <v>16</v>
      </c>
      <c r="E73" s="591">
        <v>0</v>
      </c>
    </row>
    <row r="74" spans="1:5" ht="10.15" customHeight="1" x14ac:dyDescent="0.2">
      <c r="A74" s="836" t="s">
        <v>395</v>
      </c>
      <c r="B74" s="595">
        <v>2351</v>
      </c>
      <c r="C74" s="595">
        <v>2340</v>
      </c>
      <c r="D74" s="595">
        <v>11</v>
      </c>
      <c r="E74" s="595">
        <v>0</v>
      </c>
    </row>
    <row r="75" spans="1:5" ht="10.15" customHeight="1" x14ac:dyDescent="0.2">
      <c r="A75" s="836" t="s">
        <v>382</v>
      </c>
      <c r="B75" s="595">
        <v>4</v>
      </c>
      <c r="C75" s="595">
        <v>4</v>
      </c>
      <c r="D75" s="595">
        <v>0</v>
      </c>
      <c r="E75" s="595">
        <v>0</v>
      </c>
    </row>
    <row r="76" spans="1:5" ht="10.15" customHeight="1" x14ac:dyDescent="0.2">
      <c r="A76" s="836" t="s">
        <v>383</v>
      </c>
      <c r="B76" s="595">
        <v>9</v>
      </c>
      <c r="C76" s="595">
        <v>4</v>
      </c>
      <c r="D76" s="595">
        <v>5</v>
      </c>
      <c r="E76" s="595">
        <v>0</v>
      </c>
    </row>
    <row r="77" spans="1:5" ht="5.0999999999999996" customHeight="1" thickBot="1" x14ac:dyDescent="0.25">
      <c r="A77" s="833"/>
      <c r="B77" s="833"/>
      <c r="C77" s="833"/>
      <c r="D77" s="833"/>
      <c r="E77" s="833"/>
    </row>
    <row r="78" spans="1:5" ht="11.25" customHeight="1" thickTop="1" x14ac:dyDescent="0.2">
      <c r="A78" s="823" t="s">
        <v>1872</v>
      </c>
      <c r="B78" s="825"/>
      <c r="C78" s="825"/>
      <c r="D78" s="825"/>
      <c r="E78" s="825"/>
    </row>
  </sheetData>
  <mergeCells count="9">
    <mergeCell ref="B6:E6"/>
    <mergeCell ref="B30:E30"/>
    <mergeCell ref="B54:E54"/>
    <mergeCell ref="A1:E1"/>
    <mergeCell ref="B3:B4"/>
    <mergeCell ref="C3:C4"/>
    <mergeCell ref="D3:D4"/>
    <mergeCell ref="E3:E4"/>
    <mergeCell ref="B5:E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sheetPr codeName="Sheet130"/>
  <dimension ref="A1:B44"/>
  <sheetViews>
    <sheetView showGridLines="0" zoomScaleSheetLayoutView="100" workbookViewId="0">
      <selection activeCell="D24" sqref="D24"/>
    </sheetView>
  </sheetViews>
  <sheetFormatPr defaultColWidth="7.7109375" defaultRowHeight="12.75" x14ac:dyDescent="0.2"/>
  <cols>
    <col min="1" max="1" width="44.28515625" style="105" customWidth="1"/>
    <col min="2" max="2" width="32.5703125" style="105" customWidth="1"/>
    <col min="3" max="16384" width="7.7109375" style="105"/>
  </cols>
  <sheetData>
    <row r="1" spans="1:2" ht="19.5" customHeight="1" x14ac:dyDescent="0.2">
      <c r="A1" s="1512" t="s">
        <v>1473</v>
      </c>
      <c r="B1" s="1512"/>
    </row>
    <row r="2" spans="1:2" ht="14.25" customHeight="1" x14ac:dyDescent="0.2">
      <c r="A2" s="254">
        <v>2023</v>
      </c>
      <c r="B2" s="255" t="s">
        <v>571</v>
      </c>
    </row>
    <row r="3" spans="1:2" ht="22.9" customHeight="1" x14ac:dyDescent="0.2">
      <c r="A3" s="256" t="s">
        <v>711</v>
      </c>
      <c r="B3" s="257" t="s">
        <v>712</v>
      </c>
    </row>
    <row r="4" spans="1:2" ht="5.0999999999999996" customHeight="1" x14ac:dyDescent="0.2">
      <c r="B4" s="258"/>
    </row>
    <row r="5" spans="1:2" ht="11.1" customHeight="1" x14ac:dyDescent="0.2">
      <c r="A5" s="259" t="s">
        <v>713</v>
      </c>
      <c r="B5" s="260">
        <v>1375.4700000000007</v>
      </c>
    </row>
    <row r="6" spans="1:2" ht="11.1" customHeight="1" x14ac:dyDescent="0.2">
      <c r="A6" s="200" t="s">
        <v>714</v>
      </c>
      <c r="B6" s="199">
        <v>74.47</v>
      </c>
    </row>
    <row r="7" spans="1:2" ht="11.1" customHeight="1" x14ac:dyDescent="0.2">
      <c r="A7" s="200" t="s">
        <v>715</v>
      </c>
      <c r="B7" s="199">
        <v>220.46</v>
      </c>
    </row>
    <row r="8" spans="1:2" ht="11.1" customHeight="1" x14ac:dyDescent="0.2">
      <c r="A8" s="200" t="s">
        <v>716</v>
      </c>
      <c r="B8" s="199">
        <v>67.95</v>
      </c>
    </row>
    <row r="9" spans="1:2" ht="11.1" customHeight="1" x14ac:dyDescent="0.2">
      <c r="A9" s="200" t="s">
        <v>717</v>
      </c>
      <c r="B9" s="199">
        <v>19.059999999999999</v>
      </c>
    </row>
    <row r="10" spans="1:2" ht="11.1" customHeight="1" x14ac:dyDescent="0.2">
      <c r="A10" s="200" t="s">
        <v>718</v>
      </c>
      <c r="B10" s="199">
        <v>214.02</v>
      </c>
    </row>
    <row r="11" spans="1:2" ht="11.1" customHeight="1" x14ac:dyDescent="0.2">
      <c r="A11" s="200" t="s">
        <v>2110</v>
      </c>
      <c r="B11" s="199">
        <v>184.08</v>
      </c>
    </row>
    <row r="12" spans="1:2" ht="11.1" customHeight="1" x14ac:dyDescent="0.2">
      <c r="A12" s="200" t="s">
        <v>719</v>
      </c>
      <c r="B12" s="199">
        <v>173.82</v>
      </c>
    </row>
    <row r="13" spans="1:2" ht="11.1" customHeight="1" x14ac:dyDescent="0.2">
      <c r="A13" s="200" t="s">
        <v>720</v>
      </c>
      <c r="B13" s="199">
        <v>87.31</v>
      </c>
    </row>
    <row r="14" spans="1:2" ht="11.1" customHeight="1" x14ac:dyDescent="0.2">
      <c r="A14" s="200" t="s">
        <v>721</v>
      </c>
      <c r="B14" s="199">
        <v>76.33</v>
      </c>
    </row>
    <row r="15" spans="1:2" ht="11.1" customHeight="1" x14ac:dyDescent="0.2">
      <c r="A15" s="200" t="s">
        <v>722</v>
      </c>
      <c r="B15" s="199">
        <v>9.91</v>
      </c>
    </row>
    <row r="16" spans="1:2" ht="11.1" customHeight="1" x14ac:dyDescent="0.2">
      <c r="A16" s="200" t="s">
        <v>723</v>
      </c>
      <c r="B16" s="199">
        <v>7.01</v>
      </c>
    </row>
    <row r="17" spans="1:2" ht="11.1" customHeight="1" x14ac:dyDescent="0.2">
      <c r="A17" s="200" t="s">
        <v>724</v>
      </c>
      <c r="B17" s="199">
        <v>1.24</v>
      </c>
    </row>
    <row r="18" spans="1:2" ht="11.1" customHeight="1" x14ac:dyDescent="0.2">
      <c r="A18" s="200" t="s">
        <v>725</v>
      </c>
      <c r="B18" s="199">
        <v>19.59</v>
      </c>
    </row>
    <row r="19" spans="1:2" ht="11.1" customHeight="1" x14ac:dyDescent="0.2">
      <c r="A19" s="200" t="s">
        <v>726</v>
      </c>
      <c r="B19" s="199">
        <v>7.14</v>
      </c>
    </row>
    <row r="20" spans="1:2" ht="11.1" customHeight="1" x14ac:dyDescent="0.2">
      <c r="A20" s="200" t="s">
        <v>727</v>
      </c>
      <c r="B20" s="199">
        <v>6.5</v>
      </c>
    </row>
    <row r="21" spans="1:2" ht="11.1" customHeight="1" x14ac:dyDescent="0.2">
      <c r="A21" s="200" t="s">
        <v>728</v>
      </c>
      <c r="B21" s="199">
        <v>8.44</v>
      </c>
    </row>
    <row r="22" spans="1:2" ht="11.1" customHeight="1" x14ac:dyDescent="0.2">
      <c r="A22" s="200" t="s">
        <v>729</v>
      </c>
      <c r="B22" s="199">
        <v>32.89</v>
      </c>
    </row>
    <row r="23" spans="1:2" ht="11.1" customHeight="1" x14ac:dyDescent="0.2">
      <c r="A23" s="200" t="s">
        <v>730</v>
      </c>
      <c r="B23" s="199">
        <v>14.49</v>
      </c>
    </row>
    <row r="24" spans="1:2" ht="11.1" customHeight="1" x14ac:dyDescent="0.2">
      <c r="A24" s="200" t="s">
        <v>731</v>
      </c>
      <c r="B24" s="199">
        <v>4.25</v>
      </c>
    </row>
    <row r="25" spans="1:2" ht="11.1" customHeight="1" x14ac:dyDescent="0.2">
      <c r="A25" s="200" t="s">
        <v>732</v>
      </c>
      <c r="B25" s="199">
        <v>23.73</v>
      </c>
    </row>
    <row r="26" spans="1:2" ht="11.1" customHeight="1" x14ac:dyDescent="0.2">
      <c r="A26" s="200" t="s">
        <v>733</v>
      </c>
      <c r="B26" s="199">
        <v>19.579999999999998</v>
      </c>
    </row>
    <row r="27" spans="1:2" ht="11.1" customHeight="1" x14ac:dyDescent="0.2">
      <c r="A27" s="200" t="s">
        <v>734</v>
      </c>
      <c r="B27" s="199">
        <v>8.17</v>
      </c>
    </row>
    <row r="28" spans="1:2" ht="11.1" customHeight="1" x14ac:dyDescent="0.2">
      <c r="A28" s="200" t="s">
        <v>735</v>
      </c>
      <c r="B28" s="199">
        <v>1.38</v>
      </c>
    </row>
    <row r="29" spans="1:2" ht="11.1" customHeight="1" x14ac:dyDescent="0.2">
      <c r="A29" s="200" t="s">
        <v>736</v>
      </c>
      <c r="B29" s="199">
        <v>11.43</v>
      </c>
    </row>
    <row r="30" spans="1:2" ht="11.1" customHeight="1" x14ac:dyDescent="0.2">
      <c r="A30" s="200" t="s">
        <v>737</v>
      </c>
      <c r="B30" s="199">
        <v>0.17</v>
      </c>
    </row>
    <row r="31" spans="1:2" ht="11.1" customHeight="1" x14ac:dyDescent="0.2">
      <c r="A31" s="200" t="s">
        <v>738</v>
      </c>
      <c r="B31" s="199">
        <v>0.66</v>
      </c>
    </row>
    <row r="32" spans="1:2" ht="11.1" customHeight="1" x14ac:dyDescent="0.2">
      <c r="A32" s="200" t="s">
        <v>739</v>
      </c>
      <c r="B32" s="199">
        <v>0.2</v>
      </c>
    </row>
    <row r="33" spans="1:2" ht="11.1" customHeight="1" x14ac:dyDescent="0.2">
      <c r="A33" s="200" t="s">
        <v>740</v>
      </c>
      <c r="B33" s="199">
        <v>2.77</v>
      </c>
    </row>
    <row r="34" spans="1:2" ht="11.1" customHeight="1" x14ac:dyDescent="0.2">
      <c r="A34" s="200" t="s">
        <v>741</v>
      </c>
      <c r="B34" s="199">
        <v>4.83</v>
      </c>
    </row>
    <row r="35" spans="1:2" ht="11.1" customHeight="1" x14ac:dyDescent="0.2">
      <c r="A35" s="200" t="s">
        <v>742</v>
      </c>
      <c r="B35" s="199">
        <v>23.09</v>
      </c>
    </row>
    <row r="36" spans="1:2" ht="11.1" customHeight="1" x14ac:dyDescent="0.2">
      <c r="A36" s="200" t="s">
        <v>743</v>
      </c>
      <c r="B36" s="199">
        <v>2.44</v>
      </c>
    </row>
    <row r="37" spans="1:2" ht="11.1" customHeight="1" x14ac:dyDescent="0.2">
      <c r="A37" s="200" t="s">
        <v>744</v>
      </c>
      <c r="B37" s="199">
        <v>1.73</v>
      </c>
    </row>
    <row r="38" spans="1:2" ht="11.1" customHeight="1" x14ac:dyDescent="0.2">
      <c r="A38" s="200" t="s">
        <v>745</v>
      </c>
      <c r="B38" s="199">
        <v>15.65</v>
      </c>
    </row>
    <row r="39" spans="1:2" ht="11.1" customHeight="1" x14ac:dyDescent="0.2">
      <c r="A39" s="200" t="s">
        <v>746</v>
      </c>
      <c r="B39" s="199">
        <v>23.74</v>
      </c>
    </row>
    <row r="40" spans="1:2" ht="11.1" customHeight="1" x14ac:dyDescent="0.2">
      <c r="A40" s="200" t="s">
        <v>747</v>
      </c>
      <c r="B40" s="199">
        <v>5.0599999999999996</v>
      </c>
    </row>
    <row r="41" spans="1:2" ht="11.1" customHeight="1" x14ac:dyDescent="0.2">
      <c r="A41" s="200" t="s">
        <v>748</v>
      </c>
      <c r="B41" s="199">
        <v>0.94</v>
      </c>
    </row>
    <row r="42" spans="1:2" ht="11.1" customHeight="1" x14ac:dyDescent="0.2">
      <c r="A42" s="200" t="s">
        <v>2111</v>
      </c>
      <c r="B42" s="199">
        <v>0.94</v>
      </c>
    </row>
    <row r="43" spans="1:2" ht="5.25" customHeight="1" thickBot="1" x14ac:dyDescent="0.25">
      <c r="A43" s="261"/>
      <c r="B43" s="261"/>
    </row>
    <row r="44" spans="1:2" ht="15" customHeight="1" thickTop="1" x14ac:dyDescent="0.2">
      <c r="A44" s="1125" t="s">
        <v>1186</v>
      </c>
      <c r="B44" s="262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sheetPr codeName="Sheet131"/>
  <dimension ref="A1:F20"/>
  <sheetViews>
    <sheetView showGridLines="0" zoomScaleSheetLayoutView="100" workbookViewId="0">
      <selection activeCell="D24" sqref="D24"/>
    </sheetView>
  </sheetViews>
  <sheetFormatPr defaultColWidth="7.7109375" defaultRowHeight="12.75" x14ac:dyDescent="0.2"/>
  <cols>
    <col min="1" max="1" width="34.42578125" style="160" customWidth="1"/>
    <col min="2" max="2" width="10" style="160" customWidth="1"/>
    <col min="3" max="6" width="10.5703125" style="160" customWidth="1"/>
    <col min="7" max="7" width="1.5703125" style="160" customWidth="1"/>
    <col min="8" max="16384" width="7.7109375" style="160"/>
  </cols>
  <sheetData>
    <row r="1" spans="1:6" ht="28.35" customHeight="1" x14ac:dyDescent="0.2">
      <c r="A1" s="1704" t="s">
        <v>1474</v>
      </c>
      <c r="B1" s="1704"/>
      <c r="C1" s="1704"/>
      <c r="D1" s="1704"/>
      <c r="E1" s="1704"/>
      <c r="F1" s="1704"/>
    </row>
    <row r="2" spans="1:6" s="159" customFormat="1" ht="16.5" customHeight="1" x14ac:dyDescent="0.15">
      <c r="A2" s="236">
        <v>2023</v>
      </c>
      <c r="F2" s="225" t="s">
        <v>1426</v>
      </c>
    </row>
    <row r="3" spans="1:6" s="159" customFormat="1" ht="16.899999999999999" customHeight="1" x14ac:dyDescent="0.15">
      <c r="A3" s="247" t="s">
        <v>749</v>
      </c>
      <c r="B3" s="1705" t="s">
        <v>1</v>
      </c>
      <c r="C3" s="1705" t="s">
        <v>750</v>
      </c>
      <c r="D3" s="1705" t="s">
        <v>751</v>
      </c>
      <c r="E3" s="1705" t="s">
        <v>752</v>
      </c>
      <c r="F3" s="1707" t="s">
        <v>753</v>
      </c>
    </row>
    <row r="4" spans="1:6" ht="16.899999999999999" customHeight="1" x14ac:dyDescent="0.2">
      <c r="A4" s="248" t="s">
        <v>754</v>
      </c>
      <c r="B4" s="1706"/>
      <c r="C4" s="1706"/>
      <c r="D4" s="1706"/>
      <c r="E4" s="1706"/>
      <c r="F4" s="1708"/>
    </row>
    <row r="5" spans="1:6" ht="3.75" customHeight="1" x14ac:dyDescent="0.2">
      <c r="A5" s="249"/>
      <c r="B5" s="249"/>
      <c r="C5" s="249"/>
      <c r="D5" s="249"/>
      <c r="E5" s="249"/>
      <c r="F5" s="249"/>
    </row>
    <row r="6" spans="1:6" ht="12" customHeight="1" x14ac:dyDescent="0.2">
      <c r="A6" s="250" t="s">
        <v>755</v>
      </c>
      <c r="B6" s="1186">
        <v>55313.079540999999</v>
      </c>
      <c r="C6" s="1186">
        <v>13106.134532999999</v>
      </c>
      <c r="D6" s="1186">
        <v>15067.224564000002</v>
      </c>
      <c r="E6" s="1186">
        <v>14666.300342</v>
      </c>
      <c r="F6" s="1186">
        <v>12473.420102</v>
      </c>
    </row>
    <row r="7" spans="1:6" ht="12" customHeight="1" x14ac:dyDescent="0.2">
      <c r="A7" s="246" t="s">
        <v>1961</v>
      </c>
      <c r="B7" s="1187">
        <v>2280.2152510000001</v>
      </c>
      <c r="C7" s="1187">
        <v>1321.041058</v>
      </c>
      <c r="D7" s="1187">
        <v>20.571988999999999</v>
      </c>
      <c r="E7" s="1187">
        <v>354.70169800000002</v>
      </c>
      <c r="F7" s="1187">
        <v>583.90050599999995</v>
      </c>
    </row>
    <row r="8" spans="1:6" s="161" customFormat="1" ht="12" customHeight="1" x14ac:dyDescent="0.2">
      <c r="A8" s="246" t="s">
        <v>1962</v>
      </c>
      <c r="B8" s="1187">
        <v>92.376924000000002</v>
      </c>
      <c r="C8" s="1187">
        <v>83.958290000000005</v>
      </c>
      <c r="D8" s="1187">
        <v>0</v>
      </c>
      <c r="E8" s="1187">
        <v>0</v>
      </c>
      <c r="F8" s="1187">
        <v>8.4186339999999991</v>
      </c>
    </row>
    <row r="9" spans="1:6" ht="12" customHeight="1" x14ac:dyDescent="0.2">
      <c r="A9" s="246" t="s">
        <v>784</v>
      </c>
      <c r="B9" s="1187">
        <v>50515.936248000005</v>
      </c>
      <c r="C9" s="1187">
        <v>11405.757357999999</v>
      </c>
      <c r="D9" s="1187">
        <v>14327.766748000002</v>
      </c>
      <c r="E9" s="1187">
        <v>13661.256595999999</v>
      </c>
      <c r="F9" s="1187">
        <v>11121.155546</v>
      </c>
    </row>
    <row r="10" spans="1:6" ht="12" customHeight="1" x14ac:dyDescent="0.2">
      <c r="A10" s="246" t="s">
        <v>1963</v>
      </c>
      <c r="B10" s="1187">
        <v>432.69232099999999</v>
      </c>
      <c r="C10" s="1187">
        <v>185.30717499999997</v>
      </c>
      <c r="D10" s="1187">
        <v>0</v>
      </c>
      <c r="E10" s="1187">
        <v>0.456096</v>
      </c>
      <c r="F10" s="1187">
        <v>246.92905000000002</v>
      </c>
    </row>
    <row r="11" spans="1:6" ht="12" customHeight="1" x14ac:dyDescent="0.2">
      <c r="A11" s="246" t="s">
        <v>1960</v>
      </c>
      <c r="B11" s="1187">
        <v>1991.8587970000001</v>
      </c>
      <c r="C11" s="1187">
        <v>110.070652</v>
      </c>
      <c r="D11" s="1187">
        <v>718.88582700000006</v>
      </c>
      <c r="E11" s="1187">
        <v>649.88595199999997</v>
      </c>
      <c r="F11" s="1187">
        <v>513.01636600000006</v>
      </c>
    </row>
    <row r="12" spans="1:6" ht="12" customHeight="1" x14ac:dyDescent="0.2">
      <c r="A12" s="250" t="s">
        <v>756</v>
      </c>
      <c r="B12" s="1188">
        <v>55291.232941999995</v>
      </c>
      <c r="C12" s="1188">
        <v>13141.814915999999</v>
      </c>
      <c r="D12" s="1188">
        <v>15020.247579999999</v>
      </c>
      <c r="E12" s="1188">
        <v>14665.659552000001</v>
      </c>
      <c r="F12" s="1188">
        <v>12463.510893999999</v>
      </c>
    </row>
    <row r="13" spans="1:6" ht="12" customHeight="1" x14ac:dyDescent="0.2">
      <c r="A13" s="246" t="s">
        <v>1956</v>
      </c>
      <c r="B13" s="1187">
        <v>16305.257425999998</v>
      </c>
      <c r="C13" s="1187">
        <v>4252.4513219999999</v>
      </c>
      <c r="D13" s="1187">
        <v>3679.1623589999999</v>
      </c>
      <c r="E13" s="1187">
        <v>5516.6299319999998</v>
      </c>
      <c r="F13" s="1187">
        <v>2857.013813</v>
      </c>
    </row>
    <row r="14" spans="1:6" ht="12" customHeight="1" x14ac:dyDescent="0.2">
      <c r="A14" s="246" t="s">
        <v>1957</v>
      </c>
      <c r="B14" s="1187">
        <v>30759.913427</v>
      </c>
      <c r="C14" s="1187">
        <v>8160.8047589999996</v>
      </c>
      <c r="D14" s="1187">
        <v>7593.8205129999997</v>
      </c>
      <c r="E14" s="1187">
        <v>7324.0278980000003</v>
      </c>
      <c r="F14" s="1187">
        <v>7681.2602569999999</v>
      </c>
    </row>
    <row r="15" spans="1:6" ht="12" customHeight="1" x14ac:dyDescent="0.2">
      <c r="A15" s="246" t="s">
        <v>1425</v>
      </c>
      <c r="B15" s="1187">
        <v>6292.9591650000002</v>
      </c>
      <c r="C15" s="1187">
        <v>644.60054500000001</v>
      </c>
      <c r="D15" s="1187">
        <v>3521.0707080000002</v>
      </c>
      <c r="E15" s="1187">
        <v>987.21472200000005</v>
      </c>
      <c r="F15" s="1187">
        <v>1140.0731900000001</v>
      </c>
    </row>
    <row r="16" spans="1:6" ht="12" customHeight="1" x14ac:dyDescent="0.2">
      <c r="A16" s="246" t="s">
        <v>1958</v>
      </c>
      <c r="B16" s="1187">
        <v>0</v>
      </c>
      <c r="C16" s="1189">
        <v>0</v>
      </c>
      <c r="D16" s="1187">
        <v>0</v>
      </c>
      <c r="E16" s="1187">
        <v>0</v>
      </c>
      <c r="F16" s="1187">
        <v>0</v>
      </c>
    </row>
    <row r="17" spans="1:6" ht="12" customHeight="1" x14ac:dyDescent="0.2">
      <c r="A17" s="246" t="s">
        <v>1959</v>
      </c>
      <c r="B17" s="1187">
        <v>92.376924000000002</v>
      </c>
      <c r="C17" s="1187">
        <v>83.958290000000005</v>
      </c>
      <c r="D17" s="1187">
        <v>0</v>
      </c>
      <c r="E17" s="1187">
        <v>0</v>
      </c>
      <c r="F17" s="1187">
        <v>8.4186339999999991</v>
      </c>
    </row>
    <row r="18" spans="1:6" ht="12" customHeight="1" x14ac:dyDescent="0.2">
      <c r="A18" s="246" t="s">
        <v>1960</v>
      </c>
      <c r="B18" s="1187">
        <v>1840.7260000000001</v>
      </c>
      <c r="C18" s="1187">
        <v>0</v>
      </c>
      <c r="D18" s="1187">
        <v>226.19399999999999</v>
      </c>
      <c r="E18" s="1187">
        <v>837.78699999999992</v>
      </c>
      <c r="F18" s="1187">
        <v>776.745</v>
      </c>
    </row>
    <row r="19" spans="1:6" ht="6.75" customHeight="1" thickBot="1" x14ac:dyDescent="0.25">
      <c r="A19" s="251"/>
      <c r="B19" s="252"/>
      <c r="C19" s="253"/>
      <c r="D19" s="252"/>
      <c r="E19" s="252"/>
      <c r="F19" s="253"/>
    </row>
    <row r="20" spans="1:6" ht="13.9" customHeight="1" thickTop="1" x14ac:dyDescent="0.2">
      <c r="A20" s="1126" t="s">
        <v>1187</v>
      </c>
      <c r="B20" s="235"/>
      <c r="C20" s="235"/>
      <c r="D20" s="235"/>
      <c r="E20" s="235"/>
      <c r="F20" s="235"/>
    </row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sheetPr codeName="Sheet132"/>
  <dimension ref="A1:B11"/>
  <sheetViews>
    <sheetView showGridLines="0" zoomScaleSheetLayoutView="100" workbookViewId="0">
      <selection activeCell="D24" sqref="D24"/>
    </sheetView>
  </sheetViews>
  <sheetFormatPr defaultColWidth="7.7109375" defaultRowHeight="12.75" x14ac:dyDescent="0.2"/>
  <cols>
    <col min="1" max="2" width="31.7109375" style="160" customWidth="1"/>
    <col min="3" max="3" width="1" style="160" customWidth="1"/>
    <col min="4" max="16384" width="7.7109375" style="160"/>
  </cols>
  <sheetData>
    <row r="1" spans="1:2" ht="26.65" customHeight="1" x14ac:dyDescent="0.2">
      <c r="A1" s="1704" t="s">
        <v>1475</v>
      </c>
      <c r="B1" s="1704"/>
    </row>
    <row r="2" spans="1:2" ht="18" customHeight="1" x14ac:dyDescent="0.2">
      <c r="A2" s="238">
        <v>2023</v>
      </c>
      <c r="B2" s="225" t="s">
        <v>506</v>
      </c>
    </row>
    <row r="3" spans="1:2" s="237" customFormat="1" ht="22.9" customHeight="1" x14ac:dyDescent="0.25">
      <c r="A3" s="244" t="s">
        <v>757</v>
      </c>
      <c r="B3" s="240" t="s">
        <v>120</v>
      </c>
    </row>
    <row r="4" spans="1:2" ht="5.0999999999999996" customHeight="1" x14ac:dyDescent="0.2">
      <c r="A4" s="241"/>
      <c r="B4" s="241"/>
    </row>
    <row r="5" spans="1:2" ht="12" customHeight="1" x14ac:dyDescent="0.2">
      <c r="A5" s="245" t="s">
        <v>258</v>
      </c>
      <c r="B5" s="1190">
        <v>92</v>
      </c>
    </row>
    <row r="6" spans="1:2" ht="12" customHeight="1" x14ac:dyDescent="0.2">
      <c r="A6" s="246" t="s">
        <v>1320</v>
      </c>
      <c r="B6" s="145" t="s">
        <v>2112</v>
      </c>
    </row>
    <row r="7" spans="1:2" ht="12" customHeight="1" x14ac:dyDescent="0.2">
      <c r="A7" s="246" t="s">
        <v>1321</v>
      </c>
      <c r="B7" s="145" t="s">
        <v>2113</v>
      </c>
    </row>
    <row r="8" spans="1:2" ht="12" customHeight="1" x14ac:dyDescent="0.2">
      <c r="A8" s="246" t="s">
        <v>1322</v>
      </c>
      <c r="B8" s="145" t="s">
        <v>2114</v>
      </c>
    </row>
    <row r="9" spans="1:2" ht="3.75" customHeight="1" thickBot="1" x14ac:dyDescent="0.25">
      <c r="A9" s="232"/>
      <c r="B9" s="232"/>
    </row>
    <row r="10" spans="1:2" ht="2.25" customHeight="1" thickTop="1" x14ac:dyDescent="0.2">
      <c r="A10" s="243" t="s">
        <v>1185</v>
      </c>
      <c r="B10" s="159"/>
    </row>
    <row r="11" spans="1:2" ht="12" customHeight="1" x14ac:dyDescent="0.2">
      <c r="A11" s="1126" t="s">
        <v>1186</v>
      </c>
      <c r="B11" s="159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 codeName="Sheet133"/>
  <dimension ref="A1:B13"/>
  <sheetViews>
    <sheetView showGridLines="0" zoomScaleSheetLayoutView="100" workbookViewId="0">
      <selection activeCell="D24" sqref="D24"/>
    </sheetView>
  </sheetViews>
  <sheetFormatPr defaultColWidth="7.7109375" defaultRowHeight="12.75" x14ac:dyDescent="0.2"/>
  <cols>
    <col min="1" max="2" width="32" style="160" customWidth="1"/>
    <col min="3" max="3" width="2.28515625" style="160" customWidth="1"/>
    <col min="4" max="16384" width="7.7109375" style="160"/>
  </cols>
  <sheetData>
    <row r="1" spans="1:2" ht="20.25" customHeight="1" x14ac:dyDescent="0.2">
      <c r="A1" s="1704" t="s">
        <v>1476</v>
      </c>
      <c r="B1" s="1704"/>
    </row>
    <row r="2" spans="1:2" ht="17.25" customHeight="1" x14ac:dyDescent="0.2">
      <c r="A2" s="238">
        <v>2023</v>
      </c>
      <c r="B2" s="225" t="s">
        <v>2098</v>
      </c>
    </row>
    <row r="3" spans="1:2" s="237" customFormat="1" ht="23.65" customHeight="1" x14ac:dyDescent="0.25">
      <c r="A3" s="239" t="s">
        <v>245</v>
      </c>
      <c r="B3" s="240" t="s">
        <v>758</v>
      </c>
    </row>
    <row r="4" spans="1:2" ht="5.0999999999999996" customHeight="1" x14ac:dyDescent="0.2">
      <c r="A4" s="241"/>
      <c r="B4" s="241"/>
    </row>
    <row r="5" spans="1:2" ht="12" customHeight="1" x14ac:dyDescent="0.2">
      <c r="A5" s="242" t="s">
        <v>119</v>
      </c>
      <c r="B5" s="1191">
        <v>89080.5</v>
      </c>
    </row>
    <row r="6" spans="1:2" ht="12" customHeight="1" x14ac:dyDescent="0.2">
      <c r="A6" s="241" t="s">
        <v>759</v>
      </c>
      <c r="B6" s="1191">
        <v>0</v>
      </c>
    </row>
    <row r="7" spans="1:2" ht="12" customHeight="1" x14ac:dyDescent="0.2">
      <c r="A7" s="241" t="s">
        <v>760</v>
      </c>
      <c r="B7" s="1191">
        <v>89080.5</v>
      </c>
    </row>
    <row r="8" spans="1:2" ht="12" customHeight="1" x14ac:dyDescent="0.2">
      <c r="A8" s="242" t="s">
        <v>1427</v>
      </c>
      <c r="B8" s="1191">
        <v>52221.4</v>
      </c>
    </row>
    <row r="9" spans="1:2" ht="12" customHeight="1" x14ac:dyDescent="0.2">
      <c r="A9" s="242" t="s">
        <v>761</v>
      </c>
      <c r="B9" s="1191">
        <v>88661.4</v>
      </c>
    </row>
    <row r="10" spans="1:2" ht="12" customHeight="1" x14ac:dyDescent="0.2">
      <c r="A10" s="242" t="s">
        <v>762</v>
      </c>
      <c r="B10" s="1191">
        <v>1068.5</v>
      </c>
    </row>
    <row r="11" spans="1:2" ht="12" customHeight="1" x14ac:dyDescent="0.2">
      <c r="A11" s="242" t="s">
        <v>763</v>
      </c>
      <c r="B11" s="1191">
        <v>17093.900000000001</v>
      </c>
    </row>
    <row r="12" spans="1:2" ht="5.0999999999999996" customHeight="1" thickBot="1" x14ac:dyDescent="0.25">
      <c r="A12" s="232"/>
      <c r="B12" s="232"/>
    </row>
    <row r="13" spans="1:2" ht="12" customHeight="1" thickTop="1" x14ac:dyDescent="0.2">
      <c r="A13" s="1126" t="s">
        <v>1184</v>
      </c>
      <c r="B13" s="159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5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25.28515625" style="27" customWidth="1"/>
    <col min="2" max="9" width="10.42578125" style="27" customWidth="1"/>
    <col min="10" max="10" width="1.7109375" style="27" customWidth="1"/>
    <col min="11" max="21" width="6.5703125" style="27" customWidth="1"/>
    <col min="22" max="16384" width="7.7109375" style="27"/>
  </cols>
  <sheetData>
    <row r="1" spans="1:9" s="514" customFormat="1" ht="30.75" customHeight="1" x14ac:dyDescent="0.2">
      <c r="A1" s="1352" t="s">
        <v>1704</v>
      </c>
      <c r="B1" s="1352"/>
      <c r="C1" s="1352"/>
      <c r="D1" s="1352"/>
      <c r="E1" s="1352"/>
      <c r="F1" s="1352"/>
      <c r="G1" s="1352"/>
      <c r="H1" s="1352"/>
      <c r="I1" s="1352"/>
    </row>
    <row r="2" spans="1:9" s="28" customFormat="1" ht="12" customHeight="1" x14ac:dyDescent="0.15">
      <c r="A2" s="567">
        <v>2023</v>
      </c>
      <c r="B2" s="526"/>
      <c r="C2" s="526"/>
      <c r="D2" s="526"/>
      <c r="E2" s="526"/>
      <c r="F2" s="526"/>
      <c r="G2" s="526"/>
      <c r="H2" s="526"/>
      <c r="I2" s="516" t="s">
        <v>1212</v>
      </c>
    </row>
    <row r="3" spans="1:9" s="28" customFormat="1" ht="19.5" customHeight="1" x14ac:dyDescent="0.15">
      <c r="A3" s="1226" t="s">
        <v>1035</v>
      </c>
      <c r="B3" s="1364" t="s">
        <v>1</v>
      </c>
      <c r="C3" s="1364" t="s">
        <v>82</v>
      </c>
      <c r="D3" s="1364" t="s">
        <v>83</v>
      </c>
      <c r="E3" s="1364" t="s">
        <v>2118</v>
      </c>
      <c r="F3" s="1364" t="s">
        <v>2119</v>
      </c>
      <c r="G3" s="1364" t="s">
        <v>2120</v>
      </c>
      <c r="H3" s="1364" t="s">
        <v>84</v>
      </c>
      <c r="I3" s="1368" t="s">
        <v>85</v>
      </c>
    </row>
    <row r="4" spans="1:9" ht="19.5" customHeight="1" x14ac:dyDescent="0.2">
      <c r="A4" s="466" t="s">
        <v>1036</v>
      </c>
      <c r="B4" s="1364"/>
      <c r="C4" s="1364"/>
      <c r="D4" s="1364"/>
      <c r="E4" s="1364"/>
      <c r="F4" s="1364"/>
      <c r="G4" s="1364"/>
      <c r="H4" s="1364"/>
      <c r="I4" s="1368"/>
    </row>
    <row r="5" spans="1:9" ht="5.0999999999999996" customHeight="1" x14ac:dyDescent="0.2">
      <c r="A5" s="517"/>
      <c r="B5" s="517"/>
      <c r="C5" s="517"/>
      <c r="D5" s="517"/>
      <c r="E5" s="517"/>
      <c r="F5" s="517"/>
      <c r="G5" s="517"/>
      <c r="H5" s="517"/>
      <c r="I5" s="517"/>
    </row>
    <row r="6" spans="1:9" s="186" customFormat="1" ht="11.1" customHeight="1" x14ac:dyDescent="0.25">
      <c r="A6" s="536" t="s">
        <v>6</v>
      </c>
      <c r="B6" s="613">
        <v>1564335.7470000002</v>
      </c>
      <c r="C6" s="613">
        <v>507035.75200000004</v>
      </c>
      <c r="D6" s="613">
        <v>128833.33</v>
      </c>
      <c r="E6" s="613">
        <v>59253.228000000003</v>
      </c>
      <c r="F6" s="613">
        <v>120714.61900000001</v>
      </c>
      <c r="G6" s="613">
        <v>122238.478</v>
      </c>
      <c r="H6" s="613">
        <v>572617.2080000001</v>
      </c>
      <c r="I6" s="613">
        <v>53643.131999999998</v>
      </c>
    </row>
    <row r="7" spans="1:9" s="186" customFormat="1" ht="11.1" customHeight="1" x14ac:dyDescent="0.25">
      <c r="A7" s="577" t="s">
        <v>1016</v>
      </c>
      <c r="B7" s="613">
        <v>334111.55499999999</v>
      </c>
      <c r="C7" s="615">
        <v>6783.3069999999998</v>
      </c>
      <c r="D7" s="614">
        <v>57633.360999999997</v>
      </c>
      <c r="E7" s="614">
        <v>5685.6970000000001</v>
      </c>
      <c r="F7" s="614">
        <v>37230.127</v>
      </c>
      <c r="G7" s="614">
        <v>17546.734</v>
      </c>
      <c r="H7" s="615">
        <v>209232.329</v>
      </c>
      <c r="I7" s="614">
        <v>0</v>
      </c>
    </row>
    <row r="8" spans="1:9" s="186" customFormat="1" ht="11.1" customHeight="1" x14ac:dyDescent="0.25">
      <c r="A8" s="577" t="s">
        <v>1017</v>
      </c>
      <c r="B8" s="613">
        <v>218640.51599999997</v>
      </c>
      <c r="C8" s="615">
        <v>121763.33500000001</v>
      </c>
      <c r="D8" s="614">
        <v>32047.404999999999</v>
      </c>
      <c r="E8" s="614">
        <v>371.46800000000002</v>
      </c>
      <c r="F8" s="614">
        <v>0</v>
      </c>
      <c r="G8" s="614">
        <v>7683.7539999999999</v>
      </c>
      <c r="H8" s="614">
        <v>56774.553999999996</v>
      </c>
      <c r="I8" s="614">
        <v>0</v>
      </c>
    </row>
    <row r="9" spans="1:9" s="186" customFormat="1" ht="11.1" customHeight="1" x14ac:dyDescent="0.25">
      <c r="A9" s="577" t="s">
        <v>2124</v>
      </c>
      <c r="B9" s="613">
        <v>340845.87200000009</v>
      </c>
      <c r="C9" s="615">
        <v>153299.79500000001</v>
      </c>
      <c r="D9" s="614">
        <v>1685.2760000000001</v>
      </c>
      <c r="E9" s="614">
        <v>266.15800000000002</v>
      </c>
      <c r="F9" s="614">
        <v>984.56600000000003</v>
      </c>
      <c r="G9" s="614">
        <v>2226.5479999999998</v>
      </c>
      <c r="H9" s="614">
        <v>162409.77100000001</v>
      </c>
      <c r="I9" s="614">
        <v>19973.758000000002</v>
      </c>
    </row>
    <row r="10" spans="1:9" s="186" customFormat="1" ht="11.1" customHeight="1" x14ac:dyDescent="0.25">
      <c r="A10" s="577" t="s">
        <v>2125</v>
      </c>
      <c r="B10" s="613">
        <v>153388.44</v>
      </c>
      <c r="C10" s="615">
        <v>50256.171999999999</v>
      </c>
      <c r="D10" s="614">
        <v>0</v>
      </c>
      <c r="E10" s="614">
        <v>561.86099999999999</v>
      </c>
      <c r="F10" s="614">
        <v>430.4</v>
      </c>
      <c r="G10" s="614">
        <v>40.420999999999999</v>
      </c>
      <c r="H10" s="614">
        <v>101865.65300000001</v>
      </c>
      <c r="I10" s="614">
        <v>233.93299999999999</v>
      </c>
    </row>
    <row r="11" spans="1:9" s="186" customFormat="1" ht="11.1" customHeight="1" x14ac:dyDescent="0.25">
      <c r="A11" s="577" t="s">
        <v>2126</v>
      </c>
      <c r="B11" s="613">
        <v>64702.807000000001</v>
      </c>
      <c r="C11" s="615">
        <v>15681.832</v>
      </c>
      <c r="D11" s="614">
        <v>17729.744999999999</v>
      </c>
      <c r="E11" s="614">
        <v>121.726</v>
      </c>
      <c r="F11" s="614">
        <v>3474.1120000000001</v>
      </c>
      <c r="G11" s="614">
        <v>17684.883999999998</v>
      </c>
      <c r="H11" s="615">
        <v>10010.508</v>
      </c>
      <c r="I11" s="614">
        <v>0</v>
      </c>
    </row>
    <row r="12" spans="1:9" s="186" customFormat="1" ht="11.1" customHeight="1" x14ac:dyDescent="0.25">
      <c r="A12" s="577" t="s">
        <v>1018</v>
      </c>
      <c r="B12" s="613">
        <v>452646.55699999997</v>
      </c>
      <c r="C12" s="615">
        <v>159251.31099999999</v>
      </c>
      <c r="D12" s="614">
        <v>19737.543000000001</v>
      </c>
      <c r="E12" s="614">
        <v>52246.317999999999</v>
      </c>
      <c r="F12" s="614">
        <v>78595.414000000004</v>
      </c>
      <c r="G12" s="614">
        <v>77056.137000000002</v>
      </c>
      <c r="H12" s="614">
        <v>32324.393</v>
      </c>
      <c r="I12" s="614">
        <v>33435.440999999999</v>
      </c>
    </row>
    <row r="13" spans="1:9" s="186" customFormat="1" ht="11.1" customHeight="1" x14ac:dyDescent="0.25">
      <c r="A13" s="577" t="s">
        <v>1019</v>
      </c>
      <c r="B13" s="613">
        <v>0</v>
      </c>
      <c r="C13" s="615">
        <v>0</v>
      </c>
      <c r="D13" s="615">
        <v>0</v>
      </c>
      <c r="E13" s="615">
        <v>0</v>
      </c>
      <c r="F13" s="615">
        <v>0</v>
      </c>
      <c r="G13" s="615">
        <v>0</v>
      </c>
      <c r="H13" s="615">
        <v>0</v>
      </c>
      <c r="I13" s="615">
        <v>0</v>
      </c>
    </row>
    <row r="14" spans="1:9" ht="5.0999999999999996" customHeight="1" thickBot="1" x14ac:dyDescent="0.25">
      <c r="A14" s="183"/>
      <c r="B14" s="183"/>
      <c r="C14" s="183"/>
      <c r="D14" s="183"/>
      <c r="E14" s="183"/>
      <c r="F14" s="183"/>
      <c r="G14" s="183"/>
      <c r="H14" s="183"/>
      <c r="I14" s="183"/>
    </row>
    <row r="15" spans="1:9" ht="14.25" customHeight="1" thickTop="1" x14ac:dyDescent="0.2">
      <c r="A15" s="533" t="s">
        <v>1291</v>
      </c>
      <c r="B15" s="515"/>
      <c r="C15" s="515"/>
      <c r="D15" s="515"/>
      <c r="E15" s="515"/>
      <c r="F15" s="515"/>
      <c r="G15" s="515"/>
      <c r="H15" s="515"/>
      <c r="I15" s="515"/>
    </row>
  </sheetData>
  <mergeCells count="9">
    <mergeCell ref="A1:I1"/>
    <mergeCell ref="B3:B4"/>
    <mergeCell ref="C3:C4"/>
    <mergeCell ref="D3:D4"/>
    <mergeCell ref="G3:G4"/>
    <mergeCell ref="H3:H4"/>
    <mergeCell ref="I3:I4"/>
    <mergeCell ref="E3:E4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 codeName="Sheet134"/>
  <dimension ref="A1:D15"/>
  <sheetViews>
    <sheetView showGridLines="0" zoomScaleSheetLayoutView="100" workbookViewId="0">
      <selection activeCell="C3" sqref="C3:C4"/>
    </sheetView>
  </sheetViews>
  <sheetFormatPr defaultColWidth="7.7109375" defaultRowHeight="12.75" x14ac:dyDescent="0.2"/>
  <cols>
    <col min="1" max="1" width="33" style="160" customWidth="1"/>
    <col min="2" max="4" width="18" style="160" customWidth="1"/>
    <col min="5" max="6" width="10.28515625" style="160" customWidth="1"/>
    <col min="7" max="16384" width="7.7109375" style="160"/>
  </cols>
  <sheetData>
    <row r="1" spans="1:4" ht="30" customHeight="1" x14ac:dyDescent="0.2">
      <c r="A1" s="1704" t="s">
        <v>2115</v>
      </c>
      <c r="B1" s="1704"/>
      <c r="C1" s="1704"/>
      <c r="D1" s="1704"/>
    </row>
    <row r="2" spans="1:4" s="159" customFormat="1" ht="9" x14ac:dyDescent="0.15">
      <c r="A2" s="236"/>
      <c r="B2" s="224"/>
      <c r="C2" s="224"/>
      <c r="D2" s="225" t="s">
        <v>1183</v>
      </c>
    </row>
    <row r="3" spans="1:4" ht="10.15" customHeight="1" x14ac:dyDescent="0.2">
      <c r="A3" s="226" t="s">
        <v>488</v>
      </c>
      <c r="B3" s="1710">
        <v>2021</v>
      </c>
      <c r="C3" s="1709">
        <v>2022</v>
      </c>
      <c r="D3" s="1709">
        <v>2023</v>
      </c>
    </row>
    <row r="4" spans="1:4" ht="10.15" customHeight="1" x14ac:dyDescent="0.2">
      <c r="A4" s="227" t="s">
        <v>764</v>
      </c>
      <c r="B4" s="1710"/>
      <c r="C4" s="1709"/>
      <c r="D4" s="1709"/>
    </row>
    <row r="5" spans="1:4" ht="6" customHeight="1" x14ac:dyDescent="0.2">
      <c r="B5" s="229"/>
      <c r="C5" s="229"/>
      <c r="D5" s="229"/>
    </row>
    <row r="6" spans="1:4" ht="12" customHeight="1" x14ac:dyDescent="0.2">
      <c r="A6" s="228" t="s">
        <v>765</v>
      </c>
      <c r="B6" s="1192">
        <v>2257.037413</v>
      </c>
      <c r="C6" s="1192">
        <v>2893.0982000000004</v>
      </c>
      <c r="D6" s="1192">
        <v>3126.2303339999999</v>
      </c>
    </row>
    <row r="7" spans="1:4" ht="12" customHeight="1" x14ac:dyDescent="0.2">
      <c r="A7" s="230" t="s">
        <v>766</v>
      </c>
      <c r="B7" s="1193">
        <v>105.518686</v>
      </c>
      <c r="C7" s="1193">
        <v>121.20562199999999</v>
      </c>
      <c r="D7" s="1193">
        <v>129.057695</v>
      </c>
    </row>
    <row r="8" spans="1:4" ht="12" customHeight="1" x14ac:dyDescent="0.2">
      <c r="A8" s="230" t="s">
        <v>767</v>
      </c>
      <c r="B8" s="1193">
        <v>61.029878000000004</v>
      </c>
      <c r="C8" s="1193">
        <v>53.354973000000001</v>
      </c>
      <c r="D8" s="1193">
        <v>49.940368000000007</v>
      </c>
    </row>
    <row r="9" spans="1:4" ht="12" customHeight="1" x14ac:dyDescent="0.2">
      <c r="A9" s="230" t="s">
        <v>768</v>
      </c>
      <c r="B9" s="1193">
        <v>254.68230499999999</v>
      </c>
      <c r="C9" s="1193">
        <v>297.66522900000001</v>
      </c>
      <c r="D9" s="1193">
        <v>320.973727</v>
      </c>
    </row>
    <row r="10" spans="1:4" ht="12" customHeight="1" x14ac:dyDescent="0.2">
      <c r="A10" s="230" t="s">
        <v>769</v>
      </c>
      <c r="B10" s="1193">
        <v>25.245488000000002</v>
      </c>
      <c r="C10" s="1193">
        <v>18.218388999999998</v>
      </c>
      <c r="D10" s="1193">
        <v>22.565791000000001</v>
      </c>
    </row>
    <row r="11" spans="1:4" ht="12" customHeight="1" x14ac:dyDescent="0.2">
      <c r="A11" s="230" t="s">
        <v>770</v>
      </c>
      <c r="B11" s="1193">
        <v>525.92230099999995</v>
      </c>
      <c r="C11" s="1193">
        <v>987.96840299999985</v>
      </c>
      <c r="D11" s="1193">
        <v>1160.924978</v>
      </c>
    </row>
    <row r="12" spans="1:4" ht="12" customHeight="1" x14ac:dyDescent="0.2">
      <c r="A12" s="230" t="s">
        <v>635</v>
      </c>
      <c r="B12" s="1193">
        <v>1284.6387549999999</v>
      </c>
      <c r="C12" s="1193">
        <v>1414.6855840000003</v>
      </c>
      <c r="D12" s="1193">
        <v>1442.7677749999998</v>
      </c>
    </row>
    <row r="13" spans="1:4" ht="3.75" customHeight="1" thickBot="1" x14ac:dyDescent="0.25">
      <c r="A13" s="231"/>
      <c r="B13" s="233"/>
      <c r="C13" s="233"/>
      <c r="D13" s="234"/>
    </row>
    <row r="14" spans="1:4" s="237" customFormat="1" ht="9" customHeight="1" thickTop="1" x14ac:dyDescent="0.25">
      <c r="A14" s="1127" t="s">
        <v>1323</v>
      </c>
    </row>
    <row r="15" spans="1:4" s="237" customFormat="1" ht="9" customHeight="1" x14ac:dyDescent="0.25">
      <c r="A15" s="1128" t="s">
        <v>1182</v>
      </c>
    </row>
  </sheetData>
  <mergeCells count="4">
    <mergeCell ref="C3:C4"/>
    <mergeCell ref="D3:D4"/>
    <mergeCell ref="A1:D1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 codeName="Sheet135"/>
  <dimension ref="A1:E15"/>
  <sheetViews>
    <sheetView showGridLines="0" zoomScaleSheetLayoutView="100" workbookViewId="0">
      <selection activeCell="D3" sqref="D3:D4"/>
    </sheetView>
  </sheetViews>
  <sheetFormatPr defaultColWidth="7.7109375" defaultRowHeight="12.75" x14ac:dyDescent="0.2"/>
  <cols>
    <col min="1" max="1" width="30.5703125" style="160" customWidth="1"/>
    <col min="2" max="2" width="11.28515625" style="160" customWidth="1"/>
    <col min="3" max="5" width="14" style="160" customWidth="1"/>
    <col min="6" max="16384" width="7.7109375" style="160"/>
  </cols>
  <sheetData>
    <row r="1" spans="1:5" ht="28.35" customHeight="1" x14ac:dyDescent="0.2">
      <c r="A1" s="1704" t="s">
        <v>2116</v>
      </c>
      <c r="B1" s="1704"/>
      <c r="C1" s="1704"/>
      <c r="D1" s="1704"/>
      <c r="E1" s="1704"/>
    </row>
    <row r="2" spans="1:5" s="159" customFormat="1" ht="5.0999999999999996" customHeight="1" x14ac:dyDescent="0.15">
      <c r="A2" s="223"/>
      <c r="B2" s="224"/>
      <c r="C2" s="224"/>
      <c r="D2" s="224"/>
      <c r="E2" s="225"/>
    </row>
    <row r="3" spans="1:5" ht="12.6" customHeight="1" x14ac:dyDescent="0.2">
      <c r="A3" s="226" t="s">
        <v>488</v>
      </c>
      <c r="B3" s="1705" t="s">
        <v>118</v>
      </c>
      <c r="C3" s="1710">
        <v>2021</v>
      </c>
      <c r="D3" s="1707">
        <v>2022</v>
      </c>
      <c r="E3" s="1707">
        <v>2023</v>
      </c>
    </row>
    <row r="4" spans="1:5" ht="12.6" customHeight="1" x14ac:dyDescent="0.2">
      <c r="A4" s="227" t="s">
        <v>764</v>
      </c>
      <c r="B4" s="1711"/>
      <c r="C4" s="1710"/>
      <c r="D4" s="1712"/>
      <c r="E4" s="1712"/>
    </row>
    <row r="5" spans="1:5" ht="5.0999999999999996" customHeight="1" x14ac:dyDescent="0.2">
      <c r="B5" s="159"/>
      <c r="C5" s="229"/>
      <c r="D5" s="1194"/>
      <c r="E5" s="1194"/>
    </row>
    <row r="6" spans="1:5" ht="12" customHeight="1" x14ac:dyDescent="0.2">
      <c r="A6" s="228" t="s">
        <v>771</v>
      </c>
      <c r="B6" s="229" t="s">
        <v>249</v>
      </c>
      <c r="C6" s="1195">
        <v>12</v>
      </c>
      <c r="D6" s="1195">
        <v>12</v>
      </c>
      <c r="E6" s="1195">
        <v>11</v>
      </c>
    </row>
    <row r="7" spans="1:5" ht="12" customHeight="1" x14ac:dyDescent="0.2">
      <c r="A7" s="230" t="s">
        <v>238</v>
      </c>
      <c r="B7" s="229"/>
      <c r="C7" s="1195"/>
      <c r="D7" s="1195"/>
      <c r="E7" s="1195"/>
    </row>
    <row r="8" spans="1:5" ht="12" customHeight="1" x14ac:dyDescent="0.2">
      <c r="A8" s="228" t="s">
        <v>772</v>
      </c>
      <c r="B8" s="229" t="s">
        <v>252</v>
      </c>
      <c r="C8" s="1195">
        <v>6</v>
      </c>
      <c r="D8" s="1195">
        <v>6</v>
      </c>
      <c r="E8" s="1195">
        <v>8</v>
      </c>
    </row>
    <row r="9" spans="1:5" ht="12" customHeight="1" x14ac:dyDescent="0.2">
      <c r="A9" s="230" t="s">
        <v>1377</v>
      </c>
      <c r="B9" s="965" t="s">
        <v>2095</v>
      </c>
      <c r="C9" s="1195">
        <v>14794.944920000002</v>
      </c>
      <c r="D9" s="1195">
        <v>14972.10499</v>
      </c>
      <c r="E9" s="1195">
        <v>19749.569009999999</v>
      </c>
    </row>
    <row r="10" spans="1:5" ht="12" customHeight="1" x14ac:dyDescent="0.2">
      <c r="A10" s="228" t="s">
        <v>1378</v>
      </c>
      <c r="B10" s="229" t="s">
        <v>252</v>
      </c>
      <c r="C10" s="1195">
        <v>21262.622620000002</v>
      </c>
      <c r="D10" s="1195">
        <v>23456.807820000002</v>
      </c>
      <c r="E10" s="1195">
        <v>25683.248789999998</v>
      </c>
    </row>
    <row r="11" spans="1:5" ht="12" customHeight="1" x14ac:dyDescent="0.2">
      <c r="A11" s="230" t="s">
        <v>762</v>
      </c>
      <c r="B11" s="229" t="s">
        <v>252</v>
      </c>
      <c r="C11" s="1195">
        <v>266.05252999999999</v>
      </c>
      <c r="D11" s="1195">
        <v>464.89009000000004</v>
      </c>
      <c r="E11" s="1195">
        <v>482.17905999999999</v>
      </c>
    </row>
    <row r="12" spans="1:5" ht="12" customHeight="1" x14ac:dyDescent="0.2">
      <c r="A12" s="230" t="s">
        <v>773</v>
      </c>
      <c r="B12" s="229" t="s">
        <v>252</v>
      </c>
      <c r="C12" s="1195">
        <v>85.279139999999998</v>
      </c>
      <c r="D12" s="1195">
        <v>341.91311999999999</v>
      </c>
      <c r="E12" s="1195">
        <v>230.01042000000001</v>
      </c>
    </row>
    <row r="13" spans="1:5" ht="5.0999999999999996" customHeight="1" thickBot="1" x14ac:dyDescent="0.25">
      <c r="A13" s="231"/>
      <c r="B13" s="232"/>
      <c r="C13" s="232"/>
      <c r="D13" s="233"/>
      <c r="E13" s="234"/>
    </row>
    <row r="14" spans="1:5" ht="12" customHeight="1" thickTop="1" x14ac:dyDescent="0.2">
      <c r="A14" s="235" t="s">
        <v>774</v>
      </c>
    </row>
    <row r="15" spans="1:5" ht="12" customHeight="1" x14ac:dyDescent="0.2">
      <c r="A15" s="1129" t="s">
        <v>1182</v>
      </c>
    </row>
  </sheetData>
  <mergeCells count="5">
    <mergeCell ref="A1:E1"/>
    <mergeCell ref="B3:B4"/>
    <mergeCell ref="D3:D4"/>
    <mergeCell ref="E3:E4"/>
    <mergeCell ref="C3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 codeName="Sheet136"/>
  <dimension ref="A1:O28"/>
  <sheetViews>
    <sheetView showGridLines="0" zoomScaleSheetLayoutView="100" workbookViewId="0">
      <selection activeCell="D24" sqref="D24"/>
    </sheetView>
  </sheetViews>
  <sheetFormatPr defaultColWidth="12.5703125" defaultRowHeight="12.75" x14ac:dyDescent="0.2"/>
  <cols>
    <col min="1" max="1" width="38.7109375" style="1" customWidth="1"/>
    <col min="2" max="15" width="5.5703125" style="1" customWidth="1"/>
    <col min="16" max="16384" width="12.5703125" style="1"/>
  </cols>
  <sheetData>
    <row r="1" spans="1:15" ht="28.15" customHeight="1" x14ac:dyDescent="0.2">
      <c r="A1" s="1713" t="s">
        <v>2013</v>
      </c>
      <c r="B1" s="1713"/>
      <c r="C1" s="1713"/>
      <c r="D1" s="1713"/>
      <c r="E1" s="1713"/>
      <c r="F1" s="1713"/>
      <c r="G1" s="1713"/>
      <c r="H1" s="1713"/>
      <c r="I1" s="1713"/>
      <c r="J1" s="1713"/>
      <c r="K1" s="1713"/>
      <c r="L1" s="1713"/>
      <c r="M1" s="1713"/>
      <c r="N1" s="1713"/>
      <c r="O1" s="1713"/>
    </row>
    <row r="2" spans="1:15" ht="14.1" customHeight="1" x14ac:dyDescent="0.2">
      <c r="A2" s="882">
        <v>2023</v>
      </c>
      <c r="B2" s="883"/>
      <c r="C2" s="883" t="s">
        <v>117</v>
      </c>
      <c r="D2" s="883"/>
      <c r="E2" s="883"/>
      <c r="F2" s="884"/>
      <c r="G2" s="883"/>
      <c r="H2" s="883"/>
      <c r="I2" s="883"/>
      <c r="J2" s="883"/>
      <c r="K2" s="883"/>
      <c r="L2" s="883"/>
      <c r="M2" s="885"/>
      <c r="N2" s="883"/>
      <c r="O2" s="885"/>
    </row>
    <row r="3" spans="1:15" ht="50.1" customHeight="1" x14ac:dyDescent="0.2">
      <c r="A3" s="886" t="s">
        <v>0</v>
      </c>
      <c r="B3" s="1714" t="s">
        <v>1</v>
      </c>
      <c r="C3" s="1714"/>
      <c r="D3" s="1714" t="s">
        <v>2</v>
      </c>
      <c r="E3" s="1714"/>
      <c r="F3" s="1714" t="s">
        <v>3</v>
      </c>
      <c r="G3" s="1714"/>
      <c r="H3" s="1714" t="s">
        <v>4</v>
      </c>
      <c r="I3" s="1714"/>
      <c r="J3" s="1714" t="s">
        <v>5</v>
      </c>
      <c r="K3" s="1714"/>
      <c r="L3" s="1715" t="s">
        <v>113</v>
      </c>
      <c r="M3" s="1716"/>
      <c r="N3" s="1715" t="s">
        <v>109</v>
      </c>
      <c r="O3" s="1716"/>
    </row>
    <row r="4" spans="1:15" s="5" customFormat="1" ht="18.600000000000001" customHeight="1" x14ac:dyDescent="0.2">
      <c r="A4" s="887" t="s">
        <v>2014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ht="11.25" customHeight="1" x14ac:dyDescent="0.2">
      <c r="A6" s="889" t="s">
        <v>6</v>
      </c>
      <c r="B6" s="1008">
        <v>60193.637393684003</v>
      </c>
      <c r="C6" s="1008">
        <v>105148.40943500001</v>
      </c>
      <c r="D6" s="1008">
        <v>21843.797695551006</v>
      </c>
      <c r="E6" s="1008">
        <v>65068.846722000017</v>
      </c>
      <c r="F6" s="1008">
        <v>34204.971935039997</v>
      </c>
      <c r="G6" s="1008">
        <v>27297.827401000002</v>
      </c>
      <c r="H6" s="1008">
        <v>74.898134031999987</v>
      </c>
      <c r="I6" s="1008">
        <v>3588.6806699999997</v>
      </c>
      <c r="J6" s="1008">
        <v>577.413028317</v>
      </c>
      <c r="K6" s="1008">
        <v>533.37065499999983</v>
      </c>
      <c r="L6" s="1008">
        <v>520.37164895199999</v>
      </c>
      <c r="M6" s="1008">
        <v>2746.3946970000002</v>
      </c>
      <c r="N6" s="1008">
        <v>2972.1849517920004</v>
      </c>
      <c r="O6" s="1008">
        <v>5913.2892899999997</v>
      </c>
    </row>
    <row r="7" spans="1:15" ht="11.25" customHeight="1" x14ac:dyDescent="0.2">
      <c r="A7" s="838" t="s">
        <v>89</v>
      </c>
      <c r="B7" s="1009">
        <v>11574.165764296002</v>
      </c>
      <c r="C7" s="1009">
        <v>5484.5729019999999</v>
      </c>
      <c r="D7" s="1009">
        <v>4061.7355776759996</v>
      </c>
      <c r="E7" s="1009">
        <v>2765.3226849999996</v>
      </c>
      <c r="F7" s="1009">
        <v>6636.033713881</v>
      </c>
      <c r="G7" s="1009">
        <v>2380.4886390000001</v>
      </c>
      <c r="H7" s="1009">
        <v>24.111863470999996</v>
      </c>
      <c r="I7" s="1009">
        <v>75.606338000000022</v>
      </c>
      <c r="J7" s="1009">
        <v>300.15082338500002</v>
      </c>
      <c r="K7" s="1009">
        <v>26.341697000000003</v>
      </c>
      <c r="L7" s="1009">
        <v>0.10313686999999999</v>
      </c>
      <c r="M7" s="1009">
        <v>0.65423299999999995</v>
      </c>
      <c r="N7" s="1009">
        <v>552.03064901300002</v>
      </c>
      <c r="O7" s="1009">
        <v>236.15930999999998</v>
      </c>
    </row>
    <row r="8" spans="1:15" ht="11.25" customHeight="1" x14ac:dyDescent="0.2">
      <c r="A8" s="838" t="s">
        <v>90</v>
      </c>
      <c r="B8" s="1009">
        <v>13348.088768257001</v>
      </c>
      <c r="C8" s="1009">
        <v>7431.6318490000003</v>
      </c>
      <c r="D8" s="1009">
        <v>19.588613882000001</v>
      </c>
      <c r="E8" s="1009">
        <v>7.4591810000000001</v>
      </c>
      <c r="F8" s="1009">
        <v>12803.001041</v>
      </c>
      <c r="G8" s="1009">
        <v>7010.3754769999996</v>
      </c>
      <c r="H8" s="1009">
        <v>6.4939999999999998E-5</v>
      </c>
      <c r="I8" s="1009">
        <v>6.1600000000000001E-4</v>
      </c>
      <c r="J8" s="1009">
        <v>0</v>
      </c>
      <c r="K8" s="1009">
        <v>0</v>
      </c>
      <c r="L8" s="1009">
        <v>494.43621355599998</v>
      </c>
      <c r="M8" s="1009">
        <v>399.96209000000005</v>
      </c>
      <c r="N8" s="1009">
        <v>31.062834878999997</v>
      </c>
      <c r="O8" s="1009">
        <v>13.834485000000001</v>
      </c>
    </row>
    <row r="9" spans="1:15" ht="11.25" customHeight="1" x14ac:dyDescent="0.2">
      <c r="A9" s="838" t="s">
        <v>91</v>
      </c>
      <c r="B9" s="1009">
        <v>1835.9908804760003</v>
      </c>
      <c r="C9" s="1009">
        <v>215.34976699999999</v>
      </c>
      <c r="D9" s="1009">
        <v>872.43329789200004</v>
      </c>
      <c r="E9" s="1009">
        <v>120.223247</v>
      </c>
      <c r="F9" s="1009">
        <v>629.15872943800002</v>
      </c>
      <c r="G9" s="1009">
        <v>67.300975999999991</v>
      </c>
      <c r="H9" s="1009">
        <v>4.0633859000000001E-2</v>
      </c>
      <c r="I9" s="1009">
        <v>0.26831099999999997</v>
      </c>
      <c r="J9" s="1009">
        <v>1.86411148</v>
      </c>
      <c r="K9" s="1009">
        <v>0.20145099999999999</v>
      </c>
      <c r="L9" s="1009">
        <v>0.79447245499999997</v>
      </c>
      <c r="M9" s="1009">
        <v>0.16855799999999999</v>
      </c>
      <c r="N9" s="1009">
        <v>331.69963535199997</v>
      </c>
      <c r="O9" s="1009">
        <v>27.187223999999997</v>
      </c>
    </row>
    <row r="10" spans="1:15" ht="11.25" customHeight="1" x14ac:dyDescent="0.2">
      <c r="A10" s="838" t="s">
        <v>92</v>
      </c>
      <c r="B10" s="1009">
        <v>5681.2153438330015</v>
      </c>
      <c r="C10" s="1009">
        <v>11388.074881999997</v>
      </c>
      <c r="D10" s="1009">
        <v>3851.846261564001</v>
      </c>
      <c r="E10" s="1009">
        <v>9029.4363919999996</v>
      </c>
      <c r="F10" s="1009">
        <v>1499.7106763000002</v>
      </c>
      <c r="G10" s="1009">
        <v>1849.5623569999998</v>
      </c>
      <c r="H10" s="1009">
        <v>21.544148878999998</v>
      </c>
      <c r="I10" s="1009">
        <v>65.261119999999991</v>
      </c>
      <c r="J10" s="1009">
        <v>2.8935643830000002</v>
      </c>
      <c r="K10" s="1009">
        <v>8.6145800000000019</v>
      </c>
      <c r="L10" s="1009">
        <v>1.8105361700000002</v>
      </c>
      <c r="M10" s="1009">
        <v>8.7903559999999992</v>
      </c>
      <c r="N10" s="1009">
        <v>303.41015653700009</v>
      </c>
      <c r="O10" s="1009">
        <v>426.41007700000006</v>
      </c>
    </row>
    <row r="11" spans="1:15" ht="11.25" customHeight="1" x14ac:dyDescent="0.2">
      <c r="A11" s="838" t="s">
        <v>93</v>
      </c>
      <c r="B11" s="1009">
        <v>559.67194792600014</v>
      </c>
      <c r="C11" s="1009">
        <v>6600.6264609999998</v>
      </c>
      <c r="D11" s="1009">
        <v>252.94113686300011</v>
      </c>
      <c r="E11" s="1009">
        <v>4631.1510099999996</v>
      </c>
      <c r="F11" s="1009">
        <v>239.03146118299998</v>
      </c>
      <c r="G11" s="1009">
        <v>1198.6449129999999</v>
      </c>
      <c r="H11" s="1009">
        <v>5.2432420950000003</v>
      </c>
      <c r="I11" s="1009">
        <v>213.13988099999989</v>
      </c>
      <c r="J11" s="1009">
        <v>2.4561338090000002</v>
      </c>
      <c r="K11" s="1009">
        <v>11.941608000000002</v>
      </c>
      <c r="L11" s="1009">
        <v>3.479339916999999</v>
      </c>
      <c r="M11" s="1009">
        <v>119.07190900000001</v>
      </c>
      <c r="N11" s="1009">
        <v>56.520634059000002</v>
      </c>
      <c r="O11" s="1009">
        <v>426.67714000000001</v>
      </c>
    </row>
    <row r="12" spans="1:15" ht="11.25" customHeight="1" x14ac:dyDescent="0.2">
      <c r="A12" s="838" t="s">
        <v>94</v>
      </c>
      <c r="B12" s="1009">
        <v>3340.6680721020002</v>
      </c>
      <c r="C12" s="1009">
        <v>2955.7980859999993</v>
      </c>
      <c r="D12" s="1009">
        <v>1783.9456962009999</v>
      </c>
      <c r="E12" s="1009">
        <v>2153.179576999999</v>
      </c>
      <c r="F12" s="1009">
        <v>1221.3415204360001</v>
      </c>
      <c r="G12" s="1009">
        <v>495.88941399999999</v>
      </c>
      <c r="H12" s="1009">
        <v>5.2547917809999998</v>
      </c>
      <c r="I12" s="1009">
        <v>72.588986999999989</v>
      </c>
      <c r="J12" s="1009">
        <v>6.3075837470000007</v>
      </c>
      <c r="K12" s="1009">
        <v>5.1695140000000004</v>
      </c>
      <c r="L12" s="1009">
        <v>1.5598448439999992</v>
      </c>
      <c r="M12" s="1009">
        <v>21.650929999999999</v>
      </c>
      <c r="N12" s="1009">
        <v>322.25863509300001</v>
      </c>
      <c r="O12" s="1009">
        <v>207.31966399999999</v>
      </c>
    </row>
    <row r="13" spans="1:15" ht="11.25" customHeight="1" x14ac:dyDescent="0.2">
      <c r="A13" s="838" t="s">
        <v>95</v>
      </c>
      <c r="B13" s="1009">
        <v>5199.3218270230009</v>
      </c>
      <c r="C13" s="1009">
        <v>3582.4526670000005</v>
      </c>
      <c r="D13" s="1009">
        <v>1099.0205710539999</v>
      </c>
      <c r="E13" s="1009">
        <v>823.97934900000007</v>
      </c>
      <c r="F13" s="1009">
        <v>4057.8552271060003</v>
      </c>
      <c r="G13" s="1009">
        <v>2727.135096</v>
      </c>
      <c r="H13" s="1009">
        <v>2.0388726000000003E-2</v>
      </c>
      <c r="I13" s="1009">
        <v>0.20466900000000002</v>
      </c>
      <c r="J13" s="1009">
        <v>0.19943340000000001</v>
      </c>
      <c r="K13" s="1009">
        <v>0.22645899999999999</v>
      </c>
      <c r="L13" s="1009">
        <v>0.39608230300000002</v>
      </c>
      <c r="M13" s="1009">
        <v>3.1101649999999994</v>
      </c>
      <c r="N13" s="1009">
        <v>41.830124433999998</v>
      </c>
      <c r="O13" s="1009">
        <v>27.796928999999995</v>
      </c>
    </row>
    <row r="14" spans="1:15" ht="11.25" customHeight="1" x14ac:dyDescent="0.2">
      <c r="A14" s="838" t="s">
        <v>96</v>
      </c>
      <c r="B14" s="1009">
        <v>6742.0068462010004</v>
      </c>
      <c r="C14" s="1009">
        <v>18245.024309999997</v>
      </c>
      <c r="D14" s="1009">
        <v>3657.9379020710003</v>
      </c>
      <c r="E14" s="1009">
        <v>14089.315697999999</v>
      </c>
      <c r="F14" s="1009">
        <v>2743.5545971919996</v>
      </c>
      <c r="G14" s="1009">
        <v>2808.4489579999986</v>
      </c>
      <c r="H14" s="1009">
        <v>3.4574537579999998</v>
      </c>
      <c r="I14" s="1009">
        <v>539.15369699999997</v>
      </c>
      <c r="J14" s="1009">
        <v>17.989770543999999</v>
      </c>
      <c r="K14" s="1009">
        <v>36.971136999999992</v>
      </c>
      <c r="L14" s="1009">
        <v>2.4157538550000002</v>
      </c>
      <c r="M14" s="1009">
        <v>31.354817999999998</v>
      </c>
      <c r="N14" s="1009">
        <v>316.65136878100003</v>
      </c>
      <c r="O14" s="1009">
        <v>739.78000199999997</v>
      </c>
    </row>
    <row r="15" spans="1:15" ht="11.25" customHeight="1" x14ac:dyDescent="0.2">
      <c r="A15" s="838" t="s">
        <v>97</v>
      </c>
      <c r="B15" s="1009">
        <v>2495.2865105750016</v>
      </c>
      <c r="C15" s="1009">
        <v>1470.5528690000001</v>
      </c>
      <c r="D15" s="1009">
        <v>1586.0091693650011</v>
      </c>
      <c r="E15" s="1009">
        <v>1110.088618</v>
      </c>
      <c r="F15" s="1009">
        <v>507.00089508100001</v>
      </c>
      <c r="G15" s="1009">
        <v>182.319153</v>
      </c>
      <c r="H15" s="1009">
        <v>0.352196483</v>
      </c>
      <c r="I15" s="1009">
        <v>19.972448</v>
      </c>
      <c r="J15" s="1009">
        <v>4.2689618400000002</v>
      </c>
      <c r="K15" s="1009">
        <v>2.2978229999999997</v>
      </c>
      <c r="L15" s="1009">
        <v>0.51428734499999995</v>
      </c>
      <c r="M15" s="1009">
        <v>3.0444290000000001</v>
      </c>
      <c r="N15" s="1009">
        <v>397.14100046100009</v>
      </c>
      <c r="O15" s="1009">
        <v>152.83039800000012</v>
      </c>
    </row>
    <row r="16" spans="1:15" x14ac:dyDescent="0.2">
      <c r="A16" s="838" t="s">
        <v>98</v>
      </c>
      <c r="B16" s="1009">
        <v>4422.1597834860004</v>
      </c>
      <c r="C16" s="1009">
        <v>8530.1038819999994</v>
      </c>
      <c r="D16" s="1009">
        <v>2150.6386010280003</v>
      </c>
      <c r="E16" s="1009">
        <v>5688.308188</v>
      </c>
      <c r="F16" s="1009">
        <v>1847.3287635070001</v>
      </c>
      <c r="G16" s="1009">
        <v>1922.788548</v>
      </c>
      <c r="H16" s="1009">
        <v>1.7731971049999999</v>
      </c>
      <c r="I16" s="1009">
        <v>146.40402399999991</v>
      </c>
      <c r="J16" s="1009">
        <v>227.74974807600003</v>
      </c>
      <c r="K16" s="1009">
        <v>255.62791399999998</v>
      </c>
      <c r="L16" s="1009">
        <v>1.033917301</v>
      </c>
      <c r="M16" s="1009">
        <v>15.549524000000002</v>
      </c>
      <c r="N16" s="1009">
        <v>193.63555646899999</v>
      </c>
      <c r="O16" s="1009">
        <v>501.42568399999999</v>
      </c>
    </row>
    <row r="17" spans="1:15" ht="11.25" customHeight="1" x14ac:dyDescent="0.2">
      <c r="A17" s="838" t="s">
        <v>99</v>
      </c>
      <c r="B17" s="1009">
        <v>1241.8008978549999</v>
      </c>
      <c r="C17" s="1009">
        <v>20661.429077000015</v>
      </c>
      <c r="D17" s="1009">
        <v>674.18252895099999</v>
      </c>
      <c r="E17" s="1009">
        <v>14212.588927000012</v>
      </c>
      <c r="F17" s="1009">
        <v>481.38928453199992</v>
      </c>
      <c r="G17" s="1009">
        <v>3060.4496710000003</v>
      </c>
      <c r="H17" s="1009">
        <v>10.974586109999999</v>
      </c>
      <c r="I17" s="1009">
        <v>2098.47289</v>
      </c>
      <c r="J17" s="1009">
        <v>1.029570678</v>
      </c>
      <c r="K17" s="1009">
        <v>25.626961999999999</v>
      </c>
      <c r="L17" s="1009">
        <v>3.5658643800000003</v>
      </c>
      <c r="M17" s="1009">
        <v>146.298734</v>
      </c>
      <c r="N17" s="1009">
        <v>70.659063203999992</v>
      </c>
      <c r="O17" s="1009">
        <v>1117.9918930000008</v>
      </c>
    </row>
    <row r="18" spans="1:15" ht="11.25" customHeight="1" x14ac:dyDescent="0.2">
      <c r="A18" s="838" t="s">
        <v>100</v>
      </c>
      <c r="B18" s="1009">
        <v>1258.6889935770009</v>
      </c>
      <c r="C18" s="1009">
        <v>14411.15683800001</v>
      </c>
      <c r="D18" s="1009">
        <v>778.64605650600095</v>
      </c>
      <c r="E18" s="1009">
        <v>8573.7545700000101</v>
      </c>
      <c r="F18" s="1009">
        <v>228.817936162</v>
      </c>
      <c r="G18" s="1009">
        <v>2949.0030179999999</v>
      </c>
      <c r="H18" s="1009">
        <v>1.3951699400000002</v>
      </c>
      <c r="I18" s="1009">
        <v>260.04886499999998</v>
      </c>
      <c r="J18" s="1009">
        <v>11.518783978</v>
      </c>
      <c r="K18" s="1009">
        <v>158.57594399999999</v>
      </c>
      <c r="L18" s="1009">
        <v>7.9390938350000013</v>
      </c>
      <c r="M18" s="1009">
        <v>757.35565599999995</v>
      </c>
      <c r="N18" s="1009">
        <v>230.37195315599999</v>
      </c>
      <c r="O18" s="1009">
        <v>1712.4187849999998</v>
      </c>
    </row>
    <row r="19" spans="1:15" ht="11.25" customHeight="1" x14ac:dyDescent="0.2">
      <c r="A19" s="838" t="s">
        <v>101</v>
      </c>
      <c r="B19" s="1009">
        <v>369.59591723299991</v>
      </c>
      <c r="C19" s="1009">
        <v>2205.578845</v>
      </c>
      <c r="D19" s="1009">
        <v>258.63557550199999</v>
      </c>
      <c r="E19" s="1009">
        <v>1533.258685</v>
      </c>
      <c r="F19" s="1009">
        <v>52.510171374999999</v>
      </c>
      <c r="G19" s="1009">
        <v>242.39392700000002</v>
      </c>
      <c r="H19" s="1009">
        <v>0.699863083</v>
      </c>
      <c r="I19" s="1009">
        <v>80.665211999999997</v>
      </c>
      <c r="J19" s="1009">
        <v>5.5048277E-2</v>
      </c>
      <c r="K19" s="1009">
        <v>0.75978499999999993</v>
      </c>
      <c r="L19" s="1009">
        <v>2.212843538</v>
      </c>
      <c r="M19" s="1009">
        <v>40.614381000000002</v>
      </c>
      <c r="N19" s="1009">
        <v>55.482415457999906</v>
      </c>
      <c r="O19" s="1009">
        <v>307.88685499999997</v>
      </c>
    </row>
    <row r="20" spans="1:15" ht="11.25" customHeight="1" x14ac:dyDescent="0.2">
      <c r="A20" s="838" t="s">
        <v>102</v>
      </c>
      <c r="B20" s="1009">
        <v>2124.5648186999997</v>
      </c>
      <c r="C20" s="1009">
        <v>733.49638499999992</v>
      </c>
      <c r="D20" s="1009">
        <v>796.04873814799998</v>
      </c>
      <c r="E20" s="1009">
        <v>315.03648499999997</v>
      </c>
      <c r="F20" s="1009">
        <v>1258.1294306700001</v>
      </c>
      <c r="G20" s="1009">
        <v>402.00361299999997</v>
      </c>
      <c r="H20" s="1009">
        <v>4.8301910000000002E-3</v>
      </c>
      <c r="I20" s="1009">
        <v>1.990143</v>
      </c>
      <c r="J20" s="1009">
        <v>0.92949472</v>
      </c>
      <c r="K20" s="1009">
        <v>1.015781</v>
      </c>
      <c r="L20" s="1009">
        <v>9.3443341999999999E-2</v>
      </c>
      <c r="M20" s="1009">
        <v>2.8992999999999998E-2</v>
      </c>
      <c r="N20" s="1009">
        <v>69.358881628999995</v>
      </c>
      <c r="O20" s="1009">
        <v>13.421370000000001</v>
      </c>
    </row>
    <row r="21" spans="1:15" ht="11.25" customHeight="1" x14ac:dyDescent="0.2">
      <c r="A21" s="838" t="s">
        <v>103</v>
      </c>
      <c r="B21" s="1009">
        <v>0</v>
      </c>
      <c r="C21" s="1009">
        <v>0</v>
      </c>
      <c r="D21" s="1009">
        <v>0</v>
      </c>
      <c r="E21" s="1009">
        <v>0</v>
      </c>
      <c r="F21" s="1009">
        <v>0</v>
      </c>
      <c r="G21" s="1009">
        <v>0</v>
      </c>
      <c r="H21" s="1009">
        <v>0</v>
      </c>
      <c r="I21" s="1009">
        <v>0</v>
      </c>
      <c r="J21" s="1009">
        <v>0</v>
      </c>
      <c r="K21" s="1009">
        <v>0</v>
      </c>
      <c r="L21" s="1009">
        <v>0</v>
      </c>
      <c r="M21" s="1009">
        <v>0</v>
      </c>
      <c r="N21" s="1009">
        <v>0</v>
      </c>
      <c r="O21" s="1009">
        <v>0</v>
      </c>
    </row>
    <row r="22" spans="1:15" ht="11.25" customHeight="1" x14ac:dyDescent="0.2">
      <c r="A22" s="838" t="s">
        <v>104</v>
      </c>
      <c r="B22" s="1009">
        <v>0</v>
      </c>
      <c r="C22" s="1009">
        <v>0</v>
      </c>
      <c r="D22" s="1009">
        <v>0</v>
      </c>
      <c r="E22" s="1009">
        <v>0</v>
      </c>
      <c r="F22" s="1009">
        <v>0</v>
      </c>
      <c r="G22" s="1009">
        <v>0</v>
      </c>
      <c r="H22" s="1009">
        <v>0</v>
      </c>
      <c r="I22" s="1009">
        <v>0</v>
      </c>
      <c r="J22" s="1009">
        <v>0</v>
      </c>
      <c r="K22" s="1009">
        <v>0</v>
      </c>
      <c r="L22" s="1009">
        <v>0</v>
      </c>
      <c r="M22" s="1009">
        <v>0</v>
      </c>
      <c r="N22" s="1009">
        <v>0</v>
      </c>
      <c r="O22" s="1009">
        <v>0</v>
      </c>
    </row>
    <row r="23" spans="1:15" ht="11.25" customHeight="1" x14ac:dyDescent="0.2">
      <c r="A23" s="838" t="s">
        <v>105</v>
      </c>
      <c r="B23" s="1009">
        <v>0.19438878300000001</v>
      </c>
      <c r="C23" s="1009">
        <v>2.9383290000000004</v>
      </c>
      <c r="D23" s="1009">
        <v>0.101501746</v>
      </c>
      <c r="E23" s="1009">
        <v>1.552405</v>
      </c>
      <c r="F23" s="1009">
        <v>2.2384000000000001E-2</v>
      </c>
      <c r="G23" s="1009">
        <v>0.14885200000000001</v>
      </c>
      <c r="H23" s="1009">
        <v>2.5936829999999998E-3</v>
      </c>
      <c r="I23" s="1009">
        <v>0.53845100000000001</v>
      </c>
      <c r="J23" s="1009">
        <v>0</v>
      </c>
      <c r="K23" s="1009">
        <v>0</v>
      </c>
      <c r="L23" s="1009">
        <v>8.4225800000000003E-4</v>
      </c>
      <c r="M23" s="1009">
        <v>9.2658000000000004E-2</v>
      </c>
      <c r="N23" s="1009">
        <v>6.7067096000000007E-2</v>
      </c>
      <c r="O23" s="1009">
        <v>0.60596299999999992</v>
      </c>
    </row>
    <row r="24" spans="1:15" ht="11.25" customHeight="1" x14ac:dyDescent="0.2">
      <c r="A24" s="838" t="s">
        <v>1309</v>
      </c>
      <c r="B24" s="1009">
        <v>0</v>
      </c>
      <c r="C24" s="1009">
        <v>0</v>
      </c>
      <c r="D24" s="1009">
        <v>0</v>
      </c>
      <c r="E24" s="1009">
        <v>0</v>
      </c>
      <c r="F24" s="1009">
        <v>0</v>
      </c>
      <c r="G24" s="1009">
        <v>0</v>
      </c>
      <c r="H24" s="1009">
        <v>0</v>
      </c>
      <c r="I24" s="1009">
        <v>0</v>
      </c>
      <c r="J24" s="1009">
        <v>0</v>
      </c>
      <c r="K24" s="1009">
        <v>0</v>
      </c>
      <c r="L24" s="1009">
        <v>0</v>
      </c>
      <c r="M24" s="1009">
        <v>0</v>
      </c>
      <c r="N24" s="1009">
        <v>0</v>
      </c>
      <c r="O24" s="1009">
        <v>0</v>
      </c>
    </row>
    <row r="25" spans="1:15" ht="11.25" customHeight="1" x14ac:dyDescent="0.2">
      <c r="A25" s="838" t="s">
        <v>107</v>
      </c>
      <c r="B25" s="1009">
        <v>0.172509361</v>
      </c>
      <c r="C25" s="1009">
        <v>30.686949999999996</v>
      </c>
      <c r="D25" s="1009">
        <v>4.2343102000000001E-2</v>
      </c>
      <c r="E25" s="1009">
        <v>13.599399</v>
      </c>
      <c r="F25" s="1009">
        <v>8.6103177000000003E-2</v>
      </c>
      <c r="G25" s="1009">
        <v>0.87478900000000004</v>
      </c>
      <c r="H25" s="1009">
        <v>2.3109927999999998E-2</v>
      </c>
      <c r="I25" s="1009">
        <v>14.365017999999999</v>
      </c>
      <c r="J25" s="1009">
        <v>0</v>
      </c>
      <c r="K25" s="1009">
        <v>0</v>
      </c>
      <c r="L25" s="1009">
        <v>1.5976983E-2</v>
      </c>
      <c r="M25" s="1009">
        <v>0.30423300000000003</v>
      </c>
      <c r="N25" s="1009">
        <v>4.9761709999999997E-3</v>
      </c>
      <c r="O25" s="1009">
        <v>1.5435110000000001</v>
      </c>
    </row>
    <row r="26" spans="1:15" ht="11.25" customHeight="1" x14ac:dyDescent="0.2">
      <c r="A26" s="838" t="s">
        <v>108</v>
      </c>
      <c r="B26" s="1009">
        <v>4.4123999999999997E-2</v>
      </c>
      <c r="C26" s="1009">
        <v>1198.935336</v>
      </c>
      <c r="D26" s="1009">
        <v>4.4123999999999997E-2</v>
      </c>
      <c r="E26" s="1009">
        <v>0.592306</v>
      </c>
      <c r="F26" s="1009">
        <v>0</v>
      </c>
      <c r="G26" s="1009">
        <v>0</v>
      </c>
      <c r="H26" s="1009">
        <v>0</v>
      </c>
      <c r="I26" s="1009">
        <v>0</v>
      </c>
      <c r="J26" s="1009">
        <v>0</v>
      </c>
      <c r="K26" s="1009">
        <v>0</v>
      </c>
      <c r="L26" s="1009">
        <v>0</v>
      </c>
      <c r="M26" s="1009">
        <v>1198.34303</v>
      </c>
      <c r="N26" s="1010">
        <v>0</v>
      </c>
      <c r="O26" s="1009">
        <v>0</v>
      </c>
    </row>
    <row r="27" spans="1:15" ht="4.9000000000000004" customHeight="1" thickBot="1" x14ac:dyDescent="0.25">
      <c r="A27" s="839"/>
      <c r="B27" s="839"/>
      <c r="C27" s="839"/>
      <c r="D27" s="839"/>
      <c r="E27" s="839"/>
      <c r="F27" s="839"/>
      <c r="G27" s="839"/>
      <c r="H27" s="839"/>
      <c r="I27" s="839"/>
      <c r="J27" s="839"/>
      <c r="K27" s="839"/>
      <c r="L27" s="839"/>
      <c r="M27" s="839"/>
      <c r="N27" s="839"/>
      <c r="O27" s="839"/>
    </row>
    <row r="28" spans="1:15" ht="12" customHeight="1" thickTop="1" x14ac:dyDescent="0.2">
      <c r="A28" s="841" t="s">
        <v>1310</v>
      </c>
      <c r="H28" s="840"/>
    </row>
  </sheetData>
  <mergeCells count="8"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 codeName="Sheet137"/>
  <dimension ref="A1:O28"/>
  <sheetViews>
    <sheetView showGridLines="0" workbookViewId="0">
      <selection activeCell="D24" sqref="D24"/>
    </sheetView>
  </sheetViews>
  <sheetFormatPr defaultColWidth="12.5703125" defaultRowHeight="12.75" x14ac:dyDescent="0.2"/>
  <cols>
    <col min="1" max="1" width="35.5703125" style="1" bestFit="1" customWidth="1"/>
    <col min="2" max="15" width="5.5703125" style="1" customWidth="1"/>
    <col min="16" max="16" width="1.5703125" style="1" customWidth="1"/>
    <col min="17" max="16384" width="12.5703125" style="1"/>
  </cols>
  <sheetData>
    <row r="1" spans="1:15" ht="28.15" customHeight="1" x14ac:dyDescent="0.2">
      <c r="A1" s="1713" t="s">
        <v>2015</v>
      </c>
      <c r="B1" s="1713"/>
      <c r="C1" s="1713"/>
      <c r="D1" s="1713"/>
      <c r="E1" s="1713"/>
      <c r="F1" s="1713"/>
      <c r="G1" s="1713"/>
      <c r="H1" s="1713"/>
      <c r="I1" s="1713"/>
      <c r="J1" s="1713"/>
      <c r="K1" s="1713"/>
      <c r="L1" s="1713"/>
      <c r="M1" s="1713"/>
      <c r="N1" s="1713"/>
      <c r="O1" s="1713"/>
    </row>
    <row r="2" spans="1:15" ht="14.1" customHeight="1" x14ac:dyDescent="0.2">
      <c r="A2" s="882">
        <v>2023</v>
      </c>
      <c r="B2" s="883"/>
      <c r="C2" s="883"/>
      <c r="D2" s="883"/>
      <c r="E2" s="883"/>
      <c r="F2" s="884"/>
      <c r="G2" s="883"/>
      <c r="H2" s="883"/>
      <c r="I2" s="883"/>
      <c r="J2" s="883"/>
      <c r="K2" s="883"/>
      <c r="L2" s="883"/>
      <c r="M2" s="885"/>
      <c r="N2" s="883"/>
      <c r="O2" s="885"/>
    </row>
    <row r="3" spans="1:15" ht="50.1" customHeight="1" x14ac:dyDescent="0.2">
      <c r="A3" s="886" t="s">
        <v>0</v>
      </c>
      <c r="B3" s="1714" t="s">
        <v>1</v>
      </c>
      <c r="C3" s="1714"/>
      <c r="D3" s="1714" t="s">
        <v>2</v>
      </c>
      <c r="E3" s="1714"/>
      <c r="F3" s="1714" t="s">
        <v>3</v>
      </c>
      <c r="G3" s="1714"/>
      <c r="H3" s="1714" t="s">
        <v>4</v>
      </c>
      <c r="I3" s="1714"/>
      <c r="J3" s="1714" t="s">
        <v>5</v>
      </c>
      <c r="K3" s="1714"/>
      <c r="L3" s="1715" t="s">
        <v>113</v>
      </c>
      <c r="M3" s="1716"/>
      <c r="N3" s="1715" t="s">
        <v>109</v>
      </c>
      <c r="O3" s="1716"/>
    </row>
    <row r="4" spans="1:15" s="5" customFormat="1" ht="18.600000000000001" customHeight="1" x14ac:dyDescent="0.2">
      <c r="A4" s="887" t="s">
        <v>2014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ht="11.25" customHeight="1" x14ac:dyDescent="0.2">
      <c r="A6" s="889" t="s">
        <v>6</v>
      </c>
      <c r="B6" s="1013">
        <v>37834.29758434699</v>
      </c>
      <c r="C6" s="1013">
        <v>77340.161393000002</v>
      </c>
      <c r="D6" s="1013">
        <v>17216.439012474999</v>
      </c>
      <c r="E6" s="1013">
        <v>47543.115361999997</v>
      </c>
      <c r="F6" s="1013">
        <v>16349.776110576999</v>
      </c>
      <c r="G6" s="1013">
        <v>20781.065094000001</v>
      </c>
      <c r="H6" s="1013">
        <v>1585.5417729310002</v>
      </c>
      <c r="I6" s="1013">
        <v>5577.2163650000011</v>
      </c>
      <c r="J6" s="1013">
        <v>127.94308969399999</v>
      </c>
      <c r="K6" s="1013">
        <v>456.87604699999997</v>
      </c>
      <c r="L6" s="1013">
        <v>868.04833596799995</v>
      </c>
      <c r="M6" s="1013">
        <v>712.92770899999994</v>
      </c>
      <c r="N6" s="1013">
        <v>1686.5492627019996</v>
      </c>
      <c r="O6" s="1013">
        <v>2268.9608160000002</v>
      </c>
    </row>
    <row r="7" spans="1:15" ht="11.25" customHeight="1" x14ac:dyDescent="0.2">
      <c r="A7" s="838" t="s">
        <v>89</v>
      </c>
      <c r="B7" s="1014">
        <v>2221.3918925189996</v>
      </c>
      <c r="C7" s="1014">
        <v>2462.2457869999998</v>
      </c>
      <c r="D7" s="1014">
        <v>1803.2989661799998</v>
      </c>
      <c r="E7" s="1014">
        <v>1867.183356</v>
      </c>
      <c r="F7" s="1014">
        <v>150.01219353299999</v>
      </c>
      <c r="G7" s="1014">
        <v>305.61275699999999</v>
      </c>
      <c r="H7" s="1014">
        <v>3.5742796870000002</v>
      </c>
      <c r="I7" s="1014">
        <v>73.303752000000003</v>
      </c>
      <c r="J7" s="1014">
        <v>1.5144662090000001</v>
      </c>
      <c r="K7" s="1014">
        <v>3.6384729999999994</v>
      </c>
      <c r="L7" s="1014">
        <v>2.428248E-3</v>
      </c>
      <c r="M7" s="1014">
        <v>0.413993</v>
      </c>
      <c r="N7" s="1014">
        <v>262.98955866199998</v>
      </c>
      <c r="O7" s="1014">
        <v>212.093456</v>
      </c>
    </row>
    <row r="8" spans="1:15" ht="11.25" customHeight="1" x14ac:dyDescent="0.2">
      <c r="A8" s="838" t="s">
        <v>90</v>
      </c>
      <c r="B8" s="1014">
        <v>869.22933153600002</v>
      </c>
      <c r="C8" s="1014">
        <v>372.37792199999996</v>
      </c>
      <c r="D8" s="1014">
        <v>4.1263195640000001</v>
      </c>
      <c r="E8" s="1014">
        <v>0.88257099999999999</v>
      </c>
      <c r="F8" s="1014">
        <v>1.948853E-2</v>
      </c>
      <c r="G8" s="1014">
        <v>4.8219999999999999E-3</v>
      </c>
      <c r="H8" s="1014">
        <v>0</v>
      </c>
      <c r="I8" s="1014">
        <v>0</v>
      </c>
      <c r="J8" s="1014">
        <v>0</v>
      </c>
      <c r="K8" s="1014">
        <v>0</v>
      </c>
      <c r="L8" s="1014">
        <v>864.99316129299996</v>
      </c>
      <c r="M8" s="1014">
        <v>371.47228799999999</v>
      </c>
      <c r="N8" s="1014">
        <v>9.0362149000000003E-2</v>
      </c>
      <c r="O8" s="1014">
        <v>1.8241E-2</v>
      </c>
    </row>
    <row r="9" spans="1:15" ht="11.25" customHeight="1" x14ac:dyDescent="0.2">
      <c r="A9" s="838" t="s">
        <v>91</v>
      </c>
      <c r="B9" s="1014">
        <v>3724.3007425139999</v>
      </c>
      <c r="C9" s="1014">
        <v>820.64221900000007</v>
      </c>
      <c r="D9" s="1014">
        <v>1020.1493687350001</v>
      </c>
      <c r="E9" s="1014">
        <v>158.52090600000002</v>
      </c>
      <c r="F9" s="1014">
        <v>2415.6697788399997</v>
      </c>
      <c r="G9" s="1014">
        <v>644.724827</v>
      </c>
      <c r="H9" s="1014">
        <v>7.5341279000000011E-2</v>
      </c>
      <c r="I9" s="1014">
        <v>0.33487599999999995</v>
      </c>
      <c r="J9" s="1014">
        <v>2.4106209999999999</v>
      </c>
      <c r="K9" s="1014">
        <v>0.34103</v>
      </c>
      <c r="L9" s="1014">
        <v>9.5024000000000004E-5</v>
      </c>
      <c r="M9" s="1014">
        <v>2.7100000000000003E-4</v>
      </c>
      <c r="N9" s="1014">
        <v>285.99553763599999</v>
      </c>
      <c r="O9" s="1014">
        <v>16.720308999999997</v>
      </c>
    </row>
    <row r="10" spans="1:15" ht="11.25" customHeight="1" x14ac:dyDescent="0.2">
      <c r="A10" s="838" t="s">
        <v>92</v>
      </c>
      <c r="B10" s="1014">
        <v>4041.3398471539999</v>
      </c>
      <c r="C10" s="1014">
        <v>8338.324826</v>
      </c>
      <c r="D10" s="1014">
        <v>2498.5168175980002</v>
      </c>
      <c r="E10" s="1014">
        <v>5317.0897300000006</v>
      </c>
      <c r="F10" s="1014">
        <v>1195.604225242</v>
      </c>
      <c r="G10" s="1014">
        <v>2567.0345309999998</v>
      </c>
      <c r="H10" s="1014">
        <v>3.1285757029999983</v>
      </c>
      <c r="I10" s="1014">
        <v>78.562335000000004</v>
      </c>
      <c r="J10" s="1014">
        <v>1.3339604180000002</v>
      </c>
      <c r="K10" s="1014">
        <v>4.3629430000000005</v>
      </c>
      <c r="L10" s="1014">
        <v>9.6950579999999995E-3</v>
      </c>
      <c r="M10" s="1014">
        <v>0.81409200000000004</v>
      </c>
      <c r="N10" s="1014">
        <v>342.74657313499995</v>
      </c>
      <c r="O10" s="1014">
        <v>370.46119500000003</v>
      </c>
    </row>
    <row r="11" spans="1:15" ht="11.25" customHeight="1" x14ac:dyDescent="0.2">
      <c r="A11" s="838" t="s">
        <v>93</v>
      </c>
      <c r="B11" s="1014">
        <v>498.491795852</v>
      </c>
      <c r="C11" s="1014">
        <v>8020.8659289999996</v>
      </c>
      <c r="D11" s="1014">
        <v>343.8106191469999</v>
      </c>
      <c r="E11" s="1014">
        <v>6341.3731220000009</v>
      </c>
      <c r="F11" s="1014">
        <v>120.20960314300009</v>
      </c>
      <c r="G11" s="1014">
        <v>855.44579299999918</v>
      </c>
      <c r="H11" s="1014">
        <v>7.6457096039999897</v>
      </c>
      <c r="I11" s="1014">
        <v>507.17454499999985</v>
      </c>
      <c r="J11" s="1014">
        <v>2.2732571340000001</v>
      </c>
      <c r="K11" s="1014">
        <v>23.815282</v>
      </c>
      <c r="L11" s="1014">
        <v>0.14701550499999999</v>
      </c>
      <c r="M11" s="1014">
        <v>11.53721</v>
      </c>
      <c r="N11" s="1014">
        <v>24.405591318999999</v>
      </c>
      <c r="O11" s="1014">
        <v>281.51997700000004</v>
      </c>
    </row>
    <row r="12" spans="1:15" ht="11.25" customHeight="1" x14ac:dyDescent="0.2">
      <c r="A12" s="838" t="s">
        <v>94</v>
      </c>
      <c r="B12" s="1014">
        <v>4820.8627800389995</v>
      </c>
      <c r="C12" s="1014">
        <v>5208.8166490000012</v>
      </c>
      <c r="D12" s="1014">
        <v>1991.6169348749991</v>
      </c>
      <c r="E12" s="1014">
        <v>2698.284005</v>
      </c>
      <c r="F12" s="1014">
        <v>2672.8552491669998</v>
      </c>
      <c r="G12" s="1014">
        <v>2287.2997640000008</v>
      </c>
      <c r="H12" s="1014">
        <v>8.3281666530000003</v>
      </c>
      <c r="I12" s="1014">
        <v>96.963703999999993</v>
      </c>
      <c r="J12" s="1014">
        <v>0.352400255</v>
      </c>
      <c r="K12" s="1014">
        <v>1.101335</v>
      </c>
      <c r="L12" s="1014">
        <v>1.1414552000000001E-2</v>
      </c>
      <c r="M12" s="1014">
        <v>0.39749000000000001</v>
      </c>
      <c r="N12" s="1014">
        <v>147.698614537</v>
      </c>
      <c r="O12" s="1014">
        <v>124.7703510000002</v>
      </c>
    </row>
    <row r="13" spans="1:15" ht="11.25" customHeight="1" x14ac:dyDescent="0.2">
      <c r="A13" s="838" t="s">
        <v>95</v>
      </c>
      <c r="B13" s="1014">
        <v>5997.5869884349995</v>
      </c>
      <c r="C13" s="1014">
        <v>4137.5125900000003</v>
      </c>
      <c r="D13" s="1014">
        <v>304.32116154700003</v>
      </c>
      <c r="E13" s="1014">
        <v>198.007834</v>
      </c>
      <c r="F13" s="1014">
        <v>4237.5294557979996</v>
      </c>
      <c r="G13" s="1014">
        <v>2649.3799920000001</v>
      </c>
      <c r="H13" s="1014">
        <v>1445.0531798059999</v>
      </c>
      <c r="I13" s="1014">
        <v>1280.146176</v>
      </c>
      <c r="J13" s="1014">
        <v>9.0019999999999996E-3</v>
      </c>
      <c r="K13" s="1014">
        <v>4.5939000000000001E-2</v>
      </c>
      <c r="L13" s="1014">
        <v>0</v>
      </c>
      <c r="M13" s="1014">
        <v>0</v>
      </c>
      <c r="N13" s="1014">
        <v>10.674189284000001</v>
      </c>
      <c r="O13" s="1014">
        <v>9.9326490000000014</v>
      </c>
    </row>
    <row r="14" spans="1:15" ht="11.25" customHeight="1" x14ac:dyDescent="0.2">
      <c r="A14" s="838" t="s">
        <v>96</v>
      </c>
      <c r="B14" s="1014">
        <v>3846.6811884939998</v>
      </c>
      <c r="C14" s="1014">
        <v>10895.394837000003</v>
      </c>
      <c r="D14" s="1014">
        <v>2424.0936956770001</v>
      </c>
      <c r="E14" s="1014">
        <v>6645.7601690000001</v>
      </c>
      <c r="F14" s="1014">
        <v>1314.3423954979999</v>
      </c>
      <c r="G14" s="1014">
        <v>2445.8251620000024</v>
      </c>
      <c r="H14" s="1014">
        <v>7.6351714620000104</v>
      </c>
      <c r="I14" s="1014">
        <v>1568.5388610000002</v>
      </c>
      <c r="J14" s="1014">
        <v>6.2456090529999999</v>
      </c>
      <c r="K14" s="1014">
        <v>12.249658</v>
      </c>
      <c r="L14" s="1014">
        <v>9.5197693999999916E-2</v>
      </c>
      <c r="M14" s="1014">
        <v>10.759589999999999</v>
      </c>
      <c r="N14" s="1014">
        <v>94.269119109999991</v>
      </c>
      <c r="O14" s="1014">
        <v>212.26139700000007</v>
      </c>
    </row>
    <row r="15" spans="1:15" ht="11.25" customHeight="1" x14ac:dyDescent="0.2">
      <c r="A15" s="838" t="s">
        <v>97</v>
      </c>
      <c r="B15" s="1014">
        <v>4814.9195544189988</v>
      </c>
      <c r="C15" s="1014">
        <v>2491.1664860000001</v>
      </c>
      <c r="D15" s="1014">
        <v>2582.0722546159986</v>
      </c>
      <c r="E15" s="1014">
        <v>1661.1871590000001</v>
      </c>
      <c r="F15" s="1014">
        <v>2007.3583496590002</v>
      </c>
      <c r="G15" s="1014">
        <v>696.17739899999992</v>
      </c>
      <c r="H15" s="1014">
        <v>2.1890115159999999</v>
      </c>
      <c r="I15" s="1014">
        <v>29.421972</v>
      </c>
      <c r="J15" s="1014">
        <v>1.4500778009999999</v>
      </c>
      <c r="K15" s="1014">
        <v>1.333596</v>
      </c>
      <c r="L15" s="1014">
        <v>8.5985309999999995E-3</v>
      </c>
      <c r="M15" s="1014">
        <v>1.5925999999999999E-2</v>
      </c>
      <c r="N15" s="1014">
        <v>221.84126229600002</v>
      </c>
      <c r="O15" s="1014">
        <v>103.03043400000001</v>
      </c>
    </row>
    <row r="16" spans="1:15" ht="11.25" customHeight="1" x14ac:dyDescent="0.2">
      <c r="A16" s="838" t="s">
        <v>98</v>
      </c>
      <c r="B16" s="1014">
        <v>3430.9266830770002</v>
      </c>
      <c r="C16" s="1014">
        <v>7047.4713330000013</v>
      </c>
      <c r="D16" s="1014">
        <v>2045.3250696980003</v>
      </c>
      <c r="E16" s="1014">
        <v>4874.2964859999993</v>
      </c>
      <c r="F16" s="1014">
        <v>1249.9714943439999</v>
      </c>
      <c r="G16" s="1014">
        <v>1557.588754000001</v>
      </c>
      <c r="H16" s="1014">
        <v>3.0102271079999996</v>
      </c>
      <c r="I16" s="1014">
        <v>303.91062199999999</v>
      </c>
      <c r="J16" s="1014">
        <v>37.602881509999996</v>
      </c>
      <c r="K16" s="1014">
        <v>37.869513999999995</v>
      </c>
      <c r="L16" s="1014">
        <v>7.8965799999999994E-4</v>
      </c>
      <c r="M16" s="1014">
        <v>0.23994200000000002</v>
      </c>
      <c r="N16" s="1014">
        <v>95.016220759000007</v>
      </c>
      <c r="O16" s="1014">
        <v>273.56601499999999</v>
      </c>
    </row>
    <row r="17" spans="1:15" ht="11.25" customHeight="1" x14ac:dyDescent="0.2">
      <c r="A17" s="838" t="s">
        <v>99</v>
      </c>
      <c r="B17" s="1014">
        <v>742.24690965199989</v>
      </c>
      <c r="C17" s="1014">
        <v>13069.613008000004</v>
      </c>
      <c r="D17" s="1014">
        <v>545.75023711300003</v>
      </c>
      <c r="E17" s="1014">
        <v>9482.3883450000012</v>
      </c>
      <c r="F17" s="1014">
        <v>165.178369205</v>
      </c>
      <c r="G17" s="1014">
        <v>1941.0629560000009</v>
      </c>
      <c r="H17" s="1014">
        <v>8.252036991999999</v>
      </c>
      <c r="I17" s="1014">
        <v>1326.8345810000001</v>
      </c>
      <c r="J17" s="1014">
        <v>0.12580175799999999</v>
      </c>
      <c r="K17" s="1014">
        <v>5.1125150000000001</v>
      </c>
      <c r="L17" s="1014">
        <v>1.891899E-2</v>
      </c>
      <c r="M17" s="1014">
        <v>2.2327520000000001</v>
      </c>
      <c r="N17" s="1014">
        <v>22.921545594000001</v>
      </c>
      <c r="O17" s="1014">
        <v>311.98185899999993</v>
      </c>
    </row>
    <row r="18" spans="1:15" ht="11.25" customHeight="1" x14ac:dyDescent="0.2">
      <c r="A18" s="838" t="s">
        <v>100</v>
      </c>
      <c r="B18" s="1014">
        <v>1027.116704235001</v>
      </c>
      <c r="C18" s="1014">
        <v>10753.195550999988</v>
      </c>
      <c r="D18" s="1014">
        <v>600.05996789200105</v>
      </c>
      <c r="E18" s="1014">
        <v>5890.4938739999898</v>
      </c>
      <c r="F18" s="1014">
        <v>372.96206897499997</v>
      </c>
      <c r="G18" s="1014">
        <v>4266.5573969999996</v>
      </c>
      <c r="H18" s="1014">
        <v>0.89417617900000002</v>
      </c>
      <c r="I18" s="1014">
        <v>109.33417300000001</v>
      </c>
      <c r="J18" s="1014">
        <v>36.266292645999997</v>
      </c>
      <c r="K18" s="1014">
        <v>347.33234599999997</v>
      </c>
      <c r="L18" s="1014">
        <v>2.650498743</v>
      </c>
      <c r="M18" s="1014">
        <v>24.329237000000003</v>
      </c>
      <c r="N18" s="1014">
        <v>14.283699799999999</v>
      </c>
      <c r="O18" s="1014">
        <v>115.14852399999991</v>
      </c>
    </row>
    <row r="19" spans="1:15" ht="11.25" customHeight="1" x14ac:dyDescent="0.2">
      <c r="A19" s="838" t="s">
        <v>101</v>
      </c>
      <c r="B19" s="1014">
        <v>404.06896488400008</v>
      </c>
      <c r="C19" s="1014">
        <v>2516.5361479999997</v>
      </c>
      <c r="D19" s="1014">
        <v>278.30769248500002</v>
      </c>
      <c r="E19" s="1014">
        <v>1879.1043439999999</v>
      </c>
      <c r="F19" s="1014">
        <v>85.344045401000102</v>
      </c>
      <c r="G19" s="1014">
        <v>336.073081</v>
      </c>
      <c r="H19" s="1014">
        <v>0.96527352999999994</v>
      </c>
      <c r="I19" s="1014">
        <v>91.628841000000108</v>
      </c>
      <c r="J19" s="1014">
        <v>1.0054869099999999</v>
      </c>
      <c r="K19" s="1014">
        <v>15.720801999999999</v>
      </c>
      <c r="L19" s="1014">
        <v>0.110522672</v>
      </c>
      <c r="M19" s="1014">
        <v>1.3274379999999999</v>
      </c>
      <c r="N19" s="1014">
        <v>38.335943885999995</v>
      </c>
      <c r="O19" s="1014">
        <v>192.68164199999998</v>
      </c>
    </row>
    <row r="20" spans="1:15" ht="11.25" customHeight="1" x14ac:dyDescent="0.2">
      <c r="A20" s="838" t="s">
        <v>102</v>
      </c>
      <c r="B20" s="1014">
        <v>1246.502866967</v>
      </c>
      <c r="C20" s="1014">
        <v>771.06098299999996</v>
      </c>
      <c r="D20" s="1014">
        <v>774.91116197099996</v>
      </c>
      <c r="E20" s="1014">
        <v>524.11631899999998</v>
      </c>
      <c r="F20" s="1014">
        <v>314.029324911</v>
      </c>
      <c r="G20" s="1014">
        <v>192.08873399999999</v>
      </c>
      <c r="H20" s="1014">
        <v>6.2050029999999997E-3</v>
      </c>
      <c r="I20" s="1014">
        <v>12.279902</v>
      </c>
      <c r="J20" s="1014">
        <v>37.353233000000003</v>
      </c>
      <c r="K20" s="1014">
        <v>3.9526140000000001</v>
      </c>
      <c r="L20" s="1014">
        <v>0</v>
      </c>
      <c r="M20" s="1014">
        <v>0</v>
      </c>
      <c r="N20" s="1014">
        <v>120.20294208200001</v>
      </c>
      <c r="O20" s="1014">
        <v>38.623413999999997</v>
      </c>
    </row>
    <row r="21" spans="1:15" ht="11.25" customHeight="1" x14ac:dyDescent="0.2">
      <c r="A21" s="838" t="s">
        <v>103</v>
      </c>
      <c r="B21" s="1014">
        <v>0</v>
      </c>
      <c r="C21" s="1014">
        <v>0</v>
      </c>
      <c r="D21" s="1014">
        <v>0</v>
      </c>
      <c r="E21" s="1014">
        <v>0</v>
      </c>
      <c r="F21" s="1014">
        <v>0</v>
      </c>
      <c r="G21" s="1014">
        <v>0</v>
      </c>
      <c r="H21" s="1014">
        <v>0</v>
      </c>
      <c r="I21" s="1014">
        <v>0</v>
      </c>
      <c r="J21" s="1014">
        <v>0</v>
      </c>
      <c r="K21" s="1014">
        <v>0</v>
      </c>
      <c r="L21" s="1014">
        <v>0</v>
      </c>
      <c r="M21" s="1014">
        <v>0</v>
      </c>
      <c r="N21" s="1014">
        <v>0</v>
      </c>
      <c r="O21" s="1014">
        <v>0</v>
      </c>
    </row>
    <row r="22" spans="1:15" ht="11.25" customHeight="1" x14ac:dyDescent="0.2">
      <c r="A22" s="838" t="s">
        <v>104</v>
      </c>
      <c r="B22" s="1014">
        <v>0</v>
      </c>
      <c r="C22" s="1014">
        <v>0</v>
      </c>
      <c r="D22" s="1014">
        <v>0</v>
      </c>
      <c r="E22" s="1014">
        <v>0</v>
      </c>
      <c r="F22" s="1014">
        <v>0</v>
      </c>
      <c r="G22" s="1014">
        <v>0</v>
      </c>
      <c r="H22" s="1014">
        <v>0</v>
      </c>
      <c r="I22" s="1014">
        <v>0</v>
      </c>
      <c r="J22" s="1014">
        <v>0</v>
      </c>
      <c r="K22" s="1014">
        <v>0</v>
      </c>
      <c r="L22" s="1014">
        <v>0</v>
      </c>
      <c r="M22" s="1014">
        <v>0</v>
      </c>
      <c r="N22" s="1014">
        <v>0</v>
      </c>
      <c r="O22" s="1014">
        <v>0</v>
      </c>
    </row>
    <row r="23" spans="1:15" ht="11.25" customHeight="1" x14ac:dyDescent="0.2">
      <c r="A23" s="838" t="s">
        <v>105</v>
      </c>
      <c r="B23" s="1014">
        <v>0.19215069600000001</v>
      </c>
      <c r="C23" s="1014">
        <v>3.9543010000000001</v>
      </c>
      <c r="D23" s="1014">
        <v>6.1896988E-2</v>
      </c>
      <c r="E23" s="1014">
        <v>0.77127599999999996</v>
      </c>
      <c r="F23" s="1014">
        <v>2.2634732000000001E-2</v>
      </c>
      <c r="G23" s="1014">
        <v>0.30843300000000001</v>
      </c>
      <c r="H23" s="1014">
        <v>6.9521390000000004E-3</v>
      </c>
      <c r="I23" s="1014">
        <v>1.8487660000000001</v>
      </c>
      <c r="J23" s="1014">
        <v>0</v>
      </c>
      <c r="K23" s="1014">
        <v>0</v>
      </c>
      <c r="L23" s="1014">
        <v>0</v>
      </c>
      <c r="M23" s="1014">
        <v>0</v>
      </c>
      <c r="N23" s="1014">
        <v>0.100666837</v>
      </c>
      <c r="O23" s="1014">
        <v>1.0258260000000001</v>
      </c>
    </row>
    <row r="24" spans="1:15" ht="11.25" customHeight="1" x14ac:dyDescent="0.2">
      <c r="A24" s="838" t="s">
        <v>1309</v>
      </c>
      <c r="B24" s="1014">
        <v>0</v>
      </c>
      <c r="C24" s="1014">
        <v>0</v>
      </c>
      <c r="D24" s="1014">
        <v>0</v>
      </c>
      <c r="E24" s="1014">
        <v>0</v>
      </c>
      <c r="F24" s="1014">
        <v>0</v>
      </c>
      <c r="G24" s="1014">
        <v>0</v>
      </c>
      <c r="H24" s="1014">
        <v>0</v>
      </c>
      <c r="I24" s="1014">
        <v>0</v>
      </c>
      <c r="J24" s="1014">
        <v>0</v>
      </c>
      <c r="K24" s="1014">
        <v>0</v>
      </c>
      <c r="L24" s="1014">
        <v>0</v>
      </c>
      <c r="M24" s="1014">
        <v>0</v>
      </c>
      <c r="N24" s="1014">
        <v>0</v>
      </c>
      <c r="O24" s="1014">
        <v>0</v>
      </c>
    </row>
    <row r="25" spans="1:15" ht="11.25" customHeight="1" x14ac:dyDescent="0.2">
      <c r="A25" s="838" t="s">
        <v>107</v>
      </c>
      <c r="B25" s="1014">
        <v>6.4901639999999983E-2</v>
      </c>
      <c r="C25" s="1014">
        <v>10.910537999999999</v>
      </c>
      <c r="D25" s="1014">
        <v>1.6751538E-2</v>
      </c>
      <c r="E25" s="1014">
        <v>3.6556660000000001</v>
      </c>
      <c r="F25" s="1014">
        <v>2.9137759999999999E-2</v>
      </c>
      <c r="G25" s="1014">
        <v>1.6944760000000001</v>
      </c>
      <c r="H25" s="1014">
        <v>1.754497E-2</v>
      </c>
      <c r="I25" s="1014">
        <v>5.4015709999999997</v>
      </c>
      <c r="J25" s="1014">
        <v>0</v>
      </c>
      <c r="K25" s="1014">
        <v>0</v>
      </c>
      <c r="L25" s="1014">
        <v>0</v>
      </c>
      <c r="M25" s="1014">
        <v>0</v>
      </c>
      <c r="N25" s="1014">
        <v>1.467372E-3</v>
      </c>
      <c r="O25" s="1014">
        <v>0.15882499999999999</v>
      </c>
    </row>
    <row r="26" spans="1:15" ht="11.25" customHeight="1" x14ac:dyDescent="0.2">
      <c r="A26" s="838" t="s">
        <v>108</v>
      </c>
      <c r="B26" s="1014">
        <v>148.37428223400002</v>
      </c>
      <c r="C26" s="1014">
        <v>420.07228599999996</v>
      </c>
      <c r="D26" s="1014">
        <v>9.6850999999999998E-5</v>
      </c>
      <c r="E26" s="1014">
        <v>2.0000000000000001E-4</v>
      </c>
      <c r="F26" s="1014">
        <v>48.638295839000001</v>
      </c>
      <c r="G26" s="1014">
        <v>34.186216000000002</v>
      </c>
      <c r="H26" s="1014">
        <v>94.759921300000002</v>
      </c>
      <c r="I26" s="1014">
        <v>91.531687999999988</v>
      </c>
      <c r="J26" s="1014">
        <v>0</v>
      </c>
      <c r="K26" s="1014">
        <v>0</v>
      </c>
      <c r="L26" s="1014">
        <v>0</v>
      </c>
      <c r="M26" s="1014">
        <v>289.38747999999998</v>
      </c>
      <c r="N26" s="1015">
        <v>4.9759682439999997</v>
      </c>
      <c r="O26" s="1014">
        <v>4.9667020000000006</v>
      </c>
    </row>
    <row r="27" spans="1:15" ht="4.9000000000000004" customHeight="1" thickBo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ht="11.25" customHeight="1" thickTop="1" x14ac:dyDescent="0.2">
      <c r="A28" s="841" t="s">
        <v>1310</v>
      </c>
      <c r="H28" s="840"/>
    </row>
  </sheetData>
  <mergeCells count="8"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 codeName="Sheet138"/>
  <dimension ref="A1:O67"/>
  <sheetViews>
    <sheetView showGridLines="0" topLeftCell="A20" zoomScaleSheetLayoutView="100" workbookViewId="0">
      <selection activeCell="L40" sqref="L40"/>
    </sheetView>
  </sheetViews>
  <sheetFormatPr defaultColWidth="12.5703125" defaultRowHeight="12.75" x14ac:dyDescent="0.2"/>
  <cols>
    <col min="1" max="1" width="19.7109375" style="1" customWidth="1"/>
    <col min="2" max="7" width="6.42578125" style="1" customWidth="1"/>
    <col min="8" max="8" width="6.42578125" style="904" customWidth="1"/>
    <col min="9" max="9" width="6.42578125" style="1" customWidth="1"/>
    <col min="10" max="10" width="6.42578125" style="904" customWidth="1"/>
    <col min="11" max="15" width="6.42578125" style="1" customWidth="1"/>
    <col min="16" max="16384" width="12.5703125" style="1"/>
  </cols>
  <sheetData>
    <row r="1" spans="1:15" ht="14.1" customHeight="1" x14ac:dyDescent="0.2">
      <c r="A1" s="1713" t="s">
        <v>1501</v>
      </c>
      <c r="B1" s="1713"/>
      <c r="C1" s="1713"/>
      <c r="D1" s="1713"/>
      <c r="E1" s="1713"/>
      <c r="F1" s="1713"/>
      <c r="G1" s="1713"/>
      <c r="H1" s="1713"/>
      <c r="I1" s="1713"/>
      <c r="J1" s="1713"/>
      <c r="K1" s="1713"/>
      <c r="L1" s="1713"/>
      <c r="M1" s="1713"/>
      <c r="N1" s="1713"/>
      <c r="O1" s="1713"/>
    </row>
    <row r="2" spans="1:15" s="3" customFormat="1" ht="14.1" customHeight="1" x14ac:dyDescent="0.15">
      <c r="A2" s="882">
        <v>2023</v>
      </c>
      <c r="F2" s="895"/>
      <c r="H2" s="903"/>
      <c r="J2" s="903"/>
      <c r="K2" s="896"/>
    </row>
    <row r="3" spans="1:15" ht="50.1" customHeight="1" x14ac:dyDescent="0.2">
      <c r="A3" s="1047" t="s">
        <v>0</v>
      </c>
      <c r="B3" s="1720" t="s">
        <v>1</v>
      </c>
      <c r="C3" s="1721"/>
      <c r="D3" s="1720" t="s">
        <v>2</v>
      </c>
      <c r="E3" s="1721"/>
      <c r="F3" s="1720" t="s">
        <v>3</v>
      </c>
      <c r="G3" s="1721"/>
      <c r="H3" s="1720" t="s">
        <v>4</v>
      </c>
      <c r="I3" s="1721"/>
      <c r="J3" s="1720" t="s">
        <v>5</v>
      </c>
      <c r="K3" s="1721"/>
      <c r="L3" s="1722" t="s">
        <v>113</v>
      </c>
      <c r="M3" s="1723"/>
      <c r="N3" s="1722" t="s">
        <v>109</v>
      </c>
      <c r="O3" s="1724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C5" s="4"/>
      <c r="D5" s="4"/>
      <c r="E5" s="4"/>
      <c r="F5" s="4"/>
      <c r="G5" s="4"/>
      <c r="I5" s="4"/>
      <c r="K5" s="4"/>
      <c r="L5" s="4"/>
      <c r="M5" s="4"/>
      <c r="N5" s="4"/>
      <c r="O5" s="4"/>
    </row>
    <row r="6" spans="1:15" ht="18" customHeight="1" x14ac:dyDescent="0.2">
      <c r="B6" s="1719" t="s">
        <v>7</v>
      </c>
      <c r="C6" s="1719"/>
      <c r="D6" s="1719"/>
      <c r="E6" s="1719"/>
      <c r="F6" s="1719"/>
      <c r="G6" s="1719"/>
      <c r="H6" s="1719"/>
      <c r="I6" s="1719"/>
      <c r="J6" s="1719"/>
      <c r="K6" s="1719"/>
      <c r="L6" s="1719"/>
      <c r="M6" s="1719"/>
      <c r="N6" s="1719"/>
      <c r="O6" s="1719"/>
    </row>
    <row r="7" spans="1:15" ht="9" customHeight="1" x14ac:dyDescent="0.2">
      <c r="A7" s="842" t="s">
        <v>6</v>
      </c>
      <c r="B7" s="1012">
        <v>60193.637393683988</v>
      </c>
      <c r="C7" s="1012">
        <v>105148.40943500004</v>
      </c>
      <c r="D7" s="1012">
        <v>21843.797695551002</v>
      </c>
      <c r="E7" s="1012">
        <v>65068.846721999995</v>
      </c>
      <c r="F7" s="1012">
        <v>34204.971935039997</v>
      </c>
      <c r="G7" s="1012">
        <v>27297.827401000002</v>
      </c>
      <c r="H7" s="1012">
        <v>74.898134032000002</v>
      </c>
      <c r="I7" s="1012">
        <v>3588.6806699999993</v>
      </c>
      <c r="J7" s="1012">
        <v>577.413028317</v>
      </c>
      <c r="K7" s="1012">
        <v>533.37065500000017</v>
      </c>
      <c r="L7" s="1012">
        <v>520.3716489520001</v>
      </c>
      <c r="M7" s="1012">
        <v>2746.3946969999988</v>
      </c>
      <c r="N7" s="1012">
        <v>2972.1849517919986</v>
      </c>
      <c r="O7" s="1012">
        <v>5913.2892900000106</v>
      </c>
    </row>
    <row r="8" spans="1:15" ht="9" customHeight="1" x14ac:dyDescent="0.2">
      <c r="A8" s="843" t="s">
        <v>8</v>
      </c>
      <c r="B8" s="1012">
        <v>36333.903638069001</v>
      </c>
      <c r="C8" s="1012">
        <v>82695.448175000027</v>
      </c>
      <c r="D8" s="1012">
        <v>21734.535231044003</v>
      </c>
      <c r="E8" s="1012">
        <v>64049.467161999994</v>
      </c>
      <c r="F8" s="1012">
        <v>10510.511327442</v>
      </c>
      <c r="G8" s="1012">
        <v>8517.5998060000002</v>
      </c>
      <c r="H8" s="1012">
        <v>30.249668242000002</v>
      </c>
      <c r="I8" s="1012">
        <v>1319.7672520000003</v>
      </c>
      <c r="J8" s="1012">
        <v>571.372458682</v>
      </c>
      <c r="K8" s="1012">
        <v>509.59380400000015</v>
      </c>
      <c r="L8" s="1012">
        <v>515.05000086699999</v>
      </c>
      <c r="M8" s="1012">
        <v>2385.7308609999986</v>
      </c>
      <c r="N8" s="1012">
        <v>2972.1849517919986</v>
      </c>
      <c r="O8" s="1012">
        <v>5913.2892900000106</v>
      </c>
    </row>
    <row r="9" spans="1:15" ht="9" customHeight="1" x14ac:dyDescent="0.2">
      <c r="A9" s="844" t="s">
        <v>9</v>
      </c>
      <c r="B9" s="1012">
        <v>32164.475606227999</v>
      </c>
      <c r="C9" s="1012">
        <v>78395.963775000026</v>
      </c>
      <c r="D9" s="1012">
        <v>21600.117303475003</v>
      </c>
      <c r="E9" s="1012">
        <v>62728.257803</v>
      </c>
      <c r="F9" s="1012">
        <v>6501.2685542400004</v>
      </c>
      <c r="G9" s="1012">
        <v>5811.2941520000004</v>
      </c>
      <c r="H9" s="1012">
        <v>28.724670601</v>
      </c>
      <c r="I9" s="1012">
        <v>1140.0340410000001</v>
      </c>
      <c r="J9" s="1012">
        <v>553.58270066199998</v>
      </c>
      <c r="K9" s="1012">
        <v>496.83370600000012</v>
      </c>
      <c r="L9" s="1012">
        <v>509.67305174200004</v>
      </c>
      <c r="M9" s="1012">
        <v>2316.6387140000002</v>
      </c>
      <c r="N9" s="1012">
        <v>2971.1093255079986</v>
      </c>
      <c r="O9" s="1012">
        <v>5902.9053590000103</v>
      </c>
    </row>
    <row r="10" spans="1:15" ht="9" customHeight="1" x14ac:dyDescent="0.2">
      <c r="A10" s="845" t="s">
        <v>10</v>
      </c>
      <c r="B10" s="1012">
        <v>399.69689762599995</v>
      </c>
      <c r="C10" s="1012">
        <v>802.95232799999997</v>
      </c>
      <c r="D10" s="1012">
        <v>11.365784572999999</v>
      </c>
      <c r="E10" s="1012">
        <v>490.57133399999998</v>
      </c>
      <c r="F10" s="1012">
        <v>387.72478596299999</v>
      </c>
      <c r="G10" s="1012">
        <v>253.11054999999999</v>
      </c>
      <c r="H10" s="1012">
        <v>0.20605378099999999</v>
      </c>
      <c r="I10" s="1012">
        <v>56.732630000000007</v>
      </c>
      <c r="J10" s="1012">
        <v>0</v>
      </c>
      <c r="K10" s="1012">
        <v>0</v>
      </c>
      <c r="L10" s="1012">
        <v>0.40027330899999997</v>
      </c>
      <c r="M10" s="1012">
        <v>2.537814</v>
      </c>
      <c r="N10" s="1012">
        <v>0</v>
      </c>
      <c r="O10" s="1012">
        <v>0</v>
      </c>
    </row>
    <row r="11" spans="1:15" ht="9" customHeight="1" x14ac:dyDescent="0.2">
      <c r="A11" s="844" t="s">
        <v>11</v>
      </c>
      <c r="B11" s="1012">
        <v>1.9973417E-2</v>
      </c>
      <c r="C11" s="1012">
        <v>0.48540399999999995</v>
      </c>
      <c r="D11" s="1012">
        <v>1.3521719999999999E-2</v>
      </c>
      <c r="E11" s="1012">
        <v>0.11215800000000001</v>
      </c>
      <c r="F11" s="1012">
        <v>0</v>
      </c>
      <c r="G11" s="1012">
        <v>0</v>
      </c>
      <c r="H11" s="1012">
        <v>2.0775999999999999E-5</v>
      </c>
      <c r="I11" s="1012">
        <v>5.5770000000000004E-3</v>
      </c>
      <c r="J11" s="1012">
        <v>0</v>
      </c>
      <c r="K11" s="1012">
        <v>0</v>
      </c>
      <c r="L11" s="1012">
        <v>6.430921E-3</v>
      </c>
      <c r="M11" s="1012">
        <v>0.36766899999999997</v>
      </c>
      <c r="N11" s="1012">
        <v>0</v>
      </c>
      <c r="O11" s="1012">
        <v>0</v>
      </c>
    </row>
    <row r="12" spans="1:15" ht="9" customHeight="1" x14ac:dyDescent="0.2">
      <c r="A12" s="844" t="s">
        <v>12</v>
      </c>
      <c r="B12" s="1012">
        <v>374.26967387899998</v>
      </c>
      <c r="C12" s="1012">
        <v>334.20761199999998</v>
      </c>
      <c r="D12" s="1012">
        <v>9.5459442259999996</v>
      </c>
      <c r="E12" s="1012">
        <v>24.980040000000002</v>
      </c>
      <c r="F12" s="1012">
        <v>364.70932274199998</v>
      </c>
      <c r="G12" s="1012">
        <v>308.73736300000002</v>
      </c>
      <c r="H12" s="1012">
        <v>1.2362600000000001E-3</v>
      </c>
      <c r="I12" s="1012">
        <v>0.30541600000000002</v>
      </c>
      <c r="J12" s="1012">
        <v>0</v>
      </c>
      <c r="K12" s="1012">
        <v>0</v>
      </c>
      <c r="L12" s="1012">
        <v>1.3170651E-2</v>
      </c>
      <c r="M12" s="1012">
        <v>0.18479300000000001</v>
      </c>
      <c r="N12" s="1012">
        <v>0</v>
      </c>
      <c r="O12" s="1012">
        <v>0</v>
      </c>
    </row>
    <row r="13" spans="1:15" ht="9" customHeight="1" x14ac:dyDescent="0.2">
      <c r="A13" s="844" t="s">
        <v>13</v>
      </c>
      <c r="B13" s="1012">
        <v>612.20905250099906</v>
      </c>
      <c r="C13" s="1012">
        <v>1190.1951420000003</v>
      </c>
      <c r="D13" s="1012">
        <v>30.824430116999999</v>
      </c>
      <c r="E13" s="1012">
        <v>234.263454</v>
      </c>
      <c r="F13" s="1012">
        <v>577.17597932799902</v>
      </c>
      <c r="G13" s="1012">
        <v>874.34748000000002</v>
      </c>
      <c r="H13" s="1012">
        <v>0.57896089699999997</v>
      </c>
      <c r="I13" s="1012">
        <v>29.751317999999998</v>
      </c>
      <c r="J13" s="1012">
        <v>0.26844982000000001</v>
      </c>
      <c r="K13" s="1012">
        <v>0.916126</v>
      </c>
      <c r="L13" s="1012">
        <v>3.3612323389999998</v>
      </c>
      <c r="M13" s="1012">
        <v>50.916764000000001</v>
      </c>
      <c r="N13" s="1012">
        <v>0</v>
      </c>
      <c r="O13" s="1012">
        <v>0</v>
      </c>
    </row>
    <row r="14" spans="1:15" ht="9" customHeight="1" x14ac:dyDescent="0.2">
      <c r="A14" s="844" t="s">
        <v>14</v>
      </c>
      <c r="B14" s="1012">
        <v>1080.1168950430001</v>
      </c>
      <c r="C14" s="1012">
        <v>361.50205099999999</v>
      </c>
      <c r="D14" s="1012">
        <v>4.4741224720000004</v>
      </c>
      <c r="E14" s="1012">
        <v>21.814710999999999</v>
      </c>
      <c r="F14" s="1012">
        <v>1058.0634560000001</v>
      </c>
      <c r="G14" s="1012">
        <v>326.847938</v>
      </c>
      <c r="H14" s="1012">
        <v>5.1331240000000002E-3</v>
      </c>
      <c r="I14" s="1012">
        <v>0.407032</v>
      </c>
      <c r="J14" s="1012">
        <v>17.517399999999999</v>
      </c>
      <c r="K14" s="1012">
        <v>11.823390999999999</v>
      </c>
      <c r="L14" s="1012">
        <v>5.6783447000000001E-2</v>
      </c>
      <c r="M14" s="1012">
        <v>0.60897900000000005</v>
      </c>
      <c r="N14" s="1012">
        <v>0</v>
      </c>
      <c r="O14" s="1012">
        <v>0</v>
      </c>
    </row>
    <row r="15" spans="1:15" ht="9" customHeight="1" x14ac:dyDescent="0.2">
      <c r="A15" s="844" t="s">
        <v>15</v>
      </c>
      <c r="B15" s="1012">
        <v>1703.115539375</v>
      </c>
      <c r="C15" s="1012">
        <v>1610.1418629999862</v>
      </c>
      <c r="D15" s="1012">
        <v>78.194124460998864</v>
      </c>
      <c r="E15" s="1012">
        <v>549.4676619999882</v>
      </c>
      <c r="F15" s="1012">
        <v>1621.5692291690011</v>
      </c>
      <c r="G15" s="1012">
        <v>943.26232299999901</v>
      </c>
      <c r="H15" s="1012">
        <v>0.73359280300000052</v>
      </c>
      <c r="I15" s="1012">
        <v>92.531238000000258</v>
      </c>
      <c r="J15" s="1012">
        <v>3.9082000000689732E-3</v>
      </c>
      <c r="K15" s="1012">
        <v>2.0580999999992855E-2</v>
      </c>
      <c r="L15" s="1012">
        <v>1.5390584579998858</v>
      </c>
      <c r="M15" s="1012">
        <v>14.476127999998425</v>
      </c>
      <c r="N15" s="1012">
        <v>1.075626284000009</v>
      </c>
      <c r="O15" s="1012">
        <v>10.383931000000302</v>
      </c>
    </row>
    <row r="16" spans="1:15" ht="9" customHeight="1" x14ac:dyDescent="0.2">
      <c r="A16" s="843" t="s">
        <v>16</v>
      </c>
      <c r="B16" s="1012">
        <v>7161.4042828470001</v>
      </c>
      <c r="C16" s="1012">
        <v>4339.5971310000004</v>
      </c>
      <c r="D16" s="1012">
        <v>44.658809896999998</v>
      </c>
      <c r="E16" s="1012">
        <v>248.415345</v>
      </c>
      <c r="F16" s="1012">
        <v>7114.4159762600011</v>
      </c>
      <c r="G16" s="1012">
        <v>4054.7401570000006</v>
      </c>
      <c r="H16" s="1012">
        <v>1.3898013779999996</v>
      </c>
      <c r="I16" s="1012">
        <v>34.939218999999994</v>
      </c>
      <c r="J16" s="1012">
        <v>0.69430199999999997</v>
      </c>
      <c r="K16" s="1012">
        <v>0.58801499999999995</v>
      </c>
      <c r="L16" s="1012">
        <v>0.24539331200000003</v>
      </c>
      <c r="M16" s="1012">
        <v>0.91439499999999985</v>
      </c>
      <c r="N16" s="1012">
        <v>0</v>
      </c>
      <c r="O16" s="1012">
        <v>0</v>
      </c>
    </row>
    <row r="17" spans="1:15" ht="9" customHeight="1" x14ac:dyDescent="0.2">
      <c r="A17" s="844" t="s">
        <v>112</v>
      </c>
      <c r="B17" s="1012">
        <v>4972.7433781530008</v>
      </c>
      <c r="C17" s="1012">
        <v>2610.6283280000002</v>
      </c>
      <c r="D17" s="1012">
        <v>2.5408532000000001E-2</v>
      </c>
      <c r="E17" s="1012">
        <v>3.4483000000000007E-2</v>
      </c>
      <c r="F17" s="1012">
        <v>4972.5831437719999</v>
      </c>
      <c r="G17" s="1012">
        <v>2600.1369950000003</v>
      </c>
      <c r="H17" s="1012">
        <v>5.1486489999999999E-3</v>
      </c>
      <c r="I17" s="1012">
        <v>10.305064</v>
      </c>
      <c r="J17" s="1012">
        <v>0.101784</v>
      </c>
      <c r="K17" s="1012">
        <v>9.3400999999999998E-2</v>
      </c>
      <c r="L17" s="1012">
        <v>2.78932E-2</v>
      </c>
      <c r="M17" s="1012">
        <v>5.8384999999999999E-2</v>
      </c>
      <c r="N17" s="1012">
        <v>0</v>
      </c>
      <c r="O17" s="1012">
        <v>0</v>
      </c>
    </row>
    <row r="18" spans="1:15" ht="9" customHeight="1" x14ac:dyDescent="0.2">
      <c r="A18" s="844" t="s">
        <v>17</v>
      </c>
      <c r="B18" s="1012">
        <v>545.35798656600002</v>
      </c>
      <c r="C18" s="1012">
        <v>317.60123399999998</v>
      </c>
      <c r="D18" s="1012">
        <v>2.888626E-2</v>
      </c>
      <c r="E18" s="1012">
        <v>0.27394799999999997</v>
      </c>
      <c r="F18" s="1012">
        <v>544.432026576</v>
      </c>
      <c r="G18" s="1012">
        <v>308.67888799999997</v>
      </c>
      <c r="H18" s="1012">
        <v>0.82303487799999997</v>
      </c>
      <c r="I18" s="1012">
        <v>8.508445</v>
      </c>
      <c r="J18" s="1012">
        <v>0</v>
      </c>
      <c r="K18" s="1012">
        <v>0</v>
      </c>
      <c r="L18" s="1012">
        <v>7.4038852000000002E-2</v>
      </c>
      <c r="M18" s="1012">
        <v>0.13995299999999999</v>
      </c>
      <c r="N18" s="1012">
        <v>0</v>
      </c>
      <c r="O18" s="1012">
        <v>0</v>
      </c>
    </row>
    <row r="19" spans="1:15" ht="9" customHeight="1" x14ac:dyDescent="0.2">
      <c r="A19" s="844" t="s">
        <v>18</v>
      </c>
      <c r="B19" s="1012">
        <v>191.81753113599999</v>
      </c>
      <c r="C19" s="1012">
        <v>265.83308400000004</v>
      </c>
      <c r="D19" s="1012">
        <v>6.0650582020000003</v>
      </c>
      <c r="E19" s="1012">
        <v>23.750686000000002</v>
      </c>
      <c r="F19" s="1012">
        <v>185.59959592999999</v>
      </c>
      <c r="G19" s="1012">
        <v>234.656046</v>
      </c>
      <c r="H19" s="1012">
        <v>0.124252181</v>
      </c>
      <c r="I19" s="1012">
        <v>7.2977730000000003</v>
      </c>
      <c r="J19" s="1012">
        <v>3.82E-3</v>
      </c>
      <c r="K19" s="1012">
        <v>4.4261000000000002E-2</v>
      </c>
      <c r="L19" s="1012">
        <v>2.4804823E-2</v>
      </c>
      <c r="M19" s="1012">
        <v>8.4318000000000004E-2</v>
      </c>
      <c r="N19" s="1012">
        <v>0</v>
      </c>
      <c r="O19" s="1012">
        <v>0</v>
      </c>
    </row>
    <row r="20" spans="1:15" ht="9" customHeight="1" x14ac:dyDescent="0.2">
      <c r="A20" s="844" t="s">
        <v>19</v>
      </c>
      <c r="B20" s="1012">
        <v>81.28515314900001</v>
      </c>
      <c r="C20" s="1012">
        <v>45.089434000000004</v>
      </c>
      <c r="D20" s="1012">
        <v>1.10880095</v>
      </c>
      <c r="E20" s="1012">
        <v>1.702777</v>
      </c>
      <c r="F20" s="1012">
        <v>80.166044200000002</v>
      </c>
      <c r="G20" s="1012">
        <v>43.237383000000001</v>
      </c>
      <c r="H20" s="1012">
        <v>9.2781229999999992E-3</v>
      </c>
      <c r="I20" s="1012">
        <v>0.14544200000000002</v>
      </c>
      <c r="J20" s="1012">
        <v>0</v>
      </c>
      <c r="K20" s="1012">
        <v>0</v>
      </c>
      <c r="L20" s="1012">
        <v>1.0298760000000001E-3</v>
      </c>
      <c r="M20" s="1012">
        <v>3.8319999999999999E-3</v>
      </c>
      <c r="N20" s="1012">
        <v>0</v>
      </c>
      <c r="O20" s="1012">
        <v>0</v>
      </c>
    </row>
    <row r="21" spans="1:15" ht="9" customHeight="1" x14ac:dyDescent="0.2">
      <c r="A21" s="844" t="s">
        <v>20</v>
      </c>
      <c r="B21" s="1012">
        <v>574.84844298300004</v>
      </c>
      <c r="C21" s="1012">
        <v>462.17582799999997</v>
      </c>
      <c r="D21" s="1012">
        <v>33.596578362999999</v>
      </c>
      <c r="E21" s="1012">
        <v>191.88387899999998</v>
      </c>
      <c r="F21" s="1012">
        <v>541.17008570799999</v>
      </c>
      <c r="G21" s="1012">
        <v>267.985615</v>
      </c>
      <c r="H21" s="1012">
        <v>2.7446816999999998E-2</v>
      </c>
      <c r="I21" s="1012">
        <v>1.9281980000000001</v>
      </c>
      <c r="J21" s="1012">
        <v>0</v>
      </c>
      <c r="K21" s="1012">
        <v>0</v>
      </c>
      <c r="L21" s="1012">
        <v>5.4332094999999997E-2</v>
      </c>
      <c r="M21" s="1012">
        <v>0.37813600000000003</v>
      </c>
      <c r="N21" s="1012">
        <v>0</v>
      </c>
      <c r="O21" s="1012">
        <v>0</v>
      </c>
    </row>
    <row r="22" spans="1:15" ht="9" customHeight="1" x14ac:dyDescent="0.2">
      <c r="A22" s="845" t="s">
        <v>21</v>
      </c>
      <c r="B22" s="1012">
        <v>11.924758944999997</v>
      </c>
      <c r="C22" s="1012">
        <v>15.099431999999998</v>
      </c>
      <c r="D22" s="1012">
        <v>0.849501375</v>
      </c>
      <c r="E22" s="1012">
        <v>2.3825369999999997</v>
      </c>
      <c r="F22" s="1012">
        <v>10.937495999999999</v>
      </c>
      <c r="G22" s="1012">
        <v>12.280702</v>
      </c>
      <c r="H22" s="1012">
        <v>4.62588E-4</v>
      </c>
      <c r="I22" s="1012">
        <v>0.30084</v>
      </c>
      <c r="J22" s="1012">
        <v>0.136963</v>
      </c>
      <c r="K22" s="1012">
        <v>0.133267</v>
      </c>
      <c r="L22" s="1012">
        <v>3.3598200000000002E-4</v>
      </c>
      <c r="M22" s="1012">
        <v>2.0859999999999997E-3</v>
      </c>
      <c r="N22" s="1012">
        <v>0</v>
      </c>
      <c r="O22" s="1012">
        <v>0</v>
      </c>
    </row>
    <row r="23" spans="1:15" ht="9" customHeight="1" x14ac:dyDescent="0.2">
      <c r="A23" s="845" t="s">
        <v>15</v>
      </c>
      <c r="B23" s="1012">
        <v>783.4270319150022</v>
      </c>
      <c r="C23" s="1012">
        <v>623.16979100000015</v>
      </c>
      <c r="D23" s="1012">
        <v>2.984576214999997</v>
      </c>
      <c r="E23" s="1012">
        <v>28.387034999999997</v>
      </c>
      <c r="F23" s="1012">
        <v>779.52758407400233</v>
      </c>
      <c r="G23" s="1012">
        <v>587.76452800000015</v>
      </c>
      <c r="H23" s="1012">
        <v>0.40017814199999968</v>
      </c>
      <c r="I23" s="1012">
        <v>6.4534569999999931</v>
      </c>
      <c r="J23" s="1012">
        <v>0.451735</v>
      </c>
      <c r="K23" s="1012">
        <v>0.31708599999999998</v>
      </c>
      <c r="L23" s="1012">
        <v>6.2958484000000009E-2</v>
      </c>
      <c r="M23" s="1012">
        <v>0.24768499999999971</v>
      </c>
      <c r="N23" s="1012">
        <v>0</v>
      </c>
      <c r="O23" s="1012">
        <v>0</v>
      </c>
    </row>
    <row r="24" spans="1:15" ht="9" customHeight="1" x14ac:dyDescent="0.2">
      <c r="A24" s="218" t="s">
        <v>22</v>
      </c>
      <c r="B24" s="1012">
        <v>12102.911965743999</v>
      </c>
      <c r="C24" s="1012">
        <v>7141.5368840000001</v>
      </c>
      <c r="D24" s="1012">
        <v>8.0165281919999991</v>
      </c>
      <c r="E24" s="1012">
        <v>100.69858000000001</v>
      </c>
      <c r="F24" s="1012">
        <v>12060.788697022997</v>
      </c>
      <c r="G24" s="1012">
        <v>6236.3177299999998</v>
      </c>
      <c r="H24" s="1012">
        <v>30.815837741999996</v>
      </c>
      <c r="I24" s="1012">
        <v>474.94798799999995</v>
      </c>
      <c r="J24" s="1012">
        <v>0.9299324000000001</v>
      </c>
      <c r="K24" s="1012">
        <v>1.1298600000000001</v>
      </c>
      <c r="L24" s="1012">
        <v>2.3609703869999996</v>
      </c>
      <c r="M24" s="1012">
        <v>328.44272600000028</v>
      </c>
      <c r="N24" s="1012">
        <v>0</v>
      </c>
      <c r="O24" s="1012">
        <v>0</v>
      </c>
    </row>
    <row r="25" spans="1:15" ht="9" customHeight="1" x14ac:dyDescent="0.2">
      <c r="A25" s="219" t="s">
        <v>110</v>
      </c>
      <c r="B25" s="1012">
        <v>110.470119439</v>
      </c>
      <c r="C25" s="1012">
        <v>36.042447999999993</v>
      </c>
      <c r="D25" s="1012">
        <v>1.57E-6</v>
      </c>
      <c r="E25" s="1012">
        <v>1.3089999999999998E-3</v>
      </c>
      <c r="F25" s="1012">
        <v>110.45198240000001</v>
      </c>
      <c r="G25" s="1012">
        <v>35.982964999999993</v>
      </c>
      <c r="H25" s="1012">
        <v>1.7245904999999999E-2</v>
      </c>
      <c r="I25" s="1012">
        <v>5.4545999999999997E-2</v>
      </c>
      <c r="J25" s="1012">
        <v>0</v>
      </c>
      <c r="K25" s="1012">
        <v>0</v>
      </c>
      <c r="L25" s="1012">
        <v>8.8956400000000002E-4</v>
      </c>
      <c r="M25" s="1012">
        <v>3.6280000000000001E-3</v>
      </c>
      <c r="N25" s="1012">
        <v>0</v>
      </c>
      <c r="O25" s="1012">
        <v>0</v>
      </c>
    </row>
    <row r="26" spans="1:15" ht="9" customHeight="1" x14ac:dyDescent="0.2">
      <c r="A26" s="219" t="s">
        <v>23</v>
      </c>
      <c r="B26" s="1012">
        <v>6974.3885893810002</v>
      </c>
      <c r="C26" s="1012">
        <v>3668.5602050000007</v>
      </c>
      <c r="D26" s="1012">
        <v>0.53945690300000004</v>
      </c>
      <c r="E26" s="1012">
        <v>4.8594549999999996</v>
      </c>
      <c r="F26" s="1012">
        <v>6945.0334120540001</v>
      </c>
      <c r="G26" s="1012">
        <v>3444.2617710000004</v>
      </c>
      <c r="H26" s="1012">
        <v>27.944213857000001</v>
      </c>
      <c r="I26" s="1012">
        <v>100.06616099999999</v>
      </c>
      <c r="J26" s="1012">
        <v>0.27232699999999999</v>
      </c>
      <c r="K26" s="1012">
        <v>0.211197</v>
      </c>
      <c r="L26" s="1012">
        <v>0.59917956699999997</v>
      </c>
      <c r="M26" s="1012">
        <v>119.161621</v>
      </c>
      <c r="N26" s="1012">
        <v>0</v>
      </c>
      <c r="O26" s="1012">
        <v>0</v>
      </c>
    </row>
    <row r="27" spans="1:15" ht="9" customHeight="1" x14ac:dyDescent="0.2">
      <c r="A27" s="219" t="s">
        <v>24</v>
      </c>
      <c r="B27" s="1012">
        <v>371.24318894599998</v>
      </c>
      <c r="C27" s="1012">
        <v>298.04042100000009</v>
      </c>
      <c r="D27" s="1012">
        <v>0.17326151300000001</v>
      </c>
      <c r="E27" s="1012">
        <v>3.1817299999999999</v>
      </c>
      <c r="F27" s="1012">
        <v>370.68690784900002</v>
      </c>
      <c r="G27" s="1012">
        <v>164.35173800000001</v>
      </c>
      <c r="H27" s="1012">
        <v>0.191313709</v>
      </c>
      <c r="I27" s="1012">
        <v>35.966667000000001</v>
      </c>
      <c r="J27" s="1012">
        <v>1.7799999999999999E-3</v>
      </c>
      <c r="K27" s="1012">
        <v>1.2160000000000001E-2</v>
      </c>
      <c r="L27" s="1012">
        <v>0.18992587499999999</v>
      </c>
      <c r="M27" s="1012">
        <v>94.5281260000001</v>
      </c>
      <c r="N27" s="1012">
        <v>0</v>
      </c>
      <c r="O27" s="1012">
        <v>0</v>
      </c>
    </row>
    <row r="28" spans="1:15" ht="9" customHeight="1" x14ac:dyDescent="0.2">
      <c r="A28" s="220" t="s">
        <v>25</v>
      </c>
      <c r="B28" s="1012">
        <v>47.001237036999996</v>
      </c>
      <c r="C28" s="1012">
        <v>45.222040000000007</v>
      </c>
      <c r="D28" s="1012">
        <v>0.104254467</v>
      </c>
      <c r="E28" s="1012">
        <v>0.30275299999999999</v>
      </c>
      <c r="F28" s="1012">
        <v>46.846222947000001</v>
      </c>
      <c r="G28" s="1012">
        <v>43.891964000000002</v>
      </c>
      <c r="H28" s="1012">
        <v>3.0676661000000001E-2</v>
      </c>
      <c r="I28" s="1012">
        <v>0.95214500000000002</v>
      </c>
      <c r="J28" s="1012">
        <v>0</v>
      </c>
      <c r="K28" s="1012">
        <v>0</v>
      </c>
      <c r="L28" s="1012">
        <v>2.0082961999999999E-2</v>
      </c>
      <c r="M28" s="1012">
        <v>7.5177999999999995E-2</v>
      </c>
      <c r="N28" s="1012">
        <v>0</v>
      </c>
      <c r="O28" s="1012">
        <v>0</v>
      </c>
    </row>
    <row r="29" spans="1:15" ht="9" customHeight="1" x14ac:dyDescent="0.2">
      <c r="A29" s="220" t="s">
        <v>26</v>
      </c>
      <c r="B29" s="1012">
        <v>3139.9912970480004</v>
      </c>
      <c r="C29" s="1012">
        <v>2251.5267679999997</v>
      </c>
      <c r="D29" s="1012">
        <v>3.4251056540000002</v>
      </c>
      <c r="E29" s="1012">
        <v>66.393656000000007</v>
      </c>
      <c r="F29" s="1012">
        <v>3133.082735597</v>
      </c>
      <c r="G29" s="1012">
        <v>1762.2431939999999</v>
      </c>
      <c r="H29" s="1012">
        <v>2.070891413</v>
      </c>
      <c r="I29" s="1012">
        <v>308.975548</v>
      </c>
      <c r="J29" s="1012">
        <v>9.3600000000000003E-3</v>
      </c>
      <c r="K29" s="1012">
        <v>0.59584199999999998</v>
      </c>
      <c r="L29" s="1012">
        <v>1.4032043839999999</v>
      </c>
      <c r="M29" s="1012">
        <v>113.318528</v>
      </c>
      <c r="N29" s="1012">
        <v>0</v>
      </c>
      <c r="O29" s="1012">
        <v>0</v>
      </c>
    </row>
    <row r="30" spans="1:15" ht="9" customHeight="1" x14ac:dyDescent="0.2">
      <c r="A30" s="220" t="s">
        <v>27</v>
      </c>
      <c r="B30" s="1012">
        <v>38.523313219999999</v>
      </c>
      <c r="C30" s="1012">
        <v>101.24891099999999</v>
      </c>
      <c r="D30" s="1012">
        <v>0.16147572099999999</v>
      </c>
      <c r="E30" s="1012">
        <v>9.3617609999999889</v>
      </c>
      <c r="F30" s="1012">
        <v>37.97286184</v>
      </c>
      <c r="G30" s="1012">
        <v>70.933202000000009</v>
      </c>
      <c r="H30" s="1012">
        <v>0.34194993600000001</v>
      </c>
      <c r="I30" s="1012">
        <v>20.747272000000002</v>
      </c>
      <c r="J30" s="1012">
        <v>3.6399999999999997E-5</v>
      </c>
      <c r="K30" s="1012">
        <v>2.856E-3</v>
      </c>
      <c r="L30" s="1012">
        <v>4.6989323E-2</v>
      </c>
      <c r="M30" s="1012">
        <v>0.20382</v>
      </c>
      <c r="N30" s="1012">
        <v>0</v>
      </c>
      <c r="O30" s="1012">
        <v>0</v>
      </c>
    </row>
    <row r="31" spans="1:15" ht="9" customHeight="1" x14ac:dyDescent="0.2">
      <c r="A31" s="220" t="s">
        <v>15</v>
      </c>
      <c r="B31" s="1012">
        <v>1421.2942206729977</v>
      </c>
      <c r="C31" s="1012">
        <v>740.89609099999973</v>
      </c>
      <c r="D31" s="1012">
        <v>3.6129723639999982</v>
      </c>
      <c r="E31" s="1012">
        <v>16.597916000000012</v>
      </c>
      <c r="F31" s="1012">
        <v>1416.7145743359979</v>
      </c>
      <c r="G31" s="1012">
        <v>714.6528959999996</v>
      </c>
      <c r="H31" s="1012">
        <v>0.2195462609999943</v>
      </c>
      <c r="I31" s="1012">
        <v>8.1856489999998985</v>
      </c>
      <c r="J31" s="1012">
        <v>0.64642900000000014</v>
      </c>
      <c r="K31" s="1012">
        <v>0.30780500000000011</v>
      </c>
      <c r="L31" s="1012">
        <v>0.1006987119999998</v>
      </c>
      <c r="M31" s="1012">
        <v>1.1518250000001444</v>
      </c>
      <c r="N31" s="1012">
        <v>0</v>
      </c>
      <c r="O31" s="1012">
        <v>0</v>
      </c>
    </row>
    <row r="32" spans="1:15" ht="9" customHeight="1" x14ac:dyDescent="0.2">
      <c r="A32" s="218" t="s">
        <v>28</v>
      </c>
      <c r="B32" s="1012">
        <v>4457.1734117510005</v>
      </c>
      <c r="C32" s="1012">
        <v>10837.655253000001</v>
      </c>
      <c r="D32" s="1012">
        <v>55.489591570999998</v>
      </c>
      <c r="E32" s="1012">
        <v>667.99083000000121</v>
      </c>
      <c r="F32" s="1012">
        <v>4382.4670929580006</v>
      </c>
      <c r="G32" s="1012">
        <v>8366.596168</v>
      </c>
      <c r="H32" s="1012">
        <v>12.372024778000005</v>
      </c>
      <c r="I32" s="1012">
        <v>1752.400347999999</v>
      </c>
      <c r="J32" s="1012">
        <v>4.416335235</v>
      </c>
      <c r="K32" s="1012">
        <v>22.058975999999998</v>
      </c>
      <c r="L32" s="1012">
        <v>2.4283672090000015</v>
      </c>
      <c r="M32" s="1012">
        <v>28.608931000000005</v>
      </c>
      <c r="N32" s="1012">
        <v>0</v>
      </c>
      <c r="O32" s="1012">
        <v>0</v>
      </c>
    </row>
    <row r="33" spans="1:15" ht="9" customHeight="1" x14ac:dyDescent="0.2">
      <c r="A33" s="221" t="s">
        <v>29</v>
      </c>
      <c r="B33" s="1012">
        <v>852.35638484800006</v>
      </c>
      <c r="C33" s="1012">
        <v>603.95188300000007</v>
      </c>
      <c r="D33" s="1012">
        <v>7.1395530999999998E-2</v>
      </c>
      <c r="E33" s="1012">
        <v>0.64458700000000002</v>
      </c>
      <c r="F33" s="1012">
        <v>852.17757208600005</v>
      </c>
      <c r="G33" s="1012">
        <v>598.97692200000006</v>
      </c>
      <c r="H33" s="1012">
        <v>4.4761627999999998E-2</v>
      </c>
      <c r="I33" s="1012">
        <v>4.0839739999999995</v>
      </c>
      <c r="J33" s="1012">
        <v>0</v>
      </c>
      <c r="K33" s="1012">
        <v>0</v>
      </c>
      <c r="L33" s="1012">
        <v>6.2655603000000004E-2</v>
      </c>
      <c r="M33" s="1012">
        <v>0.24639999999999998</v>
      </c>
      <c r="N33" s="1012">
        <v>0</v>
      </c>
      <c r="O33" s="1012">
        <v>0</v>
      </c>
    </row>
    <row r="34" spans="1:15" ht="9" customHeight="1" x14ac:dyDescent="0.2">
      <c r="A34" s="221" t="s">
        <v>30</v>
      </c>
      <c r="B34" s="1012">
        <v>394.55535963699998</v>
      </c>
      <c r="C34" s="1012">
        <v>868.36879699999997</v>
      </c>
      <c r="D34" s="1012">
        <v>2.177134788</v>
      </c>
      <c r="E34" s="1012">
        <v>24.855846</v>
      </c>
      <c r="F34" s="1012">
        <v>391.68843810200002</v>
      </c>
      <c r="G34" s="1012">
        <v>675.36150299999997</v>
      </c>
      <c r="H34" s="1012">
        <v>0.60275307099999997</v>
      </c>
      <c r="I34" s="1012">
        <v>167.28303299999999</v>
      </c>
      <c r="J34" s="1012">
        <v>2.4145759999999999E-3</v>
      </c>
      <c r="K34" s="1012">
        <v>2.0900999999999999E-2</v>
      </c>
      <c r="L34" s="1012">
        <v>8.4619100000000003E-2</v>
      </c>
      <c r="M34" s="1012">
        <v>0.84751399999999999</v>
      </c>
      <c r="N34" s="1012">
        <v>0</v>
      </c>
      <c r="O34" s="1012">
        <v>0</v>
      </c>
    </row>
    <row r="35" spans="1:15" ht="9" customHeight="1" x14ac:dyDescent="0.2">
      <c r="A35" s="221" t="s">
        <v>111</v>
      </c>
      <c r="B35" s="1012">
        <v>1303.1046849600004</v>
      </c>
      <c r="C35" s="1012">
        <v>5220.0279469999987</v>
      </c>
      <c r="D35" s="1012">
        <v>20.126730351999999</v>
      </c>
      <c r="E35" s="1012">
        <v>408.054088000001</v>
      </c>
      <c r="F35" s="1012">
        <v>1274.3923693700001</v>
      </c>
      <c r="G35" s="1012">
        <v>4238.5985539999992</v>
      </c>
      <c r="H35" s="1012">
        <v>6.0093980919999996</v>
      </c>
      <c r="I35" s="1012">
        <v>545.78938699999901</v>
      </c>
      <c r="J35" s="1012">
        <v>1.191977678</v>
      </c>
      <c r="K35" s="1012">
        <v>9.7951599999999992</v>
      </c>
      <c r="L35" s="1012">
        <v>1.3842094680000001</v>
      </c>
      <c r="M35" s="1012">
        <v>17.790758</v>
      </c>
      <c r="N35" s="1012">
        <v>0</v>
      </c>
      <c r="O35" s="1012">
        <v>0</v>
      </c>
    </row>
    <row r="36" spans="1:15" ht="9" customHeight="1" x14ac:dyDescent="0.2">
      <c r="A36" s="221" t="s">
        <v>31</v>
      </c>
      <c r="B36" s="1012">
        <v>42.071829879000006</v>
      </c>
      <c r="C36" s="1012">
        <v>60.971944000000001</v>
      </c>
      <c r="D36" s="1012">
        <v>0.122261324</v>
      </c>
      <c r="E36" s="1012">
        <v>1.1404049999999999</v>
      </c>
      <c r="F36" s="1012">
        <v>41.823290747000001</v>
      </c>
      <c r="G36" s="1012">
        <v>41.258718999999999</v>
      </c>
      <c r="H36" s="1012">
        <v>0.10322358299999999</v>
      </c>
      <c r="I36" s="1012">
        <v>18.371856000000001</v>
      </c>
      <c r="J36" s="1012">
        <v>0</v>
      </c>
      <c r="K36" s="1012">
        <v>0</v>
      </c>
      <c r="L36" s="1012">
        <v>2.3054225000000001E-2</v>
      </c>
      <c r="M36" s="1012">
        <v>0.200964</v>
      </c>
      <c r="N36" s="1012">
        <v>0</v>
      </c>
      <c r="O36" s="1012">
        <v>0</v>
      </c>
    </row>
    <row r="37" spans="1:15" ht="9" customHeight="1" x14ac:dyDescent="0.2">
      <c r="A37" s="222" t="s">
        <v>32</v>
      </c>
      <c r="B37" s="1012">
        <v>174.47797184799998</v>
      </c>
      <c r="C37" s="1012">
        <v>504.4261019999999</v>
      </c>
      <c r="D37" s="1012">
        <v>2.290657253</v>
      </c>
      <c r="E37" s="1012">
        <v>35.259934999999999</v>
      </c>
      <c r="F37" s="1012">
        <v>171.28093537699999</v>
      </c>
      <c r="G37" s="1012">
        <v>380.47710999999998</v>
      </c>
      <c r="H37" s="1012">
        <v>0.69801569399999996</v>
      </c>
      <c r="I37" s="1012">
        <v>86.159543999999997</v>
      </c>
      <c r="J37" s="1012">
        <v>4.5336554000000001E-2</v>
      </c>
      <c r="K37" s="1012">
        <v>0.438274</v>
      </c>
      <c r="L37" s="1012">
        <v>0.16302696999999999</v>
      </c>
      <c r="M37" s="1012">
        <v>2.0912389999999998</v>
      </c>
      <c r="N37" s="1012">
        <v>0</v>
      </c>
      <c r="O37" s="1012">
        <v>0</v>
      </c>
    </row>
    <row r="38" spans="1:15" ht="9" customHeight="1" x14ac:dyDescent="0.2">
      <c r="A38" s="222" t="s">
        <v>33</v>
      </c>
      <c r="B38" s="1012">
        <v>12.060952498000001</v>
      </c>
      <c r="C38" s="1012">
        <v>6.7936649999999998</v>
      </c>
      <c r="D38" s="1012">
        <v>0.21694099999999999</v>
      </c>
      <c r="E38" s="1012">
        <v>0.25040000000000001</v>
      </c>
      <c r="F38" s="1012">
        <v>11.842380500000001</v>
      </c>
      <c r="G38" s="1012">
        <v>6.4672320000000001</v>
      </c>
      <c r="H38" s="1012">
        <v>3.0468599999999998E-4</v>
      </c>
      <c r="I38" s="1012">
        <v>5.9024E-2</v>
      </c>
      <c r="J38" s="1012">
        <v>0</v>
      </c>
      <c r="K38" s="1012">
        <v>0</v>
      </c>
      <c r="L38" s="1012">
        <v>1.3263120000000001E-3</v>
      </c>
      <c r="M38" s="1012">
        <v>1.7009E-2</v>
      </c>
      <c r="N38" s="1012">
        <v>0</v>
      </c>
      <c r="O38" s="1012">
        <v>0</v>
      </c>
    </row>
    <row r="39" spans="1:15" ht="9" customHeight="1" x14ac:dyDescent="0.2">
      <c r="A39" s="222" t="s">
        <v>15</v>
      </c>
      <c r="B39" s="1012">
        <v>1678.546228081</v>
      </c>
      <c r="C39" s="1012">
        <v>3573.114915000001</v>
      </c>
      <c r="D39" s="1012">
        <v>30.484471323000001</v>
      </c>
      <c r="E39" s="1012">
        <v>197.78556900000024</v>
      </c>
      <c r="F39" s="1012">
        <v>1639.2621067760001</v>
      </c>
      <c r="G39" s="1012">
        <v>2425.4561280000007</v>
      </c>
      <c r="H39" s="1012">
        <v>4.9135680240000053</v>
      </c>
      <c r="I39" s="1012">
        <v>930.65353000000005</v>
      </c>
      <c r="J39" s="1012">
        <v>3.1766064270000003</v>
      </c>
      <c r="K39" s="1012">
        <v>11.804640999999998</v>
      </c>
      <c r="L39" s="1012">
        <v>0.70947553100000116</v>
      </c>
      <c r="M39" s="1012">
        <v>7.4150470000000013</v>
      </c>
      <c r="N39" s="1012">
        <v>0</v>
      </c>
      <c r="O39" s="1012">
        <v>0</v>
      </c>
    </row>
    <row r="40" spans="1:15" ht="9" customHeight="1" x14ac:dyDescent="0.2">
      <c r="A40" s="218" t="s">
        <v>34</v>
      </c>
      <c r="B40" s="1012">
        <v>61.378247748000007</v>
      </c>
      <c r="C40" s="1012">
        <v>78.412753999999993</v>
      </c>
      <c r="D40" s="1012">
        <v>0.21946660000000001</v>
      </c>
      <c r="E40" s="1012">
        <v>1.5685769999999999</v>
      </c>
      <c r="F40" s="1012">
        <v>60.989312332000004</v>
      </c>
      <c r="G40" s="1012">
        <v>69.20840299999999</v>
      </c>
      <c r="H40" s="1012">
        <v>7.0048593000000006E-2</v>
      </c>
      <c r="I40" s="1012">
        <v>6.6162910000000004</v>
      </c>
      <c r="J40" s="1012">
        <v>0</v>
      </c>
      <c r="K40" s="1012">
        <v>0</v>
      </c>
      <c r="L40" s="1012">
        <v>9.9420223000000002E-2</v>
      </c>
      <c r="M40" s="1012">
        <v>1.0194830000000004</v>
      </c>
      <c r="N40" s="1012">
        <v>0</v>
      </c>
      <c r="O40" s="1012">
        <v>0</v>
      </c>
    </row>
    <row r="41" spans="1:15" ht="9" customHeight="1" x14ac:dyDescent="0.2">
      <c r="A41" s="218" t="s">
        <v>35</v>
      </c>
      <c r="B41" s="1012">
        <v>76.865847524999992</v>
      </c>
      <c r="C41" s="1012">
        <v>55.759238000000003</v>
      </c>
      <c r="D41" s="1012">
        <v>0.87806824699999997</v>
      </c>
      <c r="E41" s="1012">
        <v>0.70622799999999997</v>
      </c>
      <c r="F41" s="1012">
        <v>75.799529024999998</v>
      </c>
      <c r="G41" s="1012">
        <v>53.365137000000004</v>
      </c>
      <c r="H41" s="1012">
        <v>7.5329900000000003E-4</v>
      </c>
      <c r="I41" s="1012">
        <v>9.5719999999999989E-3</v>
      </c>
      <c r="J41" s="1012">
        <v>0</v>
      </c>
      <c r="K41" s="1012">
        <v>0</v>
      </c>
      <c r="L41" s="1012">
        <v>0.18749695399999999</v>
      </c>
      <c r="M41" s="1012">
        <v>1.6783009999999998</v>
      </c>
      <c r="N41" s="1012">
        <v>0</v>
      </c>
      <c r="O41" s="1012">
        <v>0</v>
      </c>
    </row>
    <row r="42" spans="1:15" ht="18" customHeight="1" x14ac:dyDescent="0.2">
      <c r="A42" s="846"/>
      <c r="B42" s="1718" t="s">
        <v>36</v>
      </c>
      <c r="C42" s="1718"/>
      <c r="D42" s="1718"/>
      <c r="E42" s="1718"/>
      <c r="F42" s="1718"/>
      <c r="G42" s="1718"/>
      <c r="H42" s="1718"/>
      <c r="I42" s="1718"/>
      <c r="J42" s="1718"/>
      <c r="K42" s="1718"/>
      <c r="L42" s="1718"/>
      <c r="M42" s="1718"/>
      <c r="N42" s="1718"/>
      <c r="O42" s="1718"/>
    </row>
    <row r="43" spans="1:15" ht="9" customHeight="1" x14ac:dyDescent="0.2">
      <c r="A43" s="847" t="s">
        <v>6</v>
      </c>
      <c r="B43" s="1012">
        <v>60193.637393684017</v>
      </c>
      <c r="C43" s="1012">
        <v>105148.40943500002</v>
      </c>
      <c r="D43" s="1012">
        <v>21843.797695551024</v>
      </c>
      <c r="E43" s="1012">
        <v>65068.846722000002</v>
      </c>
      <c r="F43" s="1012">
        <v>34204.97193503999</v>
      </c>
      <c r="G43" s="1012">
        <v>27297.827400999995</v>
      </c>
      <c r="H43" s="1012">
        <v>74.898134031999987</v>
      </c>
      <c r="I43" s="1012">
        <v>3588.6806700000002</v>
      </c>
      <c r="J43" s="1012">
        <v>577.413028317</v>
      </c>
      <c r="K43" s="1012">
        <v>533.37065500000006</v>
      </c>
      <c r="L43" s="1012">
        <v>520.37164895199987</v>
      </c>
      <c r="M43" s="1012">
        <v>2746.3946969999965</v>
      </c>
      <c r="N43" s="1012">
        <v>2972.1849517919986</v>
      </c>
      <c r="O43" s="1012">
        <v>5913.2892900000106</v>
      </c>
    </row>
    <row r="44" spans="1:15" ht="9" customHeight="1" x14ac:dyDescent="0.2">
      <c r="A44" s="848" t="s">
        <v>37</v>
      </c>
      <c r="B44" s="1012">
        <v>32164.475606227999</v>
      </c>
      <c r="C44" s="1012">
        <v>78395.963775000026</v>
      </c>
      <c r="D44" s="1012">
        <v>21600.117303475003</v>
      </c>
      <c r="E44" s="1012">
        <v>62728.257803</v>
      </c>
      <c r="F44" s="1012">
        <v>6501.2685542400004</v>
      </c>
      <c r="G44" s="1012">
        <v>5811.2941520000004</v>
      </c>
      <c r="H44" s="1012">
        <v>28.724670601</v>
      </c>
      <c r="I44" s="1012">
        <v>1140.0340410000001</v>
      </c>
      <c r="J44" s="1012">
        <v>553.58270066199998</v>
      </c>
      <c r="K44" s="1012">
        <v>496.83370600000012</v>
      </c>
      <c r="L44" s="1012">
        <v>509.67305174200004</v>
      </c>
      <c r="M44" s="1012">
        <v>2316.6387140000002</v>
      </c>
      <c r="N44" s="1012">
        <v>2971.1093255079986</v>
      </c>
      <c r="O44" s="1012">
        <v>5902.9053590000103</v>
      </c>
    </row>
    <row r="45" spans="1:15" ht="9" customHeight="1" x14ac:dyDescent="0.2">
      <c r="A45" s="843" t="s">
        <v>38</v>
      </c>
      <c r="B45" s="1012">
        <v>28029.161787456003</v>
      </c>
      <c r="C45" s="1012">
        <v>26752.445660000001</v>
      </c>
      <c r="D45" s="1012">
        <v>243.68039207599972</v>
      </c>
      <c r="E45" s="1012">
        <v>2340.5889189999998</v>
      </c>
      <c r="F45" s="1012">
        <v>27703.703380800001</v>
      </c>
      <c r="G45" s="1012">
        <v>21486.533249</v>
      </c>
      <c r="H45" s="1012">
        <v>46.173463431000023</v>
      </c>
      <c r="I45" s="1012">
        <v>2448.6466290000003</v>
      </c>
      <c r="J45" s="1012">
        <v>23.830327655000008</v>
      </c>
      <c r="K45" s="1012">
        <v>36.536949</v>
      </c>
      <c r="L45" s="1012">
        <v>10.698597209999997</v>
      </c>
      <c r="M45" s="1012">
        <v>429.75598300000013</v>
      </c>
      <c r="N45" s="1012">
        <v>1.0756262839999999</v>
      </c>
      <c r="O45" s="1012">
        <v>10.383931</v>
      </c>
    </row>
    <row r="46" spans="1:15" ht="9" customHeight="1" x14ac:dyDescent="0.2">
      <c r="A46" s="844" t="s">
        <v>10</v>
      </c>
      <c r="B46" s="1012">
        <v>399.69689762599995</v>
      </c>
      <c r="C46" s="1012">
        <v>802.95232799999997</v>
      </c>
      <c r="D46" s="1012">
        <v>11.365784572999999</v>
      </c>
      <c r="E46" s="1012">
        <v>490.57133399999998</v>
      </c>
      <c r="F46" s="1012">
        <v>387.72478596299999</v>
      </c>
      <c r="G46" s="1012">
        <v>253.11054999999999</v>
      </c>
      <c r="H46" s="1012">
        <v>0.20605378099999999</v>
      </c>
      <c r="I46" s="1012">
        <v>56.732630000000007</v>
      </c>
      <c r="J46" s="1012">
        <v>0</v>
      </c>
      <c r="K46" s="1012">
        <v>0</v>
      </c>
      <c r="L46" s="1012">
        <v>0.40027330899999997</v>
      </c>
      <c r="M46" s="1012">
        <v>2.537814</v>
      </c>
      <c r="N46" s="1012">
        <v>0</v>
      </c>
      <c r="O46" s="1012">
        <v>0</v>
      </c>
    </row>
    <row r="47" spans="1:15" ht="9" customHeight="1" x14ac:dyDescent="0.2">
      <c r="A47" s="849" t="s">
        <v>39</v>
      </c>
      <c r="B47" s="1012">
        <v>14.855351961</v>
      </c>
      <c r="C47" s="1012">
        <v>15.169489</v>
      </c>
      <c r="D47" s="1012">
        <v>2.9009499999999998E-3</v>
      </c>
      <c r="E47" s="1012">
        <v>1.5778E-2</v>
      </c>
      <c r="F47" s="1012">
        <v>14.83871171</v>
      </c>
      <c r="G47" s="1012">
        <v>14.736058000000002</v>
      </c>
      <c r="H47" s="1012">
        <v>3.1038820000000001E-3</v>
      </c>
      <c r="I47" s="1012">
        <v>0.37397800000000003</v>
      </c>
      <c r="J47" s="1012">
        <v>0</v>
      </c>
      <c r="K47" s="1012">
        <v>0</v>
      </c>
      <c r="L47" s="1012">
        <v>1.0635419E-2</v>
      </c>
      <c r="M47" s="1012">
        <v>4.3674999999999999E-2</v>
      </c>
      <c r="N47" s="1012">
        <v>0</v>
      </c>
      <c r="O47" s="1012">
        <v>0</v>
      </c>
    </row>
    <row r="48" spans="1:15" ht="9" customHeight="1" x14ac:dyDescent="0.2">
      <c r="A48" s="850" t="s">
        <v>40</v>
      </c>
      <c r="B48" s="1012">
        <v>373.87174346300003</v>
      </c>
      <c r="C48" s="1012">
        <v>246.91379899999998</v>
      </c>
      <c r="D48" s="1012">
        <v>1.280479575</v>
      </c>
      <c r="E48" s="1012">
        <v>10.300647000000001</v>
      </c>
      <c r="F48" s="1012">
        <v>372.496786525</v>
      </c>
      <c r="G48" s="1012">
        <v>228.93736999999999</v>
      </c>
      <c r="H48" s="1012">
        <v>5.1414926999999999E-2</v>
      </c>
      <c r="I48" s="1012">
        <v>7.2596890000000007</v>
      </c>
      <c r="J48" s="1012">
        <v>0</v>
      </c>
      <c r="K48" s="1012">
        <v>0</v>
      </c>
      <c r="L48" s="1012">
        <v>4.3062436000000003E-2</v>
      </c>
      <c r="M48" s="1012">
        <v>0.41609299999999999</v>
      </c>
      <c r="N48" s="1012">
        <v>0</v>
      </c>
      <c r="O48" s="1012">
        <v>0</v>
      </c>
    </row>
    <row r="49" spans="1:15" ht="9" customHeight="1" x14ac:dyDescent="0.2">
      <c r="A49" s="850" t="s">
        <v>41</v>
      </c>
      <c r="B49" s="1012">
        <v>10.968758492999999</v>
      </c>
      <c r="C49" s="1012">
        <v>540.76582400000007</v>
      </c>
      <c r="D49" s="1012">
        <v>10.081504418</v>
      </c>
      <c r="E49" s="1012">
        <v>480.19813500000004</v>
      </c>
      <c r="F49" s="1012">
        <v>0.389287728</v>
      </c>
      <c r="G49" s="1012">
        <v>9.4371219999999987</v>
      </c>
      <c r="H49" s="1012">
        <v>0.15142032699999999</v>
      </c>
      <c r="I49" s="1012">
        <v>49.054798000000005</v>
      </c>
      <c r="J49" s="1012">
        <v>0</v>
      </c>
      <c r="K49" s="1012">
        <v>0</v>
      </c>
      <c r="L49" s="1012">
        <v>0.34654602000000001</v>
      </c>
      <c r="M49" s="1012">
        <v>2.0757689999999998</v>
      </c>
      <c r="N49" s="1012">
        <v>0</v>
      </c>
      <c r="O49" s="1012">
        <v>0</v>
      </c>
    </row>
    <row r="50" spans="1:15" ht="9" customHeight="1" x14ac:dyDescent="0.2">
      <c r="A50" s="850" t="s">
        <v>42</v>
      </c>
      <c r="B50" s="1012">
        <v>1.0437090000000001E-3</v>
      </c>
      <c r="C50" s="1012">
        <v>0.103216</v>
      </c>
      <c r="D50" s="1012">
        <v>8.9963E-4</v>
      </c>
      <c r="E50" s="1012">
        <v>5.6773999999999998E-2</v>
      </c>
      <c r="F50" s="1012">
        <v>0</v>
      </c>
      <c r="G50" s="1012">
        <v>0</v>
      </c>
      <c r="H50" s="1012">
        <v>1.14645E-4</v>
      </c>
      <c r="I50" s="1012">
        <v>4.4164999999999996E-2</v>
      </c>
      <c r="J50" s="1012">
        <v>0</v>
      </c>
      <c r="K50" s="1012">
        <v>0</v>
      </c>
      <c r="L50" s="1012">
        <v>2.9434E-5</v>
      </c>
      <c r="M50" s="1012">
        <v>2.2769999999999999E-3</v>
      </c>
      <c r="N50" s="1012">
        <v>0</v>
      </c>
      <c r="O50" s="1012">
        <v>0</v>
      </c>
    </row>
    <row r="51" spans="1:15" ht="9" customHeight="1" x14ac:dyDescent="0.2">
      <c r="A51" s="845" t="s">
        <v>43</v>
      </c>
      <c r="B51" s="1012">
        <v>5935.5698824399997</v>
      </c>
      <c r="C51" s="1012">
        <v>3250.6226590000001</v>
      </c>
      <c r="D51" s="1012">
        <v>9.6805632999999988E-2</v>
      </c>
      <c r="E51" s="1012">
        <v>0.68037899999999996</v>
      </c>
      <c r="F51" s="1012">
        <v>5935.2126982579994</v>
      </c>
      <c r="G51" s="1012">
        <v>3235.0968819999998</v>
      </c>
      <c r="H51" s="1012">
        <v>6.7156181999999995E-2</v>
      </c>
      <c r="I51" s="1012">
        <v>14.443584000000001</v>
      </c>
      <c r="J51" s="1012">
        <v>0.101784</v>
      </c>
      <c r="K51" s="1012">
        <v>9.3400999999999998E-2</v>
      </c>
      <c r="L51" s="1012">
        <v>9.1438367000000007E-2</v>
      </c>
      <c r="M51" s="1012">
        <v>0.30841299999999999</v>
      </c>
      <c r="N51" s="1012">
        <v>0</v>
      </c>
      <c r="O51" s="1012">
        <v>0</v>
      </c>
    </row>
    <row r="52" spans="1:15" ht="9" customHeight="1" x14ac:dyDescent="0.2">
      <c r="A52" s="850" t="s">
        <v>44</v>
      </c>
      <c r="B52" s="1012">
        <v>680.03376635800009</v>
      </c>
      <c r="C52" s="1012">
        <v>438.19102799999996</v>
      </c>
      <c r="D52" s="1012">
        <v>1.16013E-2</v>
      </c>
      <c r="E52" s="1012">
        <v>3.8959000000000001E-2</v>
      </c>
      <c r="F52" s="1012">
        <v>680.00968091000004</v>
      </c>
      <c r="G52" s="1012">
        <v>437.46014500000001</v>
      </c>
      <c r="H52" s="1012">
        <v>5.1982799999999996E-3</v>
      </c>
      <c r="I52" s="1012">
        <v>0.664022</v>
      </c>
      <c r="J52" s="1012">
        <v>0</v>
      </c>
      <c r="K52" s="1012">
        <v>0</v>
      </c>
      <c r="L52" s="1012">
        <v>7.285868E-3</v>
      </c>
      <c r="M52" s="1012">
        <v>2.7902E-2</v>
      </c>
      <c r="N52" s="1012">
        <v>0</v>
      </c>
      <c r="O52" s="1012">
        <v>0</v>
      </c>
    </row>
    <row r="53" spans="1:15" ht="9" customHeight="1" x14ac:dyDescent="0.2">
      <c r="A53" s="850" t="s">
        <v>45</v>
      </c>
      <c r="B53" s="1012">
        <v>1643.2929196919999</v>
      </c>
      <c r="C53" s="1012">
        <v>934.07628800000009</v>
      </c>
      <c r="D53" s="1012">
        <v>1.6000000000000001E-4</v>
      </c>
      <c r="E53" s="1012">
        <v>3.0850000000000001E-3</v>
      </c>
      <c r="F53" s="1012">
        <v>1643.27401556</v>
      </c>
      <c r="G53" s="1012">
        <v>934.03209300000003</v>
      </c>
      <c r="H53" s="1012">
        <v>1.5082159999999999E-3</v>
      </c>
      <c r="I53" s="1012">
        <v>2.5918E-2</v>
      </c>
      <c r="J53" s="1012">
        <v>0</v>
      </c>
      <c r="K53" s="1012">
        <v>0</v>
      </c>
      <c r="L53" s="1012">
        <v>1.7235916E-2</v>
      </c>
      <c r="M53" s="1012">
        <v>1.5192000000000001E-2</v>
      </c>
      <c r="N53" s="1012">
        <v>0</v>
      </c>
      <c r="O53" s="1012">
        <v>0</v>
      </c>
    </row>
    <row r="54" spans="1:15" ht="9" customHeight="1" x14ac:dyDescent="0.2">
      <c r="A54" s="850" t="s">
        <v>46</v>
      </c>
      <c r="B54" s="1012">
        <v>123.87999006</v>
      </c>
      <c r="C54" s="1012">
        <v>129.279887</v>
      </c>
      <c r="D54" s="1012">
        <v>5.7298666999999998E-2</v>
      </c>
      <c r="E54" s="1012">
        <v>0.57956799999999997</v>
      </c>
      <c r="F54" s="1012">
        <v>123.744089176</v>
      </c>
      <c r="G54" s="1012">
        <v>125.34844500000001</v>
      </c>
      <c r="H54" s="1012">
        <v>3.6418019000000003E-2</v>
      </c>
      <c r="I54" s="1012">
        <v>3.151392</v>
      </c>
      <c r="J54" s="1012">
        <v>0</v>
      </c>
      <c r="K54" s="1012">
        <v>0</v>
      </c>
      <c r="L54" s="1012">
        <v>4.2184197999999999E-2</v>
      </c>
      <c r="M54" s="1012">
        <v>0.20048199999999999</v>
      </c>
      <c r="N54" s="1012">
        <v>0</v>
      </c>
      <c r="O54" s="1012">
        <v>0</v>
      </c>
    </row>
    <row r="55" spans="1:15" ht="9" customHeight="1" x14ac:dyDescent="0.2">
      <c r="A55" s="850" t="s">
        <v>47</v>
      </c>
      <c r="B55" s="1012">
        <v>4.9552587139999993</v>
      </c>
      <c r="C55" s="1012">
        <v>2.1876139999999999</v>
      </c>
      <c r="D55" s="1012">
        <v>0</v>
      </c>
      <c r="E55" s="1012">
        <v>0</v>
      </c>
      <c r="F55" s="1012">
        <v>4.9546304799999996</v>
      </c>
      <c r="G55" s="1012">
        <v>2.183125</v>
      </c>
      <c r="H55" s="1012">
        <v>1.8E-5</v>
      </c>
      <c r="I55" s="1012">
        <v>2.065E-3</v>
      </c>
      <c r="J55" s="1012">
        <v>0</v>
      </c>
      <c r="K55" s="1012">
        <v>0</v>
      </c>
      <c r="L55" s="1012">
        <v>6.1023399999999997E-4</v>
      </c>
      <c r="M55" s="1012">
        <v>2.4239999999999999E-3</v>
      </c>
      <c r="N55" s="1012">
        <v>0</v>
      </c>
      <c r="O55" s="1012">
        <v>0</v>
      </c>
    </row>
    <row r="56" spans="1:15" ht="9" customHeight="1" x14ac:dyDescent="0.2">
      <c r="A56" s="850" t="s">
        <v>48</v>
      </c>
      <c r="B56" s="1012">
        <v>2794.0995903169996</v>
      </c>
      <c r="C56" s="1012">
        <v>1347.619328</v>
      </c>
      <c r="D56" s="1012">
        <v>5.3263620000000003E-3</v>
      </c>
      <c r="E56" s="1012">
        <v>2.0930000000000001E-2</v>
      </c>
      <c r="F56" s="1012">
        <v>2794.0815157319998</v>
      </c>
      <c r="G56" s="1012">
        <v>1347.4051710000001</v>
      </c>
      <c r="H56" s="1012">
        <v>3.430476E-3</v>
      </c>
      <c r="I56" s="1012">
        <v>0.15440700000000002</v>
      </c>
      <c r="J56" s="1012">
        <v>0</v>
      </c>
      <c r="K56" s="1012">
        <v>0</v>
      </c>
      <c r="L56" s="1012">
        <v>9.3177469999999995E-3</v>
      </c>
      <c r="M56" s="1012">
        <v>3.882E-2</v>
      </c>
      <c r="N56" s="1012">
        <v>0</v>
      </c>
      <c r="O56" s="1012">
        <v>0</v>
      </c>
    </row>
    <row r="57" spans="1:15" ht="9" customHeight="1" x14ac:dyDescent="0.2">
      <c r="A57" s="849" t="s">
        <v>15</v>
      </c>
      <c r="B57" s="1012">
        <v>689.30835729899957</v>
      </c>
      <c r="C57" s="1012">
        <v>399.26851399999958</v>
      </c>
      <c r="D57" s="1012">
        <v>2.2419303999999987E-2</v>
      </c>
      <c r="E57" s="1012">
        <v>3.783700000000001E-2</v>
      </c>
      <c r="F57" s="1012">
        <v>689.14876639999966</v>
      </c>
      <c r="G57" s="1012">
        <v>388.66790299999957</v>
      </c>
      <c r="H57" s="1012">
        <v>2.0583190999999994E-2</v>
      </c>
      <c r="I57" s="1012">
        <v>10.445780000000001</v>
      </c>
      <c r="J57" s="1012">
        <v>0.101784</v>
      </c>
      <c r="K57" s="1012">
        <v>9.3400999999999998E-2</v>
      </c>
      <c r="L57" s="1012">
        <v>1.4804404000000007E-2</v>
      </c>
      <c r="M57" s="1012">
        <v>2.3592999999999975E-2</v>
      </c>
      <c r="N57" s="1012">
        <v>0</v>
      </c>
      <c r="O57" s="1012">
        <v>0</v>
      </c>
    </row>
    <row r="58" spans="1:15" ht="9" customHeight="1" x14ac:dyDescent="0.2">
      <c r="A58" s="844" t="s">
        <v>17</v>
      </c>
      <c r="B58" s="1012">
        <v>545.35798656600002</v>
      </c>
      <c r="C58" s="1012">
        <v>317.60123399999998</v>
      </c>
      <c r="D58" s="1012">
        <v>2.888626E-2</v>
      </c>
      <c r="E58" s="1012">
        <v>0.27394799999999997</v>
      </c>
      <c r="F58" s="1012">
        <v>544.432026576</v>
      </c>
      <c r="G58" s="1012">
        <v>308.67888799999997</v>
      </c>
      <c r="H58" s="1012">
        <v>0.82303487799999997</v>
      </c>
      <c r="I58" s="1012">
        <v>8.508445</v>
      </c>
      <c r="J58" s="1012">
        <v>0</v>
      </c>
      <c r="K58" s="1012">
        <v>0</v>
      </c>
      <c r="L58" s="1012">
        <v>7.4038852000000002E-2</v>
      </c>
      <c r="M58" s="1012">
        <v>0.13995299999999999</v>
      </c>
      <c r="N58" s="1012">
        <v>0</v>
      </c>
      <c r="O58" s="1012">
        <v>0</v>
      </c>
    </row>
    <row r="59" spans="1:15" ht="9" customHeight="1" x14ac:dyDescent="0.2">
      <c r="A59" s="849" t="s">
        <v>49</v>
      </c>
      <c r="B59" s="1012">
        <v>459.30664648099997</v>
      </c>
      <c r="C59" s="1012">
        <v>271.00351899999998</v>
      </c>
      <c r="D59" s="1012">
        <v>2.175026E-2</v>
      </c>
      <c r="E59" s="1012">
        <v>9.2086000000000001E-2</v>
      </c>
      <c r="F59" s="1012">
        <v>458.50967346599998</v>
      </c>
      <c r="G59" s="1012">
        <v>266.01333399999999</v>
      </c>
      <c r="H59" s="1012">
        <v>0.717309478</v>
      </c>
      <c r="I59" s="1012">
        <v>4.8516639999999995</v>
      </c>
      <c r="J59" s="1012">
        <v>0</v>
      </c>
      <c r="K59" s="1012">
        <v>0</v>
      </c>
      <c r="L59" s="1012">
        <v>5.7913276999999999E-2</v>
      </c>
      <c r="M59" s="1012">
        <v>4.6435000000000004E-2</v>
      </c>
      <c r="N59" s="1012">
        <v>0</v>
      </c>
      <c r="O59" s="1012">
        <v>0</v>
      </c>
    </row>
    <row r="60" spans="1:15" ht="9" customHeight="1" x14ac:dyDescent="0.2">
      <c r="A60" s="849" t="s">
        <v>50</v>
      </c>
      <c r="B60" s="1012">
        <v>2.3432675650000001</v>
      </c>
      <c r="C60" s="1012">
        <v>10.476077999999999</v>
      </c>
      <c r="D60" s="1012">
        <v>3.6960000000000001E-3</v>
      </c>
      <c r="E60" s="1012">
        <v>9.4417000000000001E-2</v>
      </c>
      <c r="F60" s="1012">
        <v>2.2349157000000002</v>
      </c>
      <c r="G60" s="1012">
        <v>6.9709939999999992</v>
      </c>
      <c r="H60" s="1012">
        <v>9.7598513999999997E-2</v>
      </c>
      <c r="I60" s="1012">
        <v>3.3651399999999998</v>
      </c>
      <c r="J60" s="1012">
        <v>0</v>
      </c>
      <c r="K60" s="1012">
        <v>0</v>
      </c>
      <c r="L60" s="1012">
        <v>7.0573509999999999E-3</v>
      </c>
      <c r="M60" s="1012">
        <v>4.5526999999999998E-2</v>
      </c>
      <c r="N60" s="1012">
        <v>0</v>
      </c>
      <c r="O60" s="1012">
        <v>0</v>
      </c>
    </row>
    <row r="61" spans="1:15" ht="9" customHeight="1" x14ac:dyDescent="0.2">
      <c r="A61" s="849" t="s">
        <v>51</v>
      </c>
      <c r="B61" s="1012">
        <v>0.28192920300000002</v>
      </c>
      <c r="C61" s="1012">
        <v>0.211008</v>
      </c>
      <c r="D61" s="1012">
        <v>0</v>
      </c>
      <c r="E61" s="1012">
        <v>0</v>
      </c>
      <c r="F61" s="1012">
        <v>0.28185199999999999</v>
      </c>
      <c r="G61" s="1012">
        <v>0.21041699999999999</v>
      </c>
      <c r="H61" s="1012">
        <v>1.35E-6</v>
      </c>
      <c r="I61" s="1012">
        <v>4.3899999999999999E-4</v>
      </c>
      <c r="J61" s="1012">
        <v>0</v>
      </c>
      <c r="K61" s="1012">
        <v>0</v>
      </c>
      <c r="L61" s="1012">
        <v>7.5852999999999994E-5</v>
      </c>
      <c r="M61" s="1012">
        <v>1.5200000000000001E-4</v>
      </c>
      <c r="N61" s="1012">
        <v>0</v>
      </c>
      <c r="O61" s="1012">
        <v>0</v>
      </c>
    </row>
    <row r="62" spans="1:15" ht="9" customHeight="1" x14ac:dyDescent="0.2">
      <c r="A62" s="849" t="s">
        <v>52</v>
      </c>
      <c r="B62" s="1012">
        <v>82.692352745999997</v>
      </c>
      <c r="C62" s="1012">
        <v>35.336082000000005</v>
      </c>
      <c r="D62" s="1012">
        <v>3.4399999999999999E-3</v>
      </c>
      <c r="E62" s="1012">
        <v>8.7444999999999995E-2</v>
      </c>
      <c r="F62" s="1012">
        <v>82.675197909999994</v>
      </c>
      <c r="G62" s="1012">
        <v>35.007631000000003</v>
      </c>
      <c r="H62" s="1012">
        <v>6.1638810000000004E-3</v>
      </c>
      <c r="I62" s="1012">
        <v>0.19579299999999999</v>
      </c>
      <c r="J62" s="1012">
        <v>0</v>
      </c>
      <c r="K62" s="1012">
        <v>0</v>
      </c>
      <c r="L62" s="1012">
        <v>7.5509549999999998E-3</v>
      </c>
      <c r="M62" s="1012">
        <v>4.5213000000000003E-2</v>
      </c>
      <c r="N62" s="1012">
        <v>0</v>
      </c>
      <c r="O62" s="1012">
        <v>0</v>
      </c>
    </row>
    <row r="63" spans="1:15" ht="9" customHeight="1" x14ac:dyDescent="0.2">
      <c r="A63" s="849" t="s">
        <v>53</v>
      </c>
      <c r="B63" s="1012">
        <v>0.733790571</v>
      </c>
      <c r="C63" s="1012">
        <v>0.57454700000000003</v>
      </c>
      <c r="D63" s="1012">
        <v>0</v>
      </c>
      <c r="E63" s="1012">
        <v>0</v>
      </c>
      <c r="F63" s="1012">
        <v>0.73038749999999997</v>
      </c>
      <c r="G63" s="1012">
        <v>0.47651199999999999</v>
      </c>
      <c r="H63" s="1012">
        <v>1.9616550000000001E-3</v>
      </c>
      <c r="I63" s="1012">
        <v>9.5409000000000008E-2</v>
      </c>
      <c r="J63" s="1012">
        <v>0</v>
      </c>
      <c r="K63" s="1012">
        <v>0</v>
      </c>
      <c r="L63" s="1012">
        <v>1.4414160000000001E-3</v>
      </c>
      <c r="M63" s="1012">
        <v>2.6259999999999999E-3</v>
      </c>
      <c r="N63" s="1012">
        <v>0</v>
      </c>
      <c r="O63" s="1012">
        <v>0</v>
      </c>
    </row>
    <row r="64" spans="1:15" ht="9" customHeight="1" x14ac:dyDescent="0.2">
      <c r="A64" s="844" t="s">
        <v>54</v>
      </c>
      <c r="B64" s="1012">
        <v>21148.537020824006</v>
      </c>
      <c r="C64" s="1012">
        <v>22381.269438999996</v>
      </c>
      <c r="D64" s="1012">
        <v>232.18891560999973</v>
      </c>
      <c r="E64" s="1012">
        <v>1849.0632579999999</v>
      </c>
      <c r="F64" s="1012">
        <v>20836.333870003004</v>
      </c>
      <c r="G64" s="1012">
        <v>17689.646928999999</v>
      </c>
      <c r="H64" s="1012">
        <v>45.077218590000022</v>
      </c>
      <c r="I64" s="1012">
        <v>2368.9619700000003</v>
      </c>
      <c r="J64" s="1012">
        <v>23.72854365500001</v>
      </c>
      <c r="K64" s="1012">
        <v>36.443548</v>
      </c>
      <c r="L64" s="1012">
        <v>10.132846681999997</v>
      </c>
      <c r="M64" s="1012">
        <v>426.76980300000014</v>
      </c>
      <c r="N64" s="1012">
        <v>1.0756262839999999</v>
      </c>
      <c r="O64" s="1012">
        <v>10.383931</v>
      </c>
    </row>
    <row r="65" spans="1:15" ht="4.9000000000000004" customHeight="1" thickBot="1" x14ac:dyDescent="0.25">
      <c r="A65" s="851"/>
      <c r="B65" s="851"/>
      <c r="C65" s="851"/>
      <c r="D65" s="851"/>
      <c r="E65" s="851"/>
      <c r="F65" s="851"/>
      <c r="G65" s="851"/>
      <c r="H65" s="905"/>
      <c r="I65" s="851"/>
      <c r="J65" s="905"/>
      <c r="K65" s="852"/>
      <c r="L65" s="852"/>
      <c r="M65" s="852"/>
      <c r="N65" s="852"/>
      <c r="O65" s="852"/>
    </row>
    <row r="66" spans="1:15" ht="26.25" customHeight="1" thickTop="1" x14ac:dyDescent="0.2">
      <c r="A66" s="1717" t="s">
        <v>1727</v>
      </c>
      <c r="B66" s="1717"/>
      <c r="C66" s="1717"/>
      <c r="D66" s="1717"/>
      <c r="E66" s="1717"/>
      <c r="F66" s="1717"/>
      <c r="G66" s="1717"/>
      <c r="H66" s="1717"/>
      <c r="I66" s="1717"/>
      <c r="J66" s="1717"/>
      <c r="K66" s="1717"/>
      <c r="L66" s="1717"/>
      <c r="M66" s="1717"/>
      <c r="N66" s="1717"/>
      <c r="O66" s="1717"/>
    </row>
    <row r="67" spans="1:15" x14ac:dyDescent="0.2">
      <c r="A67" s="853" t="s">
        <v>1311</v>
      </c>
      <c r="C67" s="854"/>
      <c r="D67" s="854"/>
      <c r="E67" s="854"/>
      <c r="F67" s="854"/>
      <c r="G67" s="854"/>
      <c r="H67" s="902"/>
      <c r="I67" s="854"/>
      <c r="J67" s="902"/>
      <c r="K67" s="854"/>
      <c r="L67" s="854"/>
      <c r="M67" s="854"/>
      <c r="N67" s="854"/>
      <c r="O67" s="854"/>
    </row>
  </sheetData>
  <mergeCells count="11">
    <mergeCell ref="A66:O66"/>
    <mergeCell ref="B42:O42"/>
    <mergeCell ref="B6:O6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 codeName="Sheet139"/>
  <dimension ref="A1:O67"/>
  <sheetViews>
    <sheetView showGridLines="0" zoomScaleSheetLayoutView="100" workbookViewId="0">
      <selection activeCell="D24" sqref="D24"/>
    </sheetView>
  </sheetViews>
  <sheetFormatPr defaultColWidth="12.5703125" defaultRowHeight="12.75" x14ac:dyDescent="0.2"/>
  <cols>
    <col min="1" max="1" width="19.7109375" style="1" customWidth="1"/>
    <col min="2" max="7" width="5.5703125" style="1" customWidth="1"/>
    <col min="8" max="8" width="5.5703125" style="904" customWidth="1"/>
    <col min="9" max="9" width="5.5703125" style="1" customWidth="1"/>
    <col min="10" max="10" width="5.5703125" style="904" customWidth="1"/>
    <col min="11" max="15" width="5.5703125" style="1" customWidth="1"/>
    <col min="16" max="16384" width="12.5703125" style="1"/>
  </cols>
  <sheetData>
    <row r="1" spans="1:15" s="27" customFormat="1" ht="19.5" customHeight="1" x14ac:dyDescent="0.2">
      <c r="A1" s="1451" t="s">
        <v>1502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  <c r="M1" s="1451"/>
      <c r="N1" s="1451"/>
      <c r="O1" s="1451"/>
    </row>
    <row r="2" spans="1:15" s="3" customFormat="1" ht="14.1" customHeight="1" x14ac:dyDescent="0.15">
      <c r="A2" s="882">
        <v>2023</v>
      </c>
      <c r="F2" s="895"/>
      <c r="H2" s="903"/>
      <c r="J2" s="903"/>
      <c r="K2" s="896"/>
    </row>
    <row r="3" spans="1:15" ht="50.1" customHeight="1" x14ac:dyDescent="0.2">
      <c r="A3" s="1047" t="s">
        <v>0</v>
      </c>
      <c r="B3" s="1725" t="s">
        <v>1</v>
      </c>
      <c r="C3" s="1725"/>
      <c r="D3" s="1725" t="s">
        <v>2</v>
      </c>
      <c r="E3" s="1725"/>
      <c r="F3" s="1725" t="s">
        <v>3</v>
      </c>
      <c r="G3" s="1725"/>
      <c r="H3" s="1725" t="s">
        <v>4</v>
      </c>
      <c r="I3" s="1725"/>
      <c r="J3" s="1725" t="s">
        <v>5</v>
      </c>
      <c r="K3" s="1725"/>
      <c r="L3" s="1726" t="s">
        <v>113</v>
      </c>
      <c r="M3" s="1722"/>
      <c r="N3" s="1726" t="s">
        <v>109</v>
      </c>
      <c r="O3" s="1722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C5" s="217"/>
      <c r="D5" s="217"/>
      <c r="E5" s="217"/>
      <c r="F5" s="217"/>
      <c r="G5" s="217"/>
      <c r="H5" s="906"/>
      <c r="I5" s="217"/>
      <c r="J5" s="906"/>
      <c r="K5" s="217"/>
    </row>
    <row r="6" spans="1:15" ht="18" customHeight="1" x14ac:dyDescent="0.2">
      <c r="B6" s="1719" t="s">
        <v>7</v>
      </c>
      <c r="C6" s="1719"/>
      <c r="D6" s="1719"/>
      <c r="E6" s="1719"/>
      <c r="F6" s="1719"/>
      <c r="G6" s="1719"/>
      <c r="H6" s="1719"/>
      <c r="I6" s="1719"/>
      <c r="J6" s="1719"/>
      <c r="K6" s="1719"/>
      <c r="L6" s="1719"/>
      <c r="M6" s="1719"/>
      <c r="N6" s="1719"/>
      <c r="O6" s="1719"/>
    </row>
    <row r="7" spans="1:15" ht="9" customHeight="1" x14ac:dyDescent="0.2">
      <c r="A7" s="842" t="s">
        <v>6</v>
      </c>
      <c r="B7" s="1012">
        <v>37742.299352487003</v>
      </c>
      <c r="C7" s="1012">
        <v>77054.205736999997</v>
      </c>
      <c r="D7" s="1012">
        <v>17211.385029181001</v>
      </c>
      <c r="E7" s="1012">
        <v>47493.968455999988</v>
      </c>
      <c r="F7" s="1012">
        <v>16263.887570258001</v>
      </c>
      <c r="G7" s="1012">
        <v>20561.176167999998</v>
      </c>
      <c r="H7" s="1012">
        <v>1584.8489025040003</v>
      </c>
      <c r="I7" s="1012">
        <v>5562.0304209999995</v>
      </c>
      <c r="J7" s="1012">
        <v>127.94308969399999</v>
      </c>
      <c r="K7" s="1012">
        <v>456.87604699999997</v>
      </c>
      <c r="L7" s="1012">
        <v>867.68549814800008</v>
      </c>
      <c r="M7" s="1012">
        <v>711.19382900000028</v>
      </c>
      <c r="N7" s="1012">
        <v>1686.5492627019992</v>
      </c>
      <c r="O7" s="1012">
        <v>2268.9608160000002</v>
      </c>
    </row>
    <row r="8" spans="1:15" ht="9" customHeight="1" x14ac:dyDescent="0.2">
      <c r="A8" s="843" t="s">
        <v>8</v>
      </c>
      <c r="B8" s="1012">
        <v>28588.168139298999</v>
      </c>
      <c r="C8" s="1012">
        <v>60367.944805999985</v>
      </c>
      <c r="D8" s="1012">
        <v>17123.421450773003</v>
      </c>
      <c r="E8" s="1012">
        <v>46881.449146999985</v>
      </c>
      <c r="F8" s="1012">
        <v>8212.3800588819995</v>
      </c>
      <c r="G8" s="1012">
        <v>8739.3294409999999</v>
      </c>
      <c r="H8" s="1012">
        <v>576.95515623700021</v>
      </c>
      <c r="I8" s="1012">
        <v>1352.8088310000001</v>
      </c>
      <c r="J8" s="1012">
        <v>121.539592863</v>
      </c>
      <c r="K8" s="1012">
        <v>439.41989699999999</v>
      </c>
      <c r="L8" s="1012">
        <v>867.32261784200011</v>
      </c>
      <c r="M8" s="1012">
        <v>685.97667400000034</v>
      </c>
      <c r="N8" s="1012">
        <v>1686.5492627019992</v>
      </c>
      <c r="O8" s="1012">
        <v>2268.9608160000002</v>
      </c>
    </row>
    <row r="9" spans="1:15" ht="9" customHeight="1" x14ac:dyDescent="0.2">
      <c r="A9" s="844" t="s">
        <v>9</v>
      </c>
      <c r="B9" s="1012">
        <v>25157.329953343</v>
      </c>
      <c r="C9" s="1012">
        <v>54244.619986999991</v>
      </c>
      <c r="D9" s="1012">
        <v>16685.375301980002</v>
      </c>
      <c r="E9" s="1012">
        <v>43987.020849999994</v>
      </c>
      <c r="F9" s="1012">
        <v>5223.5684777469996</v>
      </c>
      <c r="G9" s="1012">
        <v>5738.0662940000002</v>
      </c>
      <c r="H9" s="1012">
        <v>575.03459927200015</v>
      </c>
      <c r="I9" s="1012">
        <v>1130.556595</v>
      </c>
      <c r="J9" s="1012">
        <v>121.00869681900001</v>
      </c>
      <c r="K9" s="1012">
        <v>439.17124500000006</v>
      </c>
      <c r="L9" s="1012">
        <v>867.20916322300013</v>
      </c>
      <c r="M9" s="1012">
        <v>682.83040600000015</v>
      </c>
      <c r="N9" s="1012">
        <v>1685.1337143019994</v>
      </c>
      <c r="O9" s="1012">
        <v>2266.9745969999999</v>
      </c>
    </row>
    <row r="10" spans="1:15" ht="9" customHeight="1" x14ac:dyDescent="0.2">
      <c r="A10" s="845" t="s">
        <v>10</v>
      </c>
      <c r="B10" s="1012">
        <v>349.01817251</v>
      </c>
      <c r="C10" s="1012">
        <v>1022.1363879999998</v>
      </c>
      <c r="D10" s="1012">
        <v>141.72956288199998</v>
      </c>
      <c r="E10" s="1012">
        <v>770.99221599999987</v>
      </c>
      <c r="F10" s="1012">
        <v>206.72019024700001</v>
      </c>
      <c r="G10" s="1012">
        <v>168.48564100000002</v>
      </c>
      <c r="H10" s="1012">
        <v>0.5119916620000009</v>
      </c>
      <c r="I10" s="1012">
        <v>81.849802999999994</v>
      </c>
      <c r="J10" s="1012">
        <v>5.67184E-3</v>
      </c>
      <c r="K10" s="1012">
        <v>1.789E-2</v>
      </c>
      <c r="L10" s="1012">
        <v>5.0755878999999997E-2</v>
      </c>
      <c r="M10" s="1012">
        <v>0.79083800000000004</v>
      </c>
      <c r="N10" s="1012">
        <v>0</v>
      </c>
      <c r="O10" s="1012">
        <v>0</v>
      </c>
    </row>
    <row r="11" spans="1:15" ht="9" customHeight="1" x14ac:dyDescent="0.2">
      <c r="A11" s="844" t="s">
        <v>11</v>
      </c>
      <c r="B11" s="1012">
        <v>545.48193196299997</v>
      </c>
      <c r="C11" s="1012">
        <v>294.03259500000001</v>
      </c>
      <c r="D11" s="1012">
        <v>2.7273496850000001</v>
      </c>
      <c r="E11" s="1012">
        <v>9.7213390000000004</v>
      </c>
      <c r="F11" s="1012">
        <v>542.74937599999998</v>
      </c>
      <c r="G11" s="1012">
        <v>284.02399300000002</v>
      </c>
      <c r="H11" s="1012">
        <v>5.2044400000000003E-3</v>
      </c>
      <c r="I11" s="1012">
        <v>0.28695399999999999</v>
      </c>
      <c r="J11" s="1012">
        <v>0</v>
      </c>
      <c r="K11" s="1012">
        <v>0</v>
      </c>
      <c r="L11" s="1012">
        <v>1.838E-6</v>
      </c>
      <c r="M11" s="1012">
        <v>3.0899999999999998E-4</v>
      </c>
      <c r="N11" s="1012">
        <v>0</v>
      </c>
      <c r="O11" s="1012">
        <v>0</v>
      </c>
    </row>
    <row r="12" spans="1:15" ht="9" customHeight="1" x14ac:dyDescent="0.2">
      <c r="A12" s="844" t="s">
        <v>12</v>
      </c>
      <c r="B12" s="1012">
        <v>24.518183755000003</v>
      </c>
      <c r="C12" s="1012">
        <v>72.617004000000009</v>
      </c>
      <c r="D12" s="1012">
        <v>10.803538161000001</v>
      </c>
      <c r="E12" s="1012">
        <v>50.479317000000002</v>
      </c>
      <c r="F12" s="1012">
        <v>13.658428363000001</v>
      </c>
      <c r="G12" s="1012">
        <v>21.870315999999999</v>
      </c>
      <c r="H12" s="1012">
        <v>6.0097000000000004E-4</v>
      </c>
      <c r="I12" s="1012">
        <v>0.196155</v>
      </c>
      <c r="J12" s="1012">
        <v>5.5548E-2</v>
      </c>
      <c r="K12" s="1012">
        <v>6.7560000000000009E-2</v>
      </c>
      <c r="L12" s="1012">
        <v>6.8261000000000003E-5</v>
      </c>
      <c r="M12" s="1012">
        <v>3.656E-3</v>
      </c>
      <c r="N12" s="1012">
        <v>0</v>
      </c>
      <c r="O12" s="1012">
        <v>0</v>
      </c>
    </row>
    <row r="13" spans="1:15" ht="9" customHeight="1" x14ac:dyDescent="0.2">
      <c r="A13" s="844" t="s">
        <v>13</v>
      </c>
      <c r="B13" s="1012">
        <v>594.09269042200015</v>
      </c>
      <c r="C13" s="1012">
        <v>939.05606999999998</v>
      </c>
      <c r="D13" s="1012">
        <v>16.55523371</v>
      </c>
      <c r="E13" s="1012">
        <v>185.84029500000003</v>
      </c>
      <c r="F13" s="1012">
        <v>577.29473661300005</v>
      </c>
      <c r="G13" s="1012">
        <v>735.74746200000004</v>
      </c>
      <c r="H13" s="1012">
        <v>0.242689343</v>
      </c>
      <c r="I13" s="1012">
        <v>17.465062000000003</v>
      </c>
      <c r="J13" s="1012">
        <v>0</v>
      </c>
      <c r="K13" s="1012">
        <v>0</v>
      </c>
      <c r="L13" s="1012">
        <v>3.0756000000000002E-5</v>
      </c>
      <c r="M13" s="1012">
        <v>3.251E-3</v>
      </c>
      <c r="N13" s="1012">
        <v>0</v>
      </c>
      <c r="O13" s="1012">
        <v>0</v>
      </c>
    </row>
    <row r="14" spans="1:15" ht="9" customHeight="1" x14ac:dyDescent="0.2">
      <c r="A14" s="844" t="s">
        <v>14</v>
      </c>
      <c r="B14" s="1012">
        <v>11.376393625999999</v>
      </c>
      <c r="C14" s="1012">
        <v>65.490949000000001</v>
      </c>
      <c r="D14" s="1012">
        <v>10.448465095</v>
      </c>
      <c r="E14" s="1012">
        <v>63.627724000000001</v>
      </c>
      <c r="F14" s="1012">
        <v>0.91598727999999996</v>
      </c>
      <c r="G14" s="1012">
        <v>1.628827</v>
      </c>
      <c r="H14" s="1012">
        <v>8.8178300000000002E-4</v>
      </c>
      <c r="I14" s="1012">
        <v>0.18099500000000002</v>
      </c>
      <c r="J14" s="1012">
        <v>0</v>
      </c>
      <c r="K14" s="1012">
        <v>0</v>
      </c>
      <c r="L14" s="1012">
        <v>1.1059467999999999E-2</v>
      </c>
      <c r="M14" s="1012">
        <v>5.3402999999999999E-2</v>
      </c>
      <c r="N14" s="1012">
        <v>0</v>
      </c>
      <c r="O14" s="1012">
        <v>0</v>
      </c>
    </row>
    <row r="15" spans="1:15" ht="9" customHeight="1" x14ac:dyDescent="0.2">
      <c r="A15" s="844" t="s">
        <v>15</v>
      </c>
      <c r="B15" s="1012">
        <v>1906.3508136800015</v>
      </c>
      <c r="C15" s="1012">
        <v>3729.9918129999924</v>
      </c>
      <c r="D15" s="1012">
        <v>255.78199926000161</v>
      </c>
      <c r="E15" s="1012">
        <v>1813.7674059999918</v>
      </c>
      <c r="F15" s="1012">
        <v>1647.4728626320002</v>
      </c>
      <c r="G15" s="1012">
        <v>1789.5069080000003</v>
      </c>
      <c r="H15" s="1012">
        <v>1.1591887669999323</v>
      </c>
      <c r="I15" s="1012">
        <v>122.27326700000003</v>
      </c>
      <c r="J15" s="1012">
        <v>0.46967620399998111</v>
      </c>
      <c r="K15" s="1012">
        <v>0.16320199999989882</v>
      </c>
      <c r="L15" s="1012">
        <v>5.1538416999960646E-2</v>
      </c>
      <c r="M15" s="1012">
        <v>2.2948110000002089</v>
      </c>
      <c r="N15" s="1012">
        <v>1.4155483999998069</v>
      </c>
      <c r="O15" s="1012">
        <v>1.9862190000003466</v>
      </c>
    </row>
    <row r="16" spans="1:15" ht="9" customHeight="1" x14ac:dyDescent="0.2">
      <c r="A16" s="843" t="s">
        <v>16</v>
      </c>
      <c r="B16" s="1012">
        <v>2862.0387971120003</v>
      </c>
      <c r="C16" s="1012">
        <v>4307.4183450000019</v>
      </c>
      <c r="D16" s="1012">
        <v>68.290505561000018</v>
      </c>
      <c r="E16" s="1012">
        <v>447.59241300000008</v>
      </c>
      <c r="F16" s="1012">
        <v>2786.6263147850004</v>
      </c>
      <c r="G16" s="1012">
        <v>3545.9909790000011</v>
      </c>
      <c r="H16" s="1012">
        <v>6.9272126689999887</v>
      </c>
      <c r="I16" s="1012">
        <v>308.58488499999993</v>
      </c>
      <c r="J16" s="1012">
        <v>2.35788E-2</v>
      </c>
      <c r="K16" s="1012">
        <v>0.23172599999999999</v>
      </c>
      <c r="L16" s="1012">
        <v>0.17118529699999999</v>
      </c>
      <c r="M16" s="1012">
        <v>5.0183419999999987</v>
      </c>
      <c r="N16" s="1012">
        <v>0</v>
      </c>
      <c r="O16" s="1012">
        <v>0</v>
      </c>
    </row>
    <row r="17" spans="1:15" ht="9" customHeight="1" x14ac:dyDescent="0.2">
      <c r="A17" s="844" t="s">
        <v>112</v>
      </c>
      <c r="B17" s="1012">
        <v>484.70810419499998</v>
      </c>
      <c r="C17" s="1012">
        <v>612.49801999999988</v>
      </c>
      <c r="D17" s="1012">
        <v>15.419196239999998</v>
      </c>
      <c r="E17" s="1012">
        <v>21.815527999999997</v>
      </c>
      <c r="F17" s="1012">
        <v>468.07883550000003</v>
      </c>
      <c r="G17" s="1012">
        <v>580.75749099999996</v>
      </c>
      <c r="H17" s="1012">
        <v>1.1907828149999997</v>
      </c>
      <c r="I17" s="1012">
        <v>9.8585120000000011</v>
      </c>
      <c r="J17" s="1012">
        <v>1.917E-2</v>
      </c>
      <c r="K17" s="1012">
        <v>5.6252000000000003E-2</v>
      </c>
      <c r="L17" s="1012">
        <v>1.1964E-4</v>
      </c>
      <c r="M17" s="1012">
        <v>1.0237E-2</v>
      </c>
      <c r="N17" s="1012">
        <v>0</v>
      </c>
      <c r="O17" s="1012">
        <v>0</v>
      </c>
    </row>
    <row r="18" spans="1:15" ht="9" customHeight="1" x14ac:dyDescent="0.2">
      <c r="A18" s="844" t="s">
        <v>17</v>
      </c>
      <c r="B18" s="1012">
        <v>1041.640037532</v>
      </c>
      <c r="C18" s="1012">
        <v>2013.180734</v>
      </c>
      <c r="D18" s="1012">
        <v>2.3429271479999998</v>
      </c>
      <c r="E18" s="1012">
        <v>9.7388379999999994</v>
      </c>
      <c r="F18" s="1012">
        <v>1034.7708967390001</v>
      </c>
      <c r="G18" s="1012">
        <v>1757.6307580000002</v>
      </c>
      <c r="H18" s="1012">
        <v>4.3515479699999888</v>
      </c>
      <c r="I18" s="1012">
        <v>240.66401999999999</v>
      </c>
      <c r="J18" s="1012">
        <v>4.4088E-3</v>
      </c>
      <c r="K18" s="1012">
        <v>0.17547399999999999</v>
      </c>
      <c r="L18" s="1012">
        <v>0.170256875</v>
      </c>
      <c r="M18" s="1012">
        <v>4.9716439999999995</v>
      </c>
      <c r="N18" s="1012">
        <v>0</v>
      </c>
      <c r="O18" s="1012">
        <v>0</v>
      </c>
    </row>
    <row r="19" spans="1:15" ht="9" customHeight="1" x14ac:dyDescent="0.2">
      <c r="A19" s="844" t="s">
        <v>18</v>
      </c>
      <c r="B19" s="1012">
        <v>0</v>
      </c>
      <c r="C19" s="1012">
        <v>0</v>
      </c>
      <c r="D19" s="1012">
        <v>0</v>
      </c>
      <c r="E19" s="1012">
        <v>0</v>
      </c>
      <c r="F19" s="1012">
        <v>0</v>
      </c>
      <c r="G19" s="1012">
        <v>0</v>
      </c>
      <c r="H19" s="1012">
        <v>0</v>
      </c>
      <c r="I19" s="1012">
        <v>0</v>
      </c>
      <c r="J19" s="1012">
        <v>0</v>
      </c>
      <c r="K19" s="1012">
        <v>0</v>
      </c>
      <c r="L19" s="1012">
        <v>0</v>
      </c>
      <c r="M19" s="1012">
        <v>0</v>
      </c>
      <c r="N19" s="1012">
        <v>0</v>
      </c>
      <c r="O19" s="1012">
        <v>0</v>
      </c>
    </row>
    <row r="20" spans="1:15" ht="9" customHeight="1" x14ac:dyDescent="0.2">
      <c r="A20" s="844" t="s">
        <v>19</v>
      </c>
      <c r="B20" s="1012">
        <v>46.813870690000002</v>
      </c>
      <c r="C20" s="1012">
        <v>65.558982999999998</v>
      </c>
      <c r="D20" s="1012">
        <v>0.45626148399999999</v>
      </c>
      <c r="E20" s="1012">
        <v>2.197041</v>
      </c>
      <c r="F20" s="1012">
        <v>46.259576520000003</v>
      </c>
      <c r="G20" s="1012">
        <v>60.540385999999998</v>
      </c>
      <c r="H20" s="1012">
        <v>9.8007462000000004E-2</v>
      </c>
      <c r="I20" s="1012">
        <v>2.8210250000000001</v>
      </c>
      <c r="J20" s="1012">
        <v>0</v>
      </c>
      <c r="K20" s="1012">
        <v>0</v>
      </c>
      <c r="L20" s="1012">
        <v>2.5224000000000001E-5</v>
      </c>
      <c r="M20" s="1012">
        <v>5.31E-4</v>
      </c>
      <c r="N20" s="1012">
        <v>0</v>
      </c>
      <c r="O20" s="1012">
        <v>0</v>
      </c>
    </row>
    <row r="21" spans="1:15" ht="9" customHeight="1" x14ac:dyDescent="0.2">
      <c r="A21" s="844" t="s">
        <v>20</v>
      </c>
      <c r="B21" s="1012">
        <v>774.97806070999991</v>
      </c>
      <c r="C21" s="1012">
        <v>1017.46456</v>
      </c>
      <c r="D21" s="1012">
        <v>41.149229140999999</v>
      </c>
      <c r="E21" s="1012">
        <v>341.61488400000002</v>
      </c>
      <c r="F21" s="1012">
        <v>733.76499064899997</v>
      </c>
      <c r="G21" s="1012">
        <v>666.33182799999997</v>
      </c>
      <c r="H21" s="1012">
        <v>6.3835271999999998E-2</v>
      </c>
      <c r="I21" s="1012">
        <v>9.5168750000000095</v>
      </c>
      <c r="J21" s="1012">
        <v>0</v>
      </c>
      <c r="K21" s="1012">
        <v>0</v>
      </c>
      <c r="L21" s="1012">
        <v>5.648E-6</v>
      </c>
      <c r="M21" s="1012">
        <v>9.7300000000000002E-4</v>
      </c>
      <c r="N21" s="1012">
        <v>0</v>
      </c>
      <c r="O21" s="1012">
        <v>0</v>
      </c>
    </row>
    <row r="22" spans="1:15" ht="9" customHeight="1" x14ac:dyDescent="0.2">
      <c r="A22" s="845" t="s">
        <v>55</v>
      </c>
      <c r="B22" s="1012">
        <v>70.250951779999994</v>
      </c>
      <c r="C22" s="1012">
        <v>146.113845</v>
      </c>
      <c r="D22" s="1012">
        <v>6.2341167439999996</v>
      </c>
      <c r="E22" s="1012">
        <v>59.825762000000005</v>
      </c>
      <c r="F22" s="1012">
        <v>63.971346629000003</v>
      </c>
      <c r="G22" s="1012">
        <v>82.003366999999997</v>
      </c>
      <c r="H22" s="1012">
        <v>4.5484368999999997E-2</v>
      </c>
      <c r="I22" s="1012">
        <v>4.2844440000000006</v>
      </c>
      <c r="J22" s="1012">
        <v>0</v>
      </c>
      <c r="K22" s="1012">
        <v>0</v>
      </c>
      <c r="L22" s="1012">
        <v>4.0380000000000001E-6</v>
      </c>
      <c r="M22" s="1012">
        <v>2.72E-4</v>
      </c>
      <c r="N22" s="1012">
        <v>0</v>
      </c>
      <c r="O22" s="1012">
        <v>0</v>
      </c>
    </row>
    <row r="23" spans="1:15" ht="9" customHeight="1" x14ac:dyDescent="0.2">
      <c r="A23" s="845" t="s">
        <v>15</v>
      </c>
      <c r="B23" s="1012">
        <v>443.64777220500019</v>
      </c>
      <c r="C23" s="1012">
        <v>452.60220300000123</v>
      </c>
      <c r="D23" s="1012">
        <v>2.688774804000019</v>
      </c>
      <c r="E23" s="1012">
        <v>12.400360000000092</v>
      </c>
      <c r="F23" s="1012">
        <v>439.78066874800015</v>
      </c>
      <c r="G23" s="1012">
        <v>398.72714900000119</v>
      </c>
      <c r="H23" s="1012">
        <v>1.1775547809999996</v>
      </c>
      <c r="I23" s="1012">
        <v>41.440008999999918</v>
      </c>
      <c r="J23" s="1012">
        <v>0</v>
      </c>
      <c r="K23" s="1012">
        <v>0</v>
      </c>
      <c r="L23" s="1012">
        <v>7.7387199999998102E-4</v>
      </c>
      <c r="M23" s="1012">
        <v>3.4684999999999633E-2</v>
      </c>
      <c r="N23" s="1012">
        <v>0</v>
      </c>
      <c r="O23" s="1012">
        <v>0</v>
      </c>
    </row>
    <row r="24" spans="1:15" ht="9" customHeight="1" x14ac:dyDescent="0.2">
      <c r="A24" s="843" t="s">
        <v>22</v>
      </c>
      <c r="B24" s="1012">
        <v>2496.7822424550004</v>
      </c>
      <c r="C24" s="1012">
        <v>7568.1244640000014</v>
      </c>
      <c r="D24" s="1012">
        <v>8.199390257000001</v>
      </c>
      <c r="E24" s="1012">
        <v>94.162114000000003</v>
      </c>
      <c r="F24" s="1012">
        <v>2472.4569451070001</v>
      </c>
      <c r="G24" s="1012">
        <v>5234.440082000001</v>
      </c>
      <c r="H24" s="1012">
        <v>15.577720569999999</v>
      </c>
      <c r="I24" s="1012">
        <v>2222.3485239999995</v>
      </c>
      <c r="J24" s="1012">
        <v>0.43078438099999999</v>
      </c>
      <c r="K24" s="1012">
        <v>1.240329</v>
      </c>
      <c r="L24" s="1012">
        <v>0.11740213999999979</v>
      </c>
      <c r="M24" s="1012">
        <v>15.933415</v>
      </c>
      <c r="N24" s="1012">
        <v>0</v>
      </c>
      <c r="O24" s="1012">
        <v>0</v>
      </c>
    </row>
    <row r="25" spans="1:15" ht="9" customHeight="1" x14ac:dyDescent="0.2">
      <c r="A25" s="844" t="s">
        <v>110</v>
      </c>
      <c r="B25" s="1012">
        <v>39.322284977999999</v>
      </c>
      <c r="C25" s="1012">
        <v>29.749997</v>
      </c>
      <c r="D25" s="1012">
        <v>5.2418446E-2</v>
      </c>
      <c r="E25" s="1012">
        <v>0.23970900000000001</v>
      </c>
      <c r="F25" s="1012">
        <v>39.250987785</v>
      </c>
      <c r="G25" s="1012">
        <v>28.767892</v>
      </c>
      <c r="H25" s="1012">
        <v>1.8584225999999999E-2</v>
      </c>
      <c r="I25" s="1012">
        <v>0.71574300000000002</v>
      </c>
      <c r="J25" s="1012">
        <v>0</v>
      </c>
      <c r="K25" s="1012">
        <v>0</v>
      </c>
      <c r="L25" s="1012">
        <v>2.9452100000000001E-4</v>
      </c>
      <c r="M25" s="1012">
        <v>2.6653E-2</v>
      </c>
      <c r="N25" s="1012">
        <v>0</v>
      </c>
      <c r="O25" s="1012">
        <v>0</v>
      </c>
    </row>
    <row r="26" spans="1:15" ht="9" customHeight="1" x14ac:dyDescent="0.2">
      <c r="A26" s="844" t="s">
        <v>23</v>
      </c>
      <c r="B26" s="1012">
        <v>197.79276586</v>
      </c>
      <c r="C26" s="1012">
        <v>1041.360832000001</v>
      </c>
      <c r="D26" s="1012">
        <v>1.2252593629999999</v>
      </c>
      <c r="E26" s="1012">
        <v>7.5979570000000001</v>
      </c>
      <c r="F26" s="1012">
        <v>195.262219896</v>
      </c>
      <c r="G26" s="1012">
        <v>903.367804000001</v>
      </c>
      <c r="H26" s="1012">
        <v>1.2842621750000001</v>
      </c>
      <c r="I26" s="1012">
        <v>128.74388000000002</v>
      </c>
      <c r="J26" s="1012">
        <v>0</v>
      </c>
      <c r="K26" s="1012">
        <v>0</v>
      </c>
      <c r="L26" s="1012">
        <v>2.1024425999999902E-2</v>
      </c>
      <c r="M26" s="1012">
        <v>1.6511910000000001</v>
      </c>
      <c r="N26" s="1012">
        <v>0</v>
      </c>
      <c r="O26" s="1012">
        <v>0</v>
      </c>
    </row>
    <row r="27" spans="1:15" ht="9" customHeight="1" x14ac:dyDescent="0.2">
      <c r="A27" s="844" t="s">
        <v>24</v>
      </c>
      <c r="B27" s="1012">
        <v>82.730576741999911</v>
      </c>
      <c r="C27" s="1012">
        <v>387.61458799999997</v>
      </c>
      <c r="D27" s="1012">
        <v>0.62458227399999999</v>
      </c>
      <c r="E27" s="1012">
        <v>12.865238</v>
      </c>
      <c r="F27" s="1012">
        <v>80.899781677999897</v>
      </c>
      <c r="G27" s="1012">
        <v>305.197991</v>
      </c>
      <c r="H27" s="1012">
        <v>1.1307368360000001</v>
      </c>
      <c r="I27" s="1012">
        <v>68.500137000000009</v>
      </c>
      <c r="J27" s="1012">
        <v>6.7886094999999994E-2</v>
      </c>
      <c r="K27" s="1012">
        <v>0.186808</v>
      </c>
      <c r="L27" s="1012">
        <v>7.5898589999999896E-3</v>
      </c>
      <c r="M27" s="1012">
        <v>0.86441400000000002</v>
      </c>
      <c r="N27" s="1012">
        <v>0</v>
      </c>
      <c r="O27" s="1012">
        <v>0</v>
      </c>
    </row>
    <row r="28" spans="1:15" ht="9" customHeight="1" x14ac:dyDescent="0.2">
      <c r="A28" s="845" t="s">
        <v>25</v>
      </c>
      <c r="B28" s="1012">
        <v>14.277675386</v>
      </c>
      <c r="C28" s="1012">
        <v>67.022744000000003</v>
      </c>
      <c r="D28" s="1012">
        <v>0.59351915399999999</v>
      </c>
      <c r="E28" s="1012">
        <v>4.732348</v>
      </c>
      <c r="F28" s="1012">
        <v>13.481302786000001</v>
      </c>
      <c r="G28" s="1012">
        <v>54.137911000000003</v>
      </c>
      <c r="H28" s="1012">
        <v>0.20246315000000001</v>
      </c>
      <c r="I28" s="1012">
        <v>8.0948580000000003</v>
      </c>
      <c r="J28" s="1012">
        <v>0</v>
      </c>
      <c r="K28" s="1012">
        <v>0</v>
      </c>
      <c r="L28" s="1012">
        <v>3.9029599999999999E-4</v>
      </c>
      <c r="M28" s="1012">
        <v>5.7627000000000005E-2</v>
      </c>
      <c r="N28" s="1012">
        <v>0</v>
      </c>
      <c r="O28" s="1012">
        <v>0</v>
      </c>
    </row>
    <row r="29" spans="1:15" ht="9" customHeight="1" x14ac:dyDescent="0.2">
      <c r="A29" s="845" t="s">
        <v>26</v>
      </c>
      <c r="B29" s="1012">
        <v>1855.9125364419997</v>
      </c>
      <c r="C29" s="1012">
        <v>5238.1457039999996</v>
      </c>
      <c r="D29" s="1012">
        <v>1.8611507650000001</v>
      </c>
      <c r="E29" s="1012">
        <v>45.748100000000001</v>
      </c>
      <c r="F29" s="1012">
        <v>1842.5054998799999</v>
      </c>
      <c r="G29" s="1012">
        <v>3266.22003</v>
      </c>
      <c r="H29" s="1012">
        <v>11.144445234000001</v>
      </c>
      <c r="I29" s="1012">
        <v>1914.1082879999999</v>
      </c>
      <c r="J29" s="1012">
        <v>0.34038728600000001</v>
      </c>
      <c r="K29" s="1012">
        <v>0.92600699999999991</v>
      </c>
      <c r="L29" s="1012">
        <v>6.1053276999999899E-2</v>
      </c>
      <c r="M29" s="1012">
        <v>11.143279</v>
      </c>
      <c r="N29" s="1012">
        <v>0</v>
      </c>
      <c r="O29" s="1012">
        <v>0</v>
      </c>
    </row>
    <row r="30" spans="1:15" ht="9" customHeight="1" x14ac:dyDescent="0.2">
      <c r="A30" s="845" t="s">
        <v>27</v>
      </c>
      <c r="B30" s="1012">
        <v>107.60508604799999</v>
      </c>
      <c r="C30" s="1012">
        <v>371.10086700000005</v>
      </c>
      <c r="D30" s="1012">
        <v>2.685200729</v>
      </c>
      <c r="E30" s="1012">
        <v>14.382209999999999</v>
      </c>
      <c r="F30" s="1012">
        <v>103.69197490800001</v>
      </c>
      <c r="G30" s="1012">
        <v>291.06910600000003</v>
      </c>
      <c r="H30" s="1012">
        <v>1.1936653669999999</v>
      </c>
      <c r="I30" s="1012">
        <v>64.392403999999999</v>
      </c>
      <c r="J30" s="1012">
        <v>2.2511E-2</v>
      </c>
      <c r="K30" s="1012">
        <v>0.12751399999999999</v>
      </c>
      <c r="L30" s="1012">
        <v>1.1734044000000001E-2</v>
      </c>
      <c r="M30" s="1012">
        <v>1.1296330000000001</v>
      </c>
      <c r="N30" s="1012">
        <v>0</v>
      </c>
      <c r="O30" s="1012">
        <v>0</v>
      </c>
    </row>
    <row r="31" spans="1:15" ht="9" customHeight="1" x14ac:dyDescent="0.2">
      <c r="A31" s="845" t="s">
        <v>15</v>
      </c>
      <c r="B31" s="1012">
        <v>199.14131699900042</v>
      </c>
      <c r="C31" s="1012">
        <v>433.12973199999988</v>
      </c>
      <c r="D31" s="1012">
        <v>1.1572595260000007</v>
      </c>
      <c r="E31" s="1012">
        <v>8.5965520000000026</v>
      </c>
      <c r="F31" s="1012">
        <v>197.36517817400045</v>
      </c>
      <c r="G31" s="1012">
        <v>385.67934800000057</v>
      </c>
      <c r="H31" s="1012">
        <v>0.60356358199999782</v>
      </c>
      <c r="I31" s="1012">
        <v>37.793213999999352</v>
      </c>
      <c r="J31" s="1012">
        <v>0</v>
      </c>
      <c r="K31" s="1012">
        <v>0</v>
      </c>
      <c r="L31" s="1012">
        <v>1.5315717000000006E-2</v>
      </c>
      <c r="M31" s="1012">
        <v>1.0606179999999998</v>
      </c>
      <c r="N31" s="1012">
        <v>0</v>
      </c>
      <c r="O31" s="1012">
        <v>0</v>
      </c>
    </row>
    <row r="32" spans="1:15" ht="9" customHeight="1" x14ac:dyDescent="0.2">
      <c r="A32" s="843" t="s">
        <v>28</v>
      </c>
      <c r="B32" s="1012">
        <v>2260.3604421509995</v>
      </c>
      <c r="C32" s="1012">
        <v>3246.811314</v>
      </c>
      <c r="D32" s="1012">
        <v>11.288155729000005</v>
      </c>
      <c r="E32" s="1012">
        <v>67.64015400000001</v>
      </c>
      <c r="F32" s="1012">
        <v>2231.8374970409996</v>
      </c>
      <c r="G32" s="1012">
        <v>2411.405933</v>
      </c>
      <c r="H32" s="1012">
        <v>11.243937206000002</v>
      </c>
      <c r="I32" s="1012">
        <v>749.11413099999982</v>
      </c>
      <c r="J32" s="1012">
        <v>5.9291646500000024</v>
      </c>
      <c r="K32" s="1012">
        <v>15.894431000000001</v>
      </c>
      <c r="L32" s="1012">
        <v>6.1687525E-2</v>
      </c>
      <c r="M32" s="1012">
        <v>2.7566650000000004</v>
      </c>
      <c r="N32" s="1012">
        <v>0</v>
      </c>
      <c r="O32" s="1012">
        <v>0</v>
      </c>
    </row>
    <row r="33" spans="1:15" ht="9" customHeight="1" x14ac:dyDescent="0.2">
      <c r="A33" s="855" t="s">
        <v>29</v>
      </c>
      <c r="B33" s="1012">
        <v>320.41624486900002</v>
      </c>
      <c r="C33" s="1012">
        <v>530.6354859999999</v>
      </c>
      <c r="D33" s="1012">
        <v>3.7382309559999998</v>
      </c>
      <c r="E33" s="1012">
        <v>17.905966999999997</v>
      </c>
      <c r="F33" s="1012">
        <v>314.44109797800002</v>
      </c>
      <c r="G33" s="1012">
        <v>404.20575600000001</v>
      </c>
      <c r="H33" s="1012">
        <v>2.2234916789999999</v>
      </c>
      <c r="I33" s="1012">
        <v>107.6128239999999</v>
      </c>
      <c r="J33" s="1012">
        <v>3.8619000000000001E-3</v>
      </c>
      <c r="K33" s="1012">
        <v>2.9456E-2</v>
      </c>
      <c r="L33" s="1012">
        <v>9.5623560000000097E-3</v>
      </c>
      <c r="M33" s="1012">
        <v>0.88148299999999991</v>
      </c>
      <c r="N33" s="1012">
        <v>0</v>
      </c>
      <c r="O33" s="1012">
        <v>0</v>
      </c>
    </row>
    <row r="34" spans="1:15" ht="9" customHeight="1" x14ac:dyDescent="0.2">
      <c r="A34" s="855" t="s">
        <v>30</v>
      </c>
      <c r="B34" s="1012">
        <v>29.330908064000102</v>
      </c>
      <c r="C34" s="1012">
        <v>177.21818200000001</v>
      </c>
      <c r="D34" s="1012">
        <v>0.14678362</v>
      </c>
      <c r="E34" s="1012">
        <v>1.410949</v>
      </c>
      <c r="F34" s="1012">
        <v>27.301037861000101</v>
      </c>
      <c r="G34" s="1012">
        <v>119.623654</v>
      </c>
      <c r="H34" s="1012">
        <v>1.048625667</v>
      </c>
      <c r="I34" s="1012">
        <v>52.218427000000005</v>
      </c>
      <c r="J34" s="1012">
        <v>0.83424667000000197</v>
      </c>
      <c r="K34" s="1012">
        <v>3.935743</v>
      </c>
      <c r="L34" s="1012">
        <v>2.1424599999999999E-4</v>
      </c>
      <c r="M34" s="1012">
        <v>2.9408999999999998E-2</v>
      </c>
      <c r="N34" s="1012">
        <v>0</v>
      </c>
      <c r="O34" s="1012">
        <v>0</v>
      </c>
    </row>
    <row r="35" spans="1:15" ht="9" customHeight="1" x14ac:dyDescent="0.2">
      <c r="A35" s="855" t="s">
        <v>111</v>
      </c>
      <c r="B35" s="1012">
        <v>992.28649386100005</v>
      </c>
      <c r="C35" s="1012">
        <v>769.36113100000011</v>
      </c>
      <c r="D35" s="1012">
        <v>1.377929384</v>
      </c>
      <c r="E35" s="1012">
        <v>9.4802199999999992</v>
      </c>
      <c r="F35" s="1012">
        <v>982.25807181000005</v>
      </c>
      <c r="G35" s="1012">
        <v>558.22456000000011</v>
      </c>
      <c r="H35" s="1012">
        <v>3.5644670760000001</v>
      </c>
      <c r="I35" s="1012">
        <v>189.79390000000001</v>
      </c>
      <c r="J35" s="1012">
        <v>5.0859520800000002</v>
      </c>
      <c r="K35" s="1012">
        <v>11.854886</v>
      </c>
      <c r="L35" s="1012">
        <v>7.3510999999999995E-5</v>
      </c>
      <c r="M35" s="1012">
        <v>7.5650000000000005E-3</v>
      </c>
      <c r="N35" s="1012">
        <v>0</v>
      </c>
      <c r="O35" s="1012">
        <v>0</v>
      </c>
    </row>
    <row r="36" spans="1:15" ht="9" customHeight="1" x14ac:dyDescent="0.2">
      <c r="A36" s="855" t="s">
        <v>31</v>
      </c>
      <c r="B36" s="1012">
        <v>151.671935429</v>
      </c>
      <c r="C36" s="1012">
        <v>328.10669100000001</v>
      </c>
      <c r="D36" s="1012">
        <v>0.123464571</v>
      </c>
      <c r="E36" s="1012">
        <v>1.3923270000000001</v>
      </c>
      <c r="F36" s="1012">
        <v>151.33707489400001</v>
      </c>
      <c r="G36" s="1012">
        <v>313.35305599999998</v>
      </c>
      <c r="H36" s="1012">
        <v>0.20978493200000001</v>
      </c>
      <c r="I36" s="1012">
        <v>13.142755999999999</v>
      </c>
      <c r="J36" s="1012">
        <v>0</v>
      </c>
      <c r="K36" s="1012">
        <v>0</v>
      </c>
      <c r="L36" s="1012">
        <v>1.6110320000000001E-3</v>
      </c>
      <c r="M36" s="1012">
        <v>0.218552</v>
      </c>
      <c r="N36" s="1012">
        <v>0</v>
      </c>
      <c r="O36" s="1012">
        <v>0</v>
      </c>
    </row>
    <row r="37" spans="1:15" ht="9" customHeight="1" x14ac:dyDescent="0.2">
      <c r="A37" s="856" t="s">
        <v>32</v>
      </c>
      <c r="B37" s="1012">
        <v>67.744790338000001</v>
      </c>
      <c r="C37" s="1012">
        <v>383.54629800000004</v>
      </c>
      <c r="D37" s="1012">
        <v>8.1843750000000007E-2</v>
      </c>
      <c r="E37" s="1012">
        <v>1.5363900000000001</v>
      </c>
      <c r="F37" s="1012">
        <v>67.136414118000005</v>
      </c>
      <c r="G37" s="1012">
        <v>327.45468300000005</v>
      </c>
      <c r="H37" s="1012">
        <v>0.51977579699999998</v>
      </c>
      <c r="I37" s="1012">
        <v>54.21537</v>
      </c>
      <c r="J37" s="1012">
        <v>4.7580000000000001E-3</v>
      </c>
      <c r="K37" s="1012">
        <v>7.0627999999999996E-2</v>
      </c>
      <c r="L37" s="1012">
        <v>1.9986729999999999E-3</v>
      </c>
      <c r="M37" s="1012">
        <v>0.26922699999999999</v>
      </c>
      <c r="N37" s="1012">
        <v>0</v>
      </c>
      <c r="O37" s="1012">
        <v>0</v>
      </c>
    </row>
    <row r="38" spans="1:15" ht="9" customHeight="1" x14ac:dyDescent="0.2">
      <c r="A38" s="856" t="s">
        <v>33</v>
      </c>
      <c r="B38" s="1012">
        <v>0.93853715000000004</v>
      </c>
      <c r="C38" s="1012">
        <v>14.423733</v>
      </c>
      <c r="D38" s="1012">
        <v>0.57760414900000001</v>
      </c>
      <c r="E38" s="1012">
        <v>7.0304830000000003</v>
      </c>
      <c r="F38" s="1012">
        <v>0.32101564900000001</v>
      </c>
      <c r="G38" s="1012">
        <v>2.296478</v>
      </c>
      <c r="H38" s="1012">
        <v>3.9823197999999997E-2</v>
      </c>
      <c r="I38" s="1012">
        <v>5.0916689999999996</v>
      </c>
      <c r="J38" s="1012">
        <v>0</v>
      </c>
      <c r="K38" s="1012">
        <v>0</v>
      </c>
      <c r="L38" s="1012">
        <v>9.4153999999999993E-5</v>
      </c>
      <c r="M38" s="1012">
        <v>5.1029999999999999E-3</v>
      </c>
      <c r="N38" s="1012">
        <v>0</v>
      </c>
      <c r="O38" s="1012">
        <v>0</v>
      </c>
    </row>
    <row r="39" spans="1:15" ht="9" customHeight="1" x14ac:dyDescent="0.2">
      <c r="A39" s="856" t="s">
        <v>15</v>
      </c>
      <c r="B39" s="1012">
        <v>697.97153243999958</v>
      </c>
      <c r="C39" s="1012">
        <v>1043.5197929999997</v>
      </c>
      <c r="D39" s="1012">
        <v>5.2422992990000052</v>
      </c>
      <c r="E39" s="1012">
        <v>28.883818000000012</v>
      </c>
      <c r="F39" s="1012">
        <v>689.04278473099953</v>
      </c>
      <c r="G39" s="1012">
        <v>686.24774599999978</v>
      </c>
      <c r="H39" s="1012">
        <v>3.6379688570000024</v>
      </c>
      <c r="I39" s="1012">
        <v>327.03918499999986</v>
      </c>
      <c r="J39" s="1012">
        <v>3.4600000000040154E-4</v>
      </c>
      <c r="K39" s="1012">
        <v>3.7180000000009983E-3</v>
      </c>
      <c r="L39" s="1012">
        <v>4.8133552999999989E-2</v>
      </c>
      <c r="M39" s="1012">
        <v>1.3453260000000005</v>
      </c>
      <c r="N39" s="1012">
        <v>0</v>
      </c>
      <c r="O39" s="1012">
        <v>0</v>
      </c>
    </row>
    <row r="40" spans="1:15" ht="9" customHeight="1" x14ac:dyDescent="0.2">
      <c r="A40" s="843" t="s">
        <v>34</v>
      </c>
      <c r="B40" s="1012">
        <v>53.606409186999997</v>
      </c>
      <c r="C40" s="1012">
        <v>334.69486100000006</v>
      </c>
      <c r="D40" s="1012">
        <v>0.18408686099999999</v>
      </c>
      <c r="E40" s="1012">
        <v>3.1140679999999996</v>
      </c>
      <c r="F40" s="1012">
        <v>53.063999499999994</v>
      </c>
      <c r="G40" s="1012">
        <v>301.72943900000007</v>
      </c>
      <c r="H40" s="1012">
        <v>0.32574848200000001</v>
      </c>
      <c r="I40" s="1012">
        <v>28.252956999999995</v>
      </c>
      <c r="J40" s="1012">
        <v>1.9969000000000001E-2</v>
      </c>
      <c r="K40" s="1012">
        <v>8.9664000000000008E-2</v>
      </c>
      <c r="L40" s="1012">
        <v>1.2605344000000003E-2</v>
      </c>
      <c r="M40" s="1012">
        <v>1.5087330000000001</v>
      </c>
      <c r="N40" s="1012">
        <v>0</v>
      </c>
      <c r="O40" s="1012">
        <v>0</v>
      </c>
    </row>
    <row r="41" spans="1:15" ht="9" customHeight="1" x14ac:dyDescent="0.2">
      <c r="A41" s="843" t="s">
        <v>35</v>
      </c>
      <c r="B41" s="1012">
        <v>1481.3433222829999</v>
      </c>
      <c r="C41" s="1012">
        <v>1229.211947</v>
      </c>
      <c r="D41" s="1012">
        <v>1.4400000000000001E-3</v>
      </c>
      <c r="E41" s="1012">
        <v>1.056E-2</v>
      </c>
      <c r="F41" s="1012">
        <v>507.522754943</v>
      </c>
      <c r="G41" s="1012">
        <v>328.28029399999997</v>
      </c>
      <c r="H41" s="1012">
        <v>973.81912734000002</v>
      </c>
      <c r="I41" s="1012">
        <v>900.92109300000004</v>
      </c>
      <c r="J41" s="1012">
        <v>0</v>
      </c>
      <c r="K41" s="1012">
        <v>0</v>
      </c>
      <c r="L41" s="1012">
        <v>0</v>
      </c>
      <c r="M41" s="1012">
        <v>0</v>
      </c>
      <c r="N41" s="1012">
        <v>0</v>
      </c>
      <c r="O41" s="1012">
        <v>0</v>
      </c>
    </row>
    <row r="42" spans="1:15" ht="18" customHeight="1" x14ac:dyDescent="0.2">
      <c r="B42" s="1718" t="s">
        <v>36</v>
      </c>
      <c r="C42" s="1718"/>
      <c r="D42" s="1718"/>
      <c r="E42" s="1718"/>
      <c r="F42" s="1718"/>
      <c r="G42" s="1718"/>
      <c r="H42" s="1718"/>
      <c r="I42" s="1718"/>
      <c r="J42" s="1718"/>
      <c r="K42" s="1718"/>
      <c r="L42" s="1718"/>
      <c r="M42" s="1718"/>
      <c r="N42" s="1718"/>
      <c r="O42" s="1718"/>
    </row>
    <row r="43" spans="1:15" ht="9" customHeight="1" x14ac:dyDescent="0.2">
      <c r="A43" s="847" t="s">
        <v>6</v>
      </c>
      <c r="B43" s="1015">
        <v>37742.299352487011</v>
      </c>
      <c r="C43" s="1015">
        <v>77054.205737000011</v>
      </c>
      <c r="D43" s="1015">
        <v>17211.385029181012</v>
      </c>
      <c r="E43" s="1015">
        <v>47493.96845600001</v>
      </c>
      <c r="F43" s="1015">
        <v>16263.887570257997</v>
      </c>
      <c r="G43" s="1015">
        <v>20561.176168000005</v>
      </c>
      <c r="H43" s="1015">
        <v>1584.848902504001</v>
      </c>
      <c r="I43" s="1015">
        <v>5562.0304210000031</v>
      </c>
      <c r="J43" s="1015">
        <v>127.94308969399999</v>
      </c>
      <c r="K43" s="1015">
        <v>456.87604700000003</v>
      </c>
      <c r="L43" s="1015">
        <v>867.68549814800031</v>
      </c>
      <c r="M43" s="1015">
        <v>711.19382900000028</v>
      </c>
      <c r="N43" s="1015">
        <v>1686.5492627019992</v>
      </c>
      <c r="O43" s="1015">
        <v>2268.9608160000002</v>
      </c>
    </row>
    <row r="44" spans="1:15" ht="9" customHeight="1" x14ac:dyDescent="0.2">
      <c r="A44" s="848" t="s">
        <v>37</v>
      </c>
      <c r="B44" s="1015">
        <v>25157.329953343</v>
      </c>
      <c r="C44" s="1015">
        <v>54244.619986999991</v>
      </c>
      <c r="D44" s="1015">
        <v>16685.375301980002</v>
      </c>
      <c r="E44" s="1015">
        <v>43987.020849999994</v>
      </c>
      <c r="F44" s="1015">
        <v>5223.5684777469996</v>
      </c>
      <c r="G44" s="1015">
        <v>5738.0662940000002</v>
      </c>
      <c r="H44" s="1015">
        <v>575.03459927200015</v>
      </c>
      <c r="I44" s="1015">
        <v>1130.556595</v>
      </c>
      <c r="J44" s="1015">
        <v>121.00869681900001</v>
      </c>
      <c r="K44" s="1015">
        <v>439.17124500000006</v>
      </c>
      <c r="L44" s="1015">
        <v>867.20916322300013</v>
      </c>
      <c r="M44" s="1015">
        <v>682.83040600000015</v>
      </c>
      <c r="N44" s="1015">
        <v>1685.1337143019994</v>
      </c>
      <c r="O44" s="1015">
        <v>2266.9745969999999</v>
      </c>
    </row>
    <row r="45" spans="1:15" ht="9" customHeight="1" x14ac:dyDescent="0.2">
      <c r="A45" s="843" t="s">
        <v>38</v>
      </c>
      <c r="B45" s="1015">
        <v>12584.969399143998</v>
      </c>
      <c r="C45" s="1015">
        <v>22809.585750000002</v>
      </c>
      <c r="D45" s="1015">
        <v>526.00972720100003</v>
      </c>
      <c r="E45" s="1015">
        <v>3506.9476059999997</v>
      </c>
      <c r="F45" s="1015">
        <v>11040.319092510996</v>
      </c>
      <c r="G45" s="1015">
        <v>14823.109874000007</v>
      </c>
      <c r="H45" s="1015">
        <v>1009.814303232</v>
      </c>
      <c r="I45" s="1015">
        <v>4431.4738259999986</v>
      </c>
      <c r="J45" s="1015">
        <v>6.9343928750000012</v>
      </c>
      <c r="K45" s="1015">
        <v>17.704802000000001</v>
      </c>
      <c r="L45" s="1015">
        <v>0.47633492499999985</v>
      </c>
      <c r="M45" s="1015">
        <v>28.363423000000004</v>
      </c>
      <c r="N45" s="1015">
        <v>1.4155484</v>
      </c>
      <c r="O45" s="1015">
        <v>1.986219</v>
      </c>
    </row>
    <row r="46" spans="1:15" ht="9" customHeight="1" x14ac:dyDescent="0.2">
      <c r="A46" s="844" t="s">
        <v>10</v>
      </c>
      <c r="B46" s="1015">
        <v>349.01817251</v>
      </c>
      <c r="C46" s="1015">
        <v>1022.1363879999998</v>
      </c>
      <c r="D46" s="1015">
        <v>141.72956288199998</v>
      </c>
      <c r="E46" s="1015">
        <v>770.99221599999987</v>
      </c>
      <c r="F46" s="1015">
        <v>206.72019024700001</v>
      </c>
      <c r="G46" s="1015">
        <v>168.48564100000002</v>
      </c>
      <c r="H46" s="1015">
        <v>0.5119916620000009</v>
      </c>
      <c r="I46" s="1015">
        <v>81.849802999999994</v>
      </c>
      <c r="J46" s="1015">
        <v>5.67184E-3</v>
      </c>
      <c r="K46" s="1015">
        <v>1.789E-2</v>
      </c>
      <c r="L46" s="1015">
        <v>5.0755878999999997E-2</v>
      </c>
      <c r="M46" s="1015">
        <v>0.79083800000000004</v>
      </c>
      <c r="N46" s="1015">
        <v>0</v>
      </c>
      <c r="O46" s="1015">
        <v>0</v>
      </c>
    </row>
    <row r="47" spans="1:15" ht="9" customHeight="1" x14ac:dyDescent="0.2">
      <c r="A47" s="849" t="s">
        <v>39</v>
      </c>
      <c r="B47" s="1015">
        <v>3.2410443070000001</v>
      </c>
      <c r="C47" s="1015">
        <v>15.952112999999999</v>
      </c>
      <c r="D47" s="1015">
        <v>0.36987197199999999</v>
      </c>
      <c r="E47" s="1015">
        <v>4.5736040000000004</v>
      </c>
      <c r="F47" s="1015">
        <v>2.836391511</v>
      </c>
      <c r="G47" s="1015">
        <v>9.6993580000000001</v>
      </c>
      <c r="H47" s="1015">
        <v>2.4535396000000001E-2</v>
      </c>
      <c r="I47" s="1015">
        <v>1.5389169999999999</v>
      </c>
      <c r="J47" s="1015">
        <v>0</v>
      </c>
      <c r="K47" s="1015">
        <v>0</v>
      </c>
      <c r="L47" s="1015">
        <v>1.0245427999999999E-2</v>
      </c>
      <c r="M47" s="1015">
        <v>0.140234</v>
      </c>
      <c r="N47" s="1015">
        <v>0</v>
      </c>
      <c r="O47" s="1015">
        <v>0</v>
      </c>
    </row>
    <row r="48" spans="1:15" ht="9" customHeight="1" x14ac:dyDescent="0.2">
      <c r="A48" s="850" t="s">
        <v>40</v>
      </c>
      <c r="B48" s="1015">
        <v>208.40886667199999</v>
      </c>
      <c r="C48" s="1015">
        <v>230.32853599999993</v>
      </c>
      <c r="D48" s="1015">
        <v>7.6556766620000003</v>
      </c>
      <c r="E48" s="1015">
        <v>63.162634999999902</v>
      </c>
      <c r="F48" s="1015">
        <v>200.60134916800001</v>
      </c>
      <c r="G48" s="1015">
        <v>153.43778700000001</v>
      </c>
      <c r="H48" s="1015">
        <v>0.14997808400000101</v>
      </c>
      <c r="I48" s="1015">
        <v>13.551432</v>
      </c>
      <c r="J48" s="1015">
        <v>0</v>
      </c>
      <c r="K48" s="1015">
        <v>0</v>
      </c>
      <c r="L48" s="1015">
        <v>1.8627579999999999E-3</v>
      </c>
      <c r="M48" s="1015">
        <v>0.17668199999999998</v>
      </c>
      <c r="N48" s="1015">
        <v>0</v>
      </c>
      <c r="O48" s="1015">
        <v>0</v>
      </c>
    </row>
    <row r="49" spans="1:15" ht="9" customHeight="1" x14ac:dyDescent="0.2">
      <c r="A49" s="850" t="s">
        <v>41</v>
      </c>
      <c r="B49" s="1015">
        <v>137.22386754799996</v>
      </c>
      <c r="C49" s="1015">
        <v>775.38173399999994</v>
      </c>
      <c r="D49" s="1015">
        <v>133.59927871799999</v>
      </c>
      <c r="E49" s="1015">
        <v>702.89198499999998</v>
      </c>
      <c r="F49" s="1015">
        <v>3.2430640679999998</v>
      </c>
      <c r="G49" s="1015">
        <v>5.3203829999999996</v>
      </c>
      <c r="H49" s="1015">
        <v>0.33720569299999997</v>
      </c>
      <c r="I49" s="1015">
        <v>66.677639999999997</v>
      </c>
      <c r="J49" s="1015">
        <v>5.67184E-3</v>
      </c>
      <c r="K49" s="1015">
        <v>1.789E-2</v>
      </c>
      <c r="L49" s="1015">
        <v>3.8647228999999998E-2</v>
      </c>
      <c r="M49" s="1015">
        <v>0.47383600000000003</v>
      </c>
      <c r="N49" s="1015">
        <v>0</v>
      </c>
      <c r="O49" s="1015">
        <v>0</v>
      </c>
    </row>
    <row r="50" spans="1:15" ht="9" customHeight="1" x14ac:dyDescent="0.2">
      <c r="A50" s="850" t="s">
        <v>42</v>
      </c>
      <c r="B50" s="1015">
        <v>0.14439398299999998</v>
      </c>
      <c r="C50" s="1015">
        <v>0.47400500000000001</v>
      </c>
      <c r="D50" s="1015">
        <v>0.10473552999999999</v>
      </c>
      <c r="E50" s="1015">
        <v>0.36399200000000004</v>
      </c>
      <c r="F50" s="1015">
        <v>3.9385499999999997E-2</v>
      </c>
      <c r="G50" s="1015">
        <v>2.8112999999999999E-2</v>
      </c>
      <c r="H50" s="1015">
        <v>2.72489E-4</v>
      </c>
      <c r="I50" s="1015">
        <v>8.1813999999999998E-2</v>
      </c>
      <c r="J50" s="1015">
        <v>0</v>
      </c>
      <c r="K50" s="1015">
        <v>0</v>
      </c>
      <c r="L50" s="1015">
        <v>4.6400000000000003E-7</v>
      </c>
      <c r="M50" s="1015">
        <v>8.599999999999999E-5</v>
      </c>
      <c r="N50" s="1015">
        <v>0</v>
      </c>
      <c r="O50" s="1015">
        <v>0</v>
      </c>
    </row>
    <row r="51" spans="1:15" ht="9" customHeight="1" x14ac:dyDescent="0.2">
      <c r="A51" s="845" t="s">
        <v>43</v>
      </c>
      <c r="B51" s="1015">
        <v>844.44663404200014</v>
      </c>
      <c r="C51" s="1015">
        <v>1172.8835029999998</v>
      </c>
      <c r="D51" s="1015">
        <v>19.209845641999994</v>
      </c>
      <c r="E51" s="1015">
        <v>39.961203999999995</v>
      </c>
      <c r="F51" s="1015">
        <v>821.7709212630001</v>
      </c>
      <c r="G51" s="1015">
        <v>1013.7311389999999</v>
      </c>
      <c r="H51" s="1015">
        <v>3.43285872</v>
      </c>
      <c r="I51" s="1015">
        <v>118.18707899999991</v>
      </c>
      <c r="J51" s="1015">
        <v>2.3031900000000001E-2</v>
      </c>
      <c r="K51" s="1015">
        <v>8.5707999999999993E-2</v>
      </c>
      <c r="L51" s="1015">
        <v>9.9765170000000111E-3</v>
      </c>
      <c r="M51" s="1015">
        <v>0.91837299999999999</v>
      </c>
      <c r="N51" s="1015">
        <v>0</v>
      </c>
      <c r="O51" s="1015">
        <v>0</v>
      </c>
    </row>
    <row r="52" spans="1:15" ht="9" customHeight="1" x14ac:dyDescent="0.2">
      <c r="A52" s="850" t="s">
        <v>44</v>
      </c>
      <c r="B52" s="1015">
        <v>101.782110429</v>
      </c>
      <c r="C52" s="1015">
        <v>188.655822</v>
      </c>
      <c r="D52" s="1015">
        <v>8.5514756999999997E-2</v>
      </c>
      <c r="E52" s="1015">
        <v>1.2236069999999999</v>
      </c>
      <c r="F52" s="1015">
        <v>100.77269729</v>
      </c>
      <c r="G52" s="1015">
        <v>155.24549500000001</v>
      </c>
      <c r="H52" s="1015">
        <v>0.91293955100000002</v>
      </c>
      <c r="I52" s="1015">
        <v>31.533489000000003</v>
      </c>
      <c r="J52" s="1015">
        <v>3.8619000000000001E-3</v>
      </c>
      <c r="K52" s="1015">
        <v>2.9456E-2</v>
      </c>
      <c r="L52" s="1015">
        <v>7.0969310000000103E-3</v>
      </c>
      <c r="M52" s="1015">
        <v>0.62377499999999997</v>
      </c>
      <c r="N52" s="1015">
        <v>0</v>
      </c>
      <c r="O52" s="1015">
        <v>0</v>
      </c>
    </row>
    <row r="53" spans="1:15" ht="9" customHeight="1" x14ac:dyDescent="0.2">
      <c r="A53" s="850" t="s">
        <v>45</v>
      </c>
      <c r="B53" s="1015">
        <v>426.46264195999998</v>
      </c>
      <c r="C53" s="1015">
        <v>490.51934499999999</v>
      </c>
      <c r="D53" s="1015">
        <v>14.456709267999999</v>
      </c>
      <c r="E53" s="1015">
        <v>16.931580999999998</v>
      </c>
      <c r="F53" s="1015">
        <v>410.86248842800001</v>
      </c>
      <c r="G53" s="1015">
        <v>467.29125099999999</v>
      </c>
      <c r="H53" s="1015">
        <v>1.124260273</v>
      </c>
      <c r="I53" s="1015">
        <v>6.2382870000000006</v>
      </c>
      <c r="J53" s="1015">
        <v>1.917E-2</v>
      </c>
      <c r="K53" s="1015">
        <v>5.6252000000000003E-2</v>
      </c>
      <c r="L53" s="1015">
        <v>1.3991E-5</v>
      </c>
      <c r="M53" s="1015">
        <v>1.9740000000000001E-3</v>
      </c>
      <c r="N53" s="1015">
        <v>0</v>
      </c>
      <c r="O53" s="1015">
        <v>0</v>
      </c>
    </row>
    <row r="54" spans="1:15" ht="9" customHeight="1" x14ac:dyDescent="0.2">
      <c r="A54" s="850" t="s">
        <v>46</v>
      </c>
      <c r="B54" s="1015">
        <v>188.83371847800001</v>
      </c>
      <c r="C54" s="1015">
        <v>268.43064399999992</v>
      </c>
      <c r="D54" s="1015">
        <v>0.129711719</v>
      </c>
      <c r="E54" s="1015">
        <v>1.867667</v>
      </c>
      <c r="F54" s="1015">
        <v>187.599985546</v>
      </c>
      <c r="G54" s="1015">
        <v>204.38269699999998</v>
      </c>
      <c r="H54" s="1015">
        <v>1.102137739</v>
      </c>
      <c r="I54" s="1015">
        <v>61.998947999999899</v>
      </c>
      <c r="J54" s="1015">
        <v>0</v>
      </c>
      <c r="K54" s="1015">
        <v>0</v>
      </c>
      <c r="L54" s="1015">
        <v>1.883474E-3</v>
      </c>
      <c r="M54" s="1015">
        <v>0.18133199999999999</v>
      </c>
      <c r="N54" s="1015">
        <v>0</v>
      </c>
      <c r="O54" s="1015">
        <v>0</v>
      </c>
    </row>
    <row r="55" spans="1:15" ht="9" customHeight="1" x14ac:dyDescent="0.2">
      <c r="A55" s="850" t="s">
        <v>47</v>
      </c>
      <c r="B55" s="1015">
        <v>17.313781459000001</v>
      </c>
      <c r="C55" s="1015">
        <v>43.862571000000003</v>
      </c>
      <c r="D55" s="1015">
        <v>0.88375113800000005</v>
      </c>
      <c r="E55" s="1015">
        <v>4.3748900000000006</v>
      </c>
      <c r="F55" s="1015">
        <v>16.424697505000001</v>
      </c>
      <c r="G55" s="1015">
        <v>38.508431999999999</v>
      </c>
      <c r="H55" s="1015">
        <v>5.3328159999999998E-3</v>
      </c>
      <c r="I55" s="1015">
        <v>0.97924900000000004</v>
      </c>
      <c r="J55" s="1015">
        <v>0</v>
      </c>
      <c r="K55" s="1015">
        <v>0</v>
      </c>
      <c r="L55" s="1015">
        <v>0</v>
      </c>
      <c r="M55" s="1015">
        <v>0</v>
      </c>
      <c r="N55" s="1015">
        <v>0</v>
      </c>
      <c r="O55" s="1015">
        <v>0</v>
      </c>
    </row>
    <row r="56" spans="1:15" ht="9" customHeight="1" x14ac:dyDescent="0.2">
      <c r="A56" s="850" t="s">
        <v>48</v>
      </c>
      <c r="B56" s="1015">
        <v>26.904629149999998</v>
      </c>
      <c r="C56" s="1015">
        <v>47.225517000000011</v>
      </c>
      <c r="D56" s="1015">
        <v>8.5740439999999994E-3</v>
      </c>
      <c r="E56" s="1015">
        <v>0.10929000000000001</v>
      </c>
      <c r="F56" s="1015">
        <v>26.861054376999999</v>
      </c>
      <c r="G56" s="1015">
        <v>45.580105000000003</v>
      </c>
      <c r="H56" s="1015">
        <v>3.4898263999999998E-2</v>
      </c>
      <c r="I56" s="1015">
        <v>1.5278830000000001</v>
      </c>
      <c r="J56" s="1015">
        <v>0</v>
      </c>
      <c r="K56" s="1015">
        <v>0</v>
      </c>
      <c r="L56" s="1015">
        <v>1.02465E-4</v>
      </c>
      <c r="M56" s="1015">
        <v>8.2390000000000015E-3</v>
      </c>
      <c r="N56" s="1015">
        <v>0</v>
      </c>
      <c r="O56" s="1015">
        <v>0</v>
      </c>
    </row>
    <row r="57" spans="1:15" ht="9" customHeight="1" x14ac:dyDescent="0.2">
      <c r="A57" s="849" t="s">
        <v>15</v>
      </c>
      <c r="B57" s="1015">
        <v>83.149752566000132</v>
      </c>
      <c r="C57" s="1015">
        <v>134.18960399999989</v>
      </c>
      <c r="D57" s="1015">
        <v>3.6455847159999948</v>
      </c>
      <c r="E57" s="1015">
        <v>15.454168999999993</v>
      </c>
      <c r="F57" s="1015">
        <v>79.249998117000132</v>
      </c>
      <c r="G57" s="1015">
        <v>102.7231589999999</v>
      </c>
      <c r="H57" s="1015">
        <v>0.25329007699999995</v>
      </c>
      <c r="I57" s="1015">
        <v>15.909223000000011</v>
      </c>
      <c r="J57" s="1015">
        <v>0</v>
      </c>
      <c r="K57" s="1015">
        <v>0</v>
      </c>
      <c r="L57" s="1015">
        <v>8.7965600000000123E-4</v>
      </c>
      <c r="M57" s="1015">
        <v>0.10305300000000006</v>
      </c>
      <c r="N57" s="1015">
        <v>0</v>
      </c>
      <c r="O57" s="1015">
        <v>0</v>
      </c>
    </row>
    <row r="58" spans="1:15" ht="9" customHeight="1" x14ac:dyDescent="0.2">
      <c r="A58" s="844" t="s">
        <v>17</v>
      </c>
      <c r="B58" s="1015">
        <v>1041.640037532</v>
      </c>
      <c r="C58" s="1015">
        <v>2013.180734</v>
      </c>
      <c r="D58" s="1015">
        <v>2.3429271479999998</v>
      </c>
      <c r="E58" s="1015">
        <v>9.7388379999999994</v>
      </c>
      <c r="F58" s="1015">
        <v>1034.7708967390001</v>
      </c>
      <c r="G58" s="1015">
        <v>1757.6307580000002</v>
      </c>
      <c r="H58" s="1015">
        <v>4.3515479699999888</v>
      </c>
      <c r="I58" s="1015">
        <v>240.66401999999999</v>
      </c>
      <c r="J58" s="1015">
        <v>4.4088E-3</v>
      </c>
      <c r="K58" s="1015">
        <v>0.17547399999999999</v>
      </c>
      <c r="L58" s="1015">
        <v>0.170256875</v>
      </c>
      <c r="M58" s="1015">
        <v>4.9716439999999995</v>
      </c>
      <c r="N58" s="1015">
        <v>0</v>
      </c>
      <c r="O58" s="1015">
        <v>0</v>
      </c>
    </row>
    <row r="59" spans="1:15" ht="9" customHeight="1" x14ac:dyDescent="0.2">
      <c r="A59" s="849" t="s">
        <v>49</v>
      </c>
      <c r="B59" s="1015">
        <v>303.38345004899998</v>
      </c>
      <c r="C59" s="1015">
        <v>1260.1641199999999</v>
      </c>
      <c r="D59" s="1015">
        <v>1.2515534020000001</v>
      </c>
      <c r="E59" s="1015">
        <v>6.5710839999999999</v>
      </c>
      <c r="F59" s="1015">
        <v>298.56511564599998</v>
      </c>
      <c r="G59" s="1015">
        <v>1071.585681</v>
      </c>
      <c r="H59" s="1015">
        <v>3.3978876219999901</v>
      </c>
      <c r="I59" s="1015">
        <v>177.18877600000002</v>
      </c>
      <c r="J59" s="1015">
        <v>4.4088E-3</v>
      </c>
      <c r="K59" s="1015">
        <v>0.17547399999999999</v>
      </c>
      <c r="L59" s="1015">
        <v>0.16448457899999999</v>
      </c>
      <c r="M59" s="1015">
        <v>4.6431049999999994</v>
      </c>
      <c r="N59" s="1015">
        <v>0</v>
      </c>
      <c r="O59" s="1015">
        <v>0</v>
      </c>
    </row>
    <row r="60" spans="1:15" ht="9" customHeight="1" x14ac:dyDescent="0.2">
      <c r="A60" s="849" t="s">
        <v>50</v>
      </c>
      <c r="B60" s="1015">
        <v>494.83648880300001</v>
      </c>
      <c r="C60" s="1015">
        <v>360.47907900000007</v>
      </c>
      <c r="D60" s="1015">
        <v>0.67321637999999995</v>
      </c>
      <c r="E60" s="1015">
        <v>1.1114580000000001</v>
      </c>
      <c r="F60" s="1015">
        <v>493.98565490200002</v>
      </c>
      <c r="G60" s="1015">
        <v>344.70894300000003</v>
      </c>
      <c r="H60" s="1015">
        <v>0.17697749099999999</v>
      </c>
      <c r="I60" s="1015">
        <v>14.418735</v>
      </c>
      <c r="J60" s="1015">
        <v>0</v>
      </c>
      <c r="K60" s="1015">
        <v>0</v>
      </c>
      <c r="L60" s="1015">
        <v>6.4002999999999998E-4</v>
      </c>
      <c r="M60" s="1015">
        <v>0.23994300000000002</v>
      </c>
      <c r="N60" s="1015">
        <v>0</v>
      </c>
      <c r="O60" s="1015">
        <v>0</v>
      </c>
    </row>
    <row r="61" spans="1:15" ht="9" customHeight="1" x14ac:dyDescent="0.2">
      <c r="A61" s="849" t="s">
        <v>51</v>
      </c>
      <c r="B61" s="1015">
        <v>154.02938496600004</v>
      </c>
      <c r="C61" s="1015">
        <v>127.36186699999999</v>
      </c>
      <c r="D61" s="1015">
        <v>0.16105895000000001</v>
      </c>
      <c r="E61" s="1015">
        <v>0.14619799999999999</v>
      </c>
      <c r="F61" s="1015">
        <v>153.80065288</v>
      </c>
      <c r="G61" s="1015">
        <v>125.46052299999999</v>
      </c>
      <c r="H61" s="1015">
        <v>6.3917894000000003E-2</v>
      </c>
      <c r="I61" s="1015">
        <v>1.7424870000000001</v>
      </c>
      <c r="J61" s="1015">
        <v>0</v>
      </c>
      <c r="K61" s="1015">
        <v>0</v>
      </c>
      <c r="L61" s="1015">
        <v>3.7552420000000002E-3</v>
      </c>
      <c r="M61" s="1015">
        <v>1.2659E-2</v>
      </c>
      <c r="N61" s="1015">
        <v>0</v>
      </c>
      <c r="O61" s="1015">
        <v>0</v>
      </c>
    </row>
    <row r="62" spans="1:15" ht="9" customHeight="1" x14ac:dyDescent="0.2">
      <c r="A62" s="849" t="s">
        <v>52</v>
      </c>
      <c r="B62" s="1015">
        <v>54.239061267000096</v>
      </c>
      <c r="C62" s="1015">
        <v>214.27284499999999</v>
      </c>
      <c r="D62" s="1015">
        <v>0.20492813600000001</v>
      </c>
      <c r="E62" s="1015">
        <v>1.8328119999999999</v>
      </c>
      <c r="F62" s="1015">
        <v>53.424977973000097</v>
      </c>
      <c r="G62" s="1015">
        <v>170.40090599999999</v>
      </c>
      <c r="H62" s="1015">
        <v>0.60783806399999896</v>
      </c>
      <c r="I62" s="1015">
        <v>41.971574000000004</v>
      </c>
      <c r="J62" s="1015">
        <v>0</v>
      </c>
      <c r="K62" s="1015">
        <v>0</v>
      </c>
      <c r="L62" s="1015">
        <v>1.317094E-3</v>
      </c>
      <c r="M62" s="1015">
        <v>6.7553000000000002E-2</v>
      </c>
      <c r="N62" s="1015">
        <v>0</v>
      </c>
      <c r="O62" s="1015">
        <v>0</v>
      </c>
    </row>
    <row r="63" spans="1:15" ht="9" customHeight="1" x14ac:dyDescent="0.2">
      <c r="A63" s="849" t="s">
        <v>53</v>
      </c>
      <c r="B63" s="1015">
        <v>35.151652446999996</v>
      </c>
      <c r="C63" s="1015">
        <v>50.902822999999998</v>
      </c>
      <c r="D63" s="1015">
        <v>5.2170279999999999E-2</v>
      </c>
      <c r="E63" s="1015">
        <v>7.7286000000000007E-2</v>
      </c>
      <c r="F63" s="1015">
        <v>34.994495338</v>
      </c>
      <c r="G63" s="1015">
        <v>45.474705</v>
      </c>
      <c r="H63" s="1015">
        <v>0.104926899</v>
      </c>
      <c r="I63" s="1015">
        <v>5.3424480000000001</v>
      </c>
      <c r="J63" s="1015">
        <v>0</v>
      </c>
      <c r="K63" s="1015">
        <v>0</v>
      </c>
      <c r="L63" s="1015">
        <v>5.9929999999999997E-5</v>
      </c>
      <c r="M63" s="1015">
        <v>8.3840000000000008E-3</v>
      </c>
      <c r="N63" s="1015">
        <v>0</v>
      </c>
      <c r="O63" s="1015">
        <v>0</v>
      </c>
    </row>
    <row r="64" spans="1:15" ht="9" customHeight="1" x14ac:dyDescent="0.2">
      <c r="A64" s="844" t="s">
        <v>54</v>
      </c>
      <c r="B64" s="1015">
        <v>10349.864555059998</v>
      </c>
      <c r="C64" s="1015">
        <v>18601.385125000004</v>
      </c>
      <c r="D64" s="1015">
        <v>362.72739152900004</v>
      </c>
      <c r="E64" s="1015">
        <v>2686.2553480000001</v>
      </c>
      <c r="F64" s="1015">
        <v>8977.0570842619964</v>
      </c>
      <c r="G64" s="1015">
        <v>11883.262336000007</v>
      </c>
      <c r="H64" s="1015">
        <v>1001.5179048800001</v>
      </c>
      <c r="I64" s="1015">
        <v>3990.772923999999</v>
      </c>
      <c r="J64" s="1015">
        <v>6.9012803350000009</v>
      </c>
      <c r="K64" s="1015">
        <v>17.425730000000001</v>
      </c>
      <c r="L64" s="1015">
        <v>0.24534565399999983</v>
      </c>
      <c r="M64" s="1015">
        <v>21.682568000000003</v>
      </c>
      <c r="N64" s="1015">
        <v>1.4155484</v>
      </c>
      <c r="O64" s="1015">
        <v>1.986219</v>
      </c>
    </row>
    <row r="65" spans="1:15" ht="4.9000000000000004" customHeight="1" thickBot="1" x14ac:dyDescent="0.25">
      <c r="A65" s="851"/>
      <c r="B65" s="852"/>
      <c r="C65" s="852"/>
      <c r="D65" s="851"/>
      <c r="E65" s="852"/>
      <c r="F65" s="851"/>
      <c r="G65" s="852"/>
      <c r="H65" s="905"/>
      <c r="I65" s="852"/>
      <c r="J65" s="905"/>
      <c r="K65" s="852"/>
      <c r="L65" s="852"/>
      <c r="M65" s="852"/>
      <c r="N65" s="852"/>
      <c r="O65" s="852"/>
    </row>
    <row r="66" spans="1:15" ht="33" customHeight="1" thickTop="1" x14ac:dyDescent="0.2">
      <c r="A66" s="1717" t="s">
        <v>1728</v>
      </c>
      <c r="B66" s="1717"/>
      <c r="C66" s="1717"/>
      <c r="D66" s="1717"/>
      <c r="E66" s="1717"/>
      <c r="F66" s="1717"/>
      <c r="G66" s="1717"/>
      <c r="H66" s="1717"/>
      <c r="I66" s="1717"/>
      <c r="J66" s="1717"/>
      <c r="K66" s="1717"/>
      <c r="L66" s="1717"/>
      <c r="M66" s="1717"/>
      <c r="N66" s="1717"/>
      <c r="O66" s="1717"/>
    </row>
    <row r="67" spans="1:15" x14ac:dyDescent="0.2">
      <c r="A67" s="1177" t="s">
        <v>1312</v>
      </c>
      <c r="C67" s="857"/>
      <c r="D67" s="857"/>
      <c r="E67" s="857"/>
      <c r="F67" s="857"/>
      <c r="G67" s="857"/>
      <c r="H67" s="907"/>
      <c r="I67" s="857"/>
      <c r="J67" s="907"/>
      <c r="K67" s="857"/>
      <c r="L67" s="857"/>
      <c r="M67" s="857"/>
      <c r="N67" s="857"/>
      <c r="O67" s="857"/>
    </row>
  </sheetData>
  <mergeCells count="11">
    <mergeCell ref="A66:O66"/>
    <mergeCell ref="B6:O6"/>
    <mergeCell ref="B42:O42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sheetPr codeName="Sheet140"/>
  <dimension ref="A1:O67"/>
  <sheetViews>
    <sheetView showGridLines="0" zoomScaleSheetLayoutView="85" workbookViewId="0">
      <selection activeCell="R59" sqref="R59"/>
    </sheetView>
  </sheetViews>
  <sheetFormatPr defaultColWidth="12.5703125" defaultRowHeight="12.75" x14ac:dyDescent="0.2"/>
  <cols>
    <col min="1" max="1" width="14.42578125" style="861" customWidth="1"/>
    <col min="2" max="2" width="4.5703125" style="861" customWidth="1"/>
    <col min="3" max="3" width="5.5703125" style="861" customWidth="1"/>
    <col min="4" max="4" width="4.5703125" style="860" customWidth="1"/>
    <col min="5" max="5" width="5.5703125" style="861" customWidth="1"/>
    <col min="6" max="6" width="4.5703125" style="860" customWidth="1"/>
    <col min="7" max="7" width="5.5703125" style="861" customWidth="1"/>
    <col min="8" max="8" width="4.5703125" style="860" customWidth="1"/>
    <col min="9" max="9" width="5.5703125" style="861" customWidth="1"/>
    <col min="10" max="10" width="4.5703125" style="860" customWidth="1"/>
    <col min="11" max="11" width="5.5703125" style="861" customWidth="1"/>
    <col min="12" max="12" width="4.5703125" style="860" customWidth="1"/>
    <col min="13" max="13" width="5.5703125" style="861" customWidth="1"/>
    <col min="14" max="14" width="4.5703125" style="860" customWidth="1"/>
    <col min="15" max="15" width="5.5703125" style="861" customWidth="1"/>
    <col min="16" max="16384" width="12.5703125" style="861"/>
  </cols>
  <sheetData>
    <row r="1" spans="1:15" ht="28.15" customHeight="1" x14ac:dyDescent="0.2">
      <c r="A1" s="1729" t="s">
        <v>2250</v>
      </c>
      <c r="B1" s="1729"/>
      <c r="C1" s="1729"/>
      <c r="D1" s="1729"/>
      <c r="E1" s="1729"/>
      <c r="F1" s="1729"/>
      <c r="G1" s="1729"/>
      <c r="H1" s="1729"/>
      <c r="I1" s="1729"/>
      <c r="J1" s="1729"/>
      <c r="K1" s="1729"/>
      <c r="L1" s="1729"/>
      <c r="M1" s="1729"/>
      <c r="N1" s="1729"/>
      <c r="O1" s="1729"/>
    </row>
    <row r="2" spans="1:15" s="859" customFormat="1" ht="14.1" customHeight="1" x14ac:dyDescent="0.15">
      <c r="A2" s="882">
        <v>2023</v>
      </c>
      <c r="D2" s="858"/>
      <c r="F2" s="890"/>
      <c r="H2" s="858"/>
      <c r="J2" s="858"/>
      <c r="L2" s="858"/>
      <c r="M2" s="891"/>
      <c r="N2" s="858"/>
    </row>
    <row r="3" spans="1:15" s="1" customFormat="1" ht="49.15" customHeight="1" x14ac:dyDescent="0.2">
      <c r="A3" s="1047" t="s">
        <v>0</v>
      </c>
      <c r="B3" s="1725" t="s">
        <v>1336</v>
      </c>
      <c r="C3" s="1725"/>
      <c r="D3" s="1725" t="s">
        <v>2</v>
      </c>
      <c r="E3" s="1725"/>
      <c r="F3" s="1725" t="s">
        <v>3</v>
      </c>
      <c r="G3" s="1725"/>
      <c r="H3" s="1725" t="s">
        <v>4</v>
      </c>
      <c r="I3" s="1725"/>
      <c r="J3" s="1725" t="s">
        <v>5</v>
      </c>
      <c r="K3" s="1725"/>
      <c r="L3" s="1726" t="s">
        <v>113</v>
      </c>
      <c r="M3" s="1722"/>
      <c r="N3" s="1726" t="s">
        <v>1338</v>
      </c>
      <c r="O3" s="1722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D5" s="892"/>
      <c r="E5" s="893"/>
      <c r="F5" s="892"/>
      <c r="G5" s="893"/>
      <c r="H5" s="892"/>
      <c r="I5" s="893"/>
      <c r="J5" s="892"/>
      <c r="K5" s="893"/>
      <c r="L5" s="892"/>
      <c r="M5" s="893"/>
    </row>
    <row r="6" spans="1:15" ht="18" customHeight="1" x14ac:dyDescent="0.2">
      <c r="B6" s="1727" t="s">
        <v>1</v>
      </c>
      <c r="C6" s="1727"/>
      <c r="D6" s="1727"/>
      <c r="E6" s="1727"/>
      <c r="F6" s="1727"/>
      <c r="G6" s="1727"/>
      <c r="H6" s="1727"/>
      <c r="I6" s="1727"/>
      <c r="J6" s="1727"/>
      <c r="K6" s="1727"/>
      <c r="L6" s="1727"/>
      <c r="M6" s="1727"/>
      <c r="N6" s="1727"/>
      <c r="O6" s="1727"/>
    </row>
    <row r="7" spans="1:15" s="863" customFormat="1" ht="9" customHeight="1" x14ac:dyDescent="0.2">
      <c r="A7" s="862" t="s">
        <v>1973</v>
      </c>
      <c r="B7" s="1015">
        <v>32164.475606227999</v>
      </c>
      <c r="C7" s="1015">
        <v>78395.963775000011</v>
      </c>
      <c r="D7" s="1015">
        <v>21600.117303475003</v>
      </c>
      <c r="E7" s="1015">
        <v>62728.257803</v>
      </c>
      <c r="F7" s="1015">
        <v>6501.2685542400013</v>
      </c>
      <c r="G7" s="1015">
        <v>5811.2941520000004</v>
      </c>
      <c r="H7" s="1015">
        <v>28.724670601000003</v>
      </c>
      <c r="I7" s="1015">
        <v>1140.0340410000003</v>
      </c>
      <c r="J7" s="1015">
        <v>553.58270066199998</v>
      </c>
      <c r="K7" s="1015">
        <v>496.83370599999984</v>
      </c>
      <c r="L7" s="1015">
        <v>509.67305174199993</v>
      </c>
      <c r="M7" s="1015">
        <v>2316.6387140000002</v>
      </c>
      <c r="N7" s="1015">
        <v>2971.1093255079995</v>
      </c>
      <c r="O7" s="1015">
        <v>5902.9053590000003</v>
      </c>
    </row>
    <row r="8" spans="1:15" ht="9" customHeight="1" x14ac:dyDescent="0.2">
      <c r="A8" s="864" t="s">
        <v>56</v>
      </c>
      <c r="B8" s="1015">
        <v>1787.713471797</v>
      </c>
      <c r="C8" s="1015">
        <v>11999.233855000002</v>
      </c>
      <c r="D8" s="1015">
        <v>1109.365973448</v>
      </c>
      <c r="E8" s="1015">
        <v>9922.6907280000014</v>
      </c>
      <c r="F8" s="1015">
        <v>519.96868241199991</v>
      </c>
      <c r="G8" s="1015">
        <v>739.60683600000016</v>
      </c>
      <c r="H8" s="1015">
        <v>3.1612390420000001</v>
      </c>
      <c r="I8" s="1015">
        <v>245.25597500000001</v>
      </c>
      <c r="J8" s="1015">
        <v>6.1456808229999993</v>
      </c>
      <c r="K8" s="1015">
        <v>14.015266</v>
      </c>
      <c r="L8" s="1015">
        <v>2.8531961350000001</v>
      </c>
      <c r="M8" s="1015">
        <v>284.17494700000003</v>
      </c>
      <c r="N8" s="1015">
        <v>146.21869993700003</v>
      </c>
      <c r="O8" s="1015">
        <v>793.49010299999998</v>
      </c>
    </row>
    <row r="9" spans="1:15" ht="9" customHeight="1" x14ac:dyDescent="0.2">
      <c r="A9" s="864" t="s">
        <v>57</v>
      </c>
      <c r="B9" s="1015">
        <v>159.63046312599997</v>
      </c>
      <c r="C9" s="1015">
        <v>601.04704100000026</v>
      </c>
      <c r="D9" s="1015">
        <v>137.742158563</v>
      </c>
      <c r="E9" s="1015">
        <v>546.27808500000015</v>
      </c>
      <c r="F9" s="1015">
        <v>2.7030471729999999</v>
      </c>
      <c r="G9" s="1015">
        <v>6.4067850000000011</v>
      </c>
      <c r="H9" s="1015">
        <v>3.9661357000000001E-2</v>
      </c>
      <c r="I9" s="1015">
        <v>3.8803050000000003</v>
      </c>
      <c r="J9" s="1015">
        <v>0.46688437100000002</v>
      </c>
      <c r="K9" s="1015">
        <v>1.2805130000000002</v>
      </c>
      <c r="L9" s="1015">
        <v>4.6592999999999998E-4</v>
      </c>
      <c r="M9" s="1015">
        <v>5.6716000000000003E-2</v>
      </c>
      <c r="N9" s="1015">
        <v>18.678245732000001</v>
      </c>
      <c r="O9" s="1015">
        <v>43.144637000000003</v>
      </c>
    </row>
    <row r="10" spans="1:15" ht="9" customHeight="1" x14ac:dyDescent="0.2">
      <c r="A10" s="864" t="s">
        <v>58</v>
      </c>
      <c r="B10" s="1015">
        <v>803.08687065099991</v>
      </c>
      <c r="C10" s="1015">
        <v>3268.3019130000007</v>
      </c>
      <c r="D10" s="1015">
        <v>465.13717347699992</v>
      </c>
      <c r="E10" s="1015">
        <v>2471.9177580000005</v>
      </c>
      <c r="F10" s="1015">
        <v>269.79748139799995</v>
      </c>
      <c r="G10" s="1015">
        <v>496.30129700000009</v>
      </c>
      <c r="H10" s="1015">
        <v>0.47491588000000001</v>
      </c>
      <c r="I10" s="1015">
        <v>19.437765000000002</v>
      </c>
      <c r="J10" s="1015">
        <v>4.3499475270000003</v>
      </c>
      <c r="K10" s="1015">
        <v>7.898013999999999</v>
      </c>
      <c r="L10" s="1015">
        <v>0.27382223299999997</v>
      </c>
      <c r="M10" s="1015">
        <v>4.8355980000000001</v>
      </c>
      <c r="N10" s="1015">
        <v>63.053530135999999</v>
      </c>
      <c r="O10" s="1015">
        <v>267.91148099999998</v>
      </c>
    </row>
    <row r="11" spans="1:15" ht="9" customHeight="1" x14ac:dyDescent="0.2">
      <c r="A11" s="864" t="s">
        <v>59</v>
      </c>
      <c r="B11" s="1015">
        <v>84.995975040000005</v>
      </c>
      <c r="C11" s="1015">
        <v>114.27545299999998</v>
      </c>
      <c r="D11" s="1015">
        <v>9.6944201440000004</v>
      </c>
      <c r="E11" s="1015">
        <v>82.633375999999984</v>
      </c>
      <c r="F11" s="1015">
        <v>72.624445589999993</v>
      </c>
      <c r="G11" s="1015">
        <v>22.504001000000002</v>
      </c>
      <c r="H11" s="1015">
        <v>6.7172909999999994E-3</v>
      </c>
      <c r="I11" s="1015">
        <v>0.38960100000000003</v>
      </c>
      <c r="J11" s="1015">
        <v>1.5100000000000001E-4</v>
      </c>
      <c r="K11" s="1015">
        <v>1.1623E-2</v>
      </c>
      <c r="L11" s="1015">
        <v>0.389971181</v>
      </c>
      <c r="M11" s="1015">
        <v>2.446186</v>
      </c>
      <c r="N11" s="1015">
        <v>2.2802698339999998</v>
      </c>
      <c r="O11" s="1015">
        <v>6.2906659999999999</v>
      </c>
    </row>
    <row r="12" spans="1:15" ht="9" customHeight="1" x14ac:dyDescent="0.2">
      <c r="A12" s="864" t="s">
        <v>1414</v>
      </c>
      <c r="B12" s="1015">
        <v>80.644568272000001</v>
      </c>
      <c r="C12" s="1015">
        <v>769.75694400000009</v>
      </c>
      <c r="D12" s="1015">
        <v>68.33381209800001</v>
      </c>
      <c r="E12" s="1015">
        <v>646.70796800000016</v>
      </c>
      <c r="F12" s="1015">
        <v>8.0068918539999991</v>
      </c>
      <c r="G12" s="1015">
        <v>100.09926400000001</v>
      </c>
      <c r="H12" s="1015">
        <v>3.8711311999999998E-2</v>
      </c>
      <c r="I12" s="1015">
        <v>2.5180919999999998</v>
      </c>
      <c r="J12" s="1015">
        <v>0.32321254999999999</v>
      </c>
      <c r="K12" s="1015">
        <v>0.81202099999999999</v>
      </c>
      <c r="L12" s="1015">
        <v>0.13011978200000002</v>
      </c>
      <c r="M12" s="1015">
        <v>5.2155699999999996</v>
      </c>
      <c r="N12" s="1015">
        <v>3.811820676</v>
      </c>
      <c r="O12" s="1015">
        <v>14.404029000000001</v>
      </c>
    </row>
    <row r="13" spans="1:15" ht="9" customHeight="1" x14ac:dyDescent="0.2">
      <c r="A13" s="864" t="s">
        <v>60</v>
      </c>
      <c r="B13" s="1015">
        <v>4.3095149350000002</v>
      </c>
      <c r="C13" s="1015">
        <v>11.948975000000001</v>
      </c>
      <c r="D13" s="1015">
        <v>1.574090556</v>
      </c>
      <c r="E13" s="1015">
        <v>7.6839280000000008</v>
      </c>
      <c r="F13" s="1015">
        <v>2.6992729400000002</v>
      </c>
      <c r="G13" s="1015">
        <v>3.5976170000000001</v>
      </c>
      <c r="H13" s="1015">
        <v>2.8479000000000004E-4</v>
      </c>
      <c r="I13" s="1015">
        <v>0.20311400000000002</v>
      </c>
      <c r="J13" s="1015">
        <v>0</v>
      </c>
      <c r="K13" s="1015">
        <v>0</v>
      </c>
      <c r="L13" s="1015">
        <v>9.800000000000001E-6</v>
      </c>
      <c r="M13" s="1015">
        <v>2.8160000000000004E-3</v>
      </c>
      <c r="N13" s="1015">
        <v>3.5856848999999996E-2</v>
      </c>
      <c r="O13" s="1015">
        <v>0.46150000000000008</v>
      </c>
    </row>
    <row r="14" spans="1:15" ht="9" customHeight="1" x14ac:dyDescent="0.2">
      <c r="A14" s="864" t="s">
        <v>61</v>
      </c>
      <c r="B14" s="1015">
        <v>12.920002464</v>
      </c>
      <c r="C14" s="1015">
        <v>57.957818000000003</v>
      </c>
      <c r="D14" s="1015">
        <v>12.392930941000001</v>
      </c>
      <c r="E14" s="1015">
        <v>56.319358000000001</v>
      </c>
      <c r="F14" s="1015">
        <v>3.8446799999999996E-2</v>
      </c>
      <c r="G14" s="1015">
        <v>0.39593899999999999</v>
      </c>
      <c r="H14" s="1015">
        <v>7.4800000000000002E-5</v>
      </c>
      <c r="I14" s="1015">
        <v>1.5091E-2</v>
      </c>
      <c r="J14" s="1015">
        <v>1.3377000000000002E-2</v>
      </c>
      <c r="K14" s="1015">
        <v>5.0763000000000003E-2</v>
      </c>
      <c r="L14" s="1015">
        <v>9.9999999999999995E-7</v>
      </c>
      <c r="M14" s="1015">
        <v>9.5000000000000005E-5</v>
      </c>
      <c r="N14" s="1015">
        <v>0.475171923</v>
      </c>
      <c r="O14" s="1015">
        <v>1.1765720000000002</v>
      </c>
    </row>
    <row r="15" spans="1:15" ht="9" customHeight="1" x14ac:dyDescent="0.2">
      <c r="A15" s="864" t="s">
        <v>62</v>
      </c>
      <c r="B15" s="1015">
        <v>138.11728747699999</v>
      </c>
      <c r="C15" s="1015">
        <v>461.068558</v>
      </c>
      <c r="D15" s="1015">
        <v>56.772939622999999</v>
      </c>
      <c r="E15" s="1015">
        <v>364.32900700000005</v>
      </c>
      <c r="F15" s="1015">
        <v>77.370962730000002</v>
      </c>
      <c r="G15" s="1015">
        <v>56.742777000000004</v>
      </c>
      <c r="H15" s="1015">
        <v>2.3907603999999995E-2</v>
      </c>
      <c r="I15" s="1015">
        <v>11.106185</v>
      </c>
      <c r="J15" s="1015">
        <v>0.14858899</v>
      </c>
      <c r="K15" s="1015">
        <v>3.0028839999999999</v>
      </c>
      <c r="L15" s="1015">
        <v>2.5102060000000001E-3</v>
      </c>
      <c r="M15" s="1015">
        <v>0.49726400000000004</v>
      </c>
      <c r="N15" s="1015">
        <v>3.7983783240000002</v>
      </c>
      <c r="O15" s="1015">
        <v>25.390440999999999</v>
      </c>
    </row>
    <row r="16" spans="1:15" ht="9" customHeight="1" x14ac:dyDescent="0.2">
      <c r="A16" s="864" t="s">
        <v>63</v>
      </c>
      <c r="B16" s="1015">
        <v>43.282100450999991</v>
      </c>
      <c r="C16" s="1015">
        <v>323.21096300000005</v>
      </c>
      <c r="D16" s="1015">
        <v>39.434096084999993</v>
      </c>
      <c r="E16" s="1015">
        <v>298.42758900000001</v>
      </c>
      <c r="F16" s="1015">
        <v>1.3773717619999999</v>
      </c>
      <c r="G16" s="1015">
        <v>6.8915370000000005</v>
      </c>
      <c r="H16" s="1015">
        <v>2.8105299999999999E-3</v>
      </c>
      <c r="I16" s="1015">
        <v>0.25562000000000001</v>
      </c>
      <c r="J16" s="1015">
        <v>1.32208971</v>
      </c>
      <c r="K16" s="1015">
        <v>14.028237000000003</v>
      </c>
      <c r="L16" s="1015">
        <v>4.31271E-4</v>
      </c>
      <c r="M16" s="1015">
        <v>3.4248999999999995E-2</v>
      </c>
      <c r="N16" s="1015">
        <v>1.145301093</v>
      </c>
      <c r="O16" s="1015">
        <v>3.5737309999999995</v>
      </c>
    </row>
    <row r="17" spans="1:15" ht="9" customHeight="1" x14ac:dyDescent="0.2">
      <c r="A17" s="864" t="s">
        <v>64</v>
      </c>
      <c r="B17" s="1015">
        <v>19.096926484000001</v>
      </c>
      <c r="C17" s="1015">
        <v>169.92174699999995</v>
      </c>
      <c r="D17" s="1015">
        <v>17.260050946</v>
      </c>
      <c r="E17" s="1015">
        <v>152.26577799999995</v>
      </c>
      <c r="F17" s="1015">
        <v>1.2144098509999999</v>
      </c>
      <c r="G17" s="1015">
        <v>12.048295</v>
      </c>
      <c r="H17" s="1015">
        <v>1.8587930000000001E-3</v>
      </c>
      <c r="I17" s="1015">
        <v>0.14148700000000003</v>
      </c>
      <c r="J17" s="1015">
        <v>3.4875669999999998E-2</v>
      </c>
      <c r="K17" s="1015">
        <v>0.124137</v>
      </c>
      <c r="L17" s="1015">
        <v>6.7595480999999999E-2</v>
      </c>
      <c r="M17" s="1015">
        <v>1.4618059999999999</v>
      </c>
      <c r="N17" s="1015">
        <v>0.51813574299999998</v>
      </c>
      <c r="O17" s="1015">
        <v>3.8802440000000002</v>
      </c>
    </row>
    <row r="18" spans="1:15" ht="9" customHeight="1" x14ac:dyDescent="0.2">
      <c r="A18" s="864" t="s">
        <v>65</v>
      </c>
      <c r="B18" s="1015">
        <v>21078.940846492002</v>
      </c>
      <c r="C18" s="1015">
        <v>35537.044777999996</v>
      </c>
      <c r="D18" s="1015">
        <v>15993.273981343002</v>
      </c>
      <c r="E18" s="1015">
        <v>29020.271283999995</v>
      </c>
      <c r="F18" s="1015">
        <v>1973.5395183890002</v>
      </c>
      <c r="G18" s="1015">
        <v>1758.41696</v>
      </c>
      <c r="H18" s="1015">
        <v>14.437847562</v>
      </c>
      <c r="I18" s="1015">
        <v>188.32784800000002</v>
      </c>
      <c r="J18" s="1015">
        <v>461.21396801200001</v>
      </c>
      <c r="K18" s="1015">
        <v>246.98358599999995</v>
      </c>
      <c r="L18" s="1015">
        <v>500.13658570799993</v>
      </c>
      <c r="M18" s="1015">
        <v>1759.8413419999999</v>
      </c>
      <c r="N18" s="1015">
        <v>2136.3389454779999</v>
      </c>
      <c r="O18" s="1015">
        <v>2563.2037580000001</v>
      </c>
    </row>
    <row r="19" spans="1:15" ht="9" customHeight="1" x14ac:dyDescent="0.2">
      <c r="A19" s="864" t="s">
        <v>66</v>
      </c>
      <c r="B19" s="1015">
        <v>106.679165643</v>
      </c>
      <c r="C19" s="1015">
        <v>56.900807</v>
      </c>
      <c r="D19" s="1015">
        <v>18.567216812000005</v>
      </c>
      <c r="E19" s="1015">
        <v>22.239014000000001</v>
      </c>
      <c r="F19" s="1015">
        <v>81.355996497999996</v>
      </c>
      <c r="G19" s="1015">
        <v>25.817461999999999</v>
      </c>
      <c r="H19" s="1015">
        <v>8.4352299999999989E-4</v>
      </c>
      <c r="I19" s="1015">
        <v>0.15277999999999997</v>
      </c>
      <c r="J19" s="1015">
        <v>5.2261801000000004E-2</v>
      </c>
      <c r="K19" s="1015">
        <v>0.176339</v>
      </c>
      <c r="L19" s="1015">
        <v>4.1999999999999996E-6</v>
      </c>
      <c r="M19" s="1015">
        <v>4.4450000000000002E-3</v>
      </c>
      <c r="N19" s="1015">
        <v>6.7028428089999998</v>
      </c>
      <c r="O19" s="1015">
        <v>8.5107669999999995</v>
      </c>
    </row>
    <row r="20" spans="1:15" ht="9" customHeight="1" x14ac:dyDescent="0.2">
      <c r="A20" s="864" t="s">
        <v>67</v>
      </c>
      <c r="B20" s="1015">
        <v>165.04195950100004</v>
      </c>
      <c r="C20" s="1015">
        <v>359.35967600000004</v>
      </c>
      <c r="D20" s="1015">
        <v>81.009855252999998</v>
      </c>
      <c r="E20" s="1015">
        <v>257.53639200000003</v>
      </c>
      <c r="F20" s="1015">
        <v>74.937117516000015</v>
      </c>
      <c r="G20" s="1015">
        <v>68.527773999999994</v>
      </c>
      <c r="H20" s="1015">
        <v>0.315378614</v>
      </c>
      <c r="I20" s="1015">
        <v>15.313119</v>
      </c>
      <c r="J20" s="1015">
        <v>2.5088180000000002E-2</v>
      </c>
      <c r="K20" s="1015">
        <v>4.4835999999999994E-2</v>
      </c>
      <c r="L20" s="1015">
        <v>1.5072700000000002E-4</v>
      </c>
      <c r="M20" s="1015">
        <v>2.1584000000000002E-2</v>
      </c>
      <c r="N20" s="1015">
        <v>8.7543692110000002</v>
      </c>
      <c r="O20" s="1015">
        <v>17.915971000000003</v>
      </c>
    </row>
    <row r="21" spans="1:15" ht="9" customHeight="1" x14ac:dyDescent="0.2">
      <c r="A21" s="864" t="s">
        <v>68</v>
      </c>
      <c r="B21" s="1015">
        <v>2841.4334694879999</v>
      </c>
      <c r="C21" s="1015">
        <v>7291.9460240000017</v>
      </c>
      <c r="D21" s="1015">
        <v>1507.2641534649997</v>
      </c>
      <c r="E21" s="1015">
        <v>5266.3163380000015</v>
      </c>
      <c r="F21" s="1015">
        <v>1018.4682152309999</v>
      </c>
      <c r="G21" s="1015">
        <v>447.34665199999995</v>
      </c>
      <c r="H21" s="1015">
        <v>5.9131722049999995</v>
      </c>
      <c r="I21" s="1015">
        <v>286.83053200000001</v>
      </c>
      <c r="J21" s="1015">
        <v>23.494989207</v>
      </c>
      <c r="K21" s="1015">
        <v>131.35394299999999</v>
      </c>
      <c r="L21" s="1015">
        <v>0.81651570699999998</v>
      </c>
      <c r="M21" s="1015">
        <v>152.78506300000004</v>
      </c>
      <c r="N21" s="1015">
        <v>285.476423673</v>
      </c>
      <c r="O21" s="1015">
        <v>1007.313496</v>
      </c>
    </row>
    <row r="22" spans="1:15" ht="9" customHeight="1" x14ac:dyDescent="0.2">
      <c r="A22" s="864" t="s">
        <v>69</v>
      </c>
      <c r="B22" s="1015">
        <v>78.031136442000019</v>
      </c>
      <c r="C22" s="1015">
        <v>207.39169799999996</v>
      </c>
      <c r="D22" s="1015">
        <v>27.597094679000001</v>
      </c>
      <c r="E22" s="1015">
        <v>120.98433</v>
      </c>
      <c r="F22" s="1015">
        <v>47.910437666999997</v>
      </c>
      <c r="G22" s="1015">
        <v>73.406815000000009</v>
      </c>
      <c r="H22" s="1015">
        <v>1.2394403999999999E-2</v>
      </c>
      <c r="I22" s="1015">
        <v>1.633883</v>
      </c>
      <c r="J22" s="1015">
        <v>8.1945602000000006E-2</v>
      </c>
      <c r="K22" s="1015">
        <v>0.12518499999999999</v>
      </c>
      <c r="L22" s="1015">
        <v>1.2302E-4</v>
      </c>
      <c r="M22" s="1015">
        <v>1.5502E-2</v>
      </c>
      <c r="N22" s="1015">
        <v>2.42914107</v>
      </c>
      <c r="O22" s="1015">
        <v>11.225982999999999</v>
      </c>
    </row>
    <row r="23" spans="1:15" ht="9" customHeight="1" x14ac:dyDescent="0.2">
      <c r="A23" s="864" t="s">
        <v>70</v>
      </c>
      <c r="B23" s="1015">
        <v>68.317975295999986</v>
      </c>
      <c r="C23" s="1015">
        <v>659.20523400000002</v>
      </c>
      <c r="D23" s="1015">
        <v>50.249596630000006</v>
      </c>
      <c r="E23" s="1015">
        <v>561.66103900000007</v>
      </c>
      <c r="F23" s="1015">
        <v>14.341270408</v>
      </c>
      <c r="G23" s="1015">
        <v>58.957467999999999</v>
      </c>
      <c r="H23" s="1015">
        <v>0.24359810700000001</v>
      </c>
      <c r="I23" s="1015">
        <v>23.507441999999998</v>
      </c>
      <c r="J23" s="1015">
        <v>6.8426189999999998E-2</v>
      </c>
      <c r="K23" s="1015">
        <v>0.317411</v>
      </c>
      <c r="L23" s="1015">
        <v>9.0399999999999998E-6</v>
      </c>
      <c r="M23" s="1015">
        <v>9.0400000000000007E-4</v>
      </c>
      <c r="N23" s="1015">
        <v>3.415074921</v>
      </c>
      <c r="O23" s="1015">
        <v>14.76097</v>
      </c>
    </row>
    <row r="24" spans="1:15" ht="9" customHeight="1" x14ac:dyDescent="0.2">
      <c r="A24" s="864" t="s">
        <v>71</v>
      </c>
      <c r="B24" s="1015">
        <v>187.80773879499998</v>
      </c>
      <c r="C24" s="1015">
        <v>1627.4831630000001</v>
      </c>
      <c r="D24" s="1015">
        <v>25.798433329999998</v>
      </c>
      <c r="E24" s="1015">
        <v>1432.3301430000001</v>
      </c>
      <c r="F24" s="1015">
        <v>157.55216123</v>
      </c>
      <c r="G24" s="1015">
        <v>72.298261000000011</v>
      </c>
      <c r="H24" s="1015">
        <v>1.0194931549999997</v>
      </c>
      <c r="I24" s="1015">
        <v>97.889516</v>
      </c>
      <c r="J24" s="1015">
        <v>1.696274E-3</v>
      </c>
      <c r="K24" s="1015">
        <v>1.9509000000000006E-2</v>
      </c>
      <c r="L24" s="1015">
        <v>1.1525585E-2</v>
      </c>
      <c r="M24" s="1015">
        <v>0.7369159999999999</v>
      </c>
      <c r="N24" s="1015">
        <v>3.424429221</v>
      </c>
      <c r="O24" s="1015">
        <v>24.208818000000001</v>
      </c>
    </row>
    <row r="25" spans="1:15" ht="9" customHeight="1" x14ac:dyDescent="0.2">
      <c r="A25" s="864" t="s">
        <v>72</v>
      </c>
      <c r="B25" s="1015">
        <v>863.75616299900003</v>
      </c>
      <c r="C25" s="1015">
        <v>5270.0150049999993</v>
      </c>
      <c r="D25" s="1015">
        <v>658.05443600800004</v>
      </c>
      <c r="E25" s="1015">
        <v>4460.4218709999996</v>
      </c>
      <c r="F25" s="1015">
        <v>102.14917291499999</v>
      </c>
      <c r="G25" s="1015">
        <v>223.95698199999995</v>
      </c>
      <c r="H25" s="1015">
        <v>0.58536975700000005</v>
      </c>
      <c r="I25" s="1015">
        <v>68.633267000000004</v>
      </c>
      <c r="J25" s="1015">
        <v>4.0494552849999996</v>
      </c>
      <c r="K25" s="1015">
        <v>9.6151679999999988</v>
      </c>
      <c r="L25" s="1015">
        <v>0.71943871400000003</v>
      </c>
      <c r="M25" s="1015">
        <v>34.718756999999997</v>
      </c>
      <c r="N25" s="1015">
        <v>98.198290319999998</v>
      </c>
      <c r="O25" s="1015">
        <v>472.66896000000003</v>
      </c>
    </row>
    <row r="26" spans="1:15" ht="9" customHeight="1" x14ac:dyDescent="0.2">
      <c r="A26" s="864" t="s">
        <v>73</v>
      </c>
      <c r="B26" s="1015">
        <v>195.85096287900004</v>
      </c>
      <c r="C26" s="1015">
        <v>67.695516999999995</v>
      </c>
      <c r="D26" s="1015">
        <v>4.135011604999999</v>
      </c>
      <c r="E26" s="1015">
        <v>14.337442000000001</v>
      </c>
      <c r="F26" s="1015">
        <v>189.04968340700003</v>
      </c>
      <c r="G26" s="1015">
        <v>51.364348000000007</v>
      </c>
      <c r="H26" s="1015">
        <v>1.083259E-3</v>
      </c>
      <c r="I26" s="1015">
        <v>0.25842100000000001</v>
      </c>
      <c r="J26" s="1015">
        <v>4.6959999999999998E-5</v>
      </c>
      <c r="K26" s="1015">
        <v>1.4112999999999999E-2</v>
      </c>
      <c r="L26" s="1015">
        <v>8.4277999999999995E-5</v>
      </c>
      <c r="M26" s="1015">
        <v>4.4190000000000002E-3</v>
      </c>
      <c r="N26" s="1015">
        <v>2.6650533700000003</v>
      </c>
      <c r="O26" s="1015">
        <v>1.716774</v>
      </c>
    </row>
    <row r="27" spans="1:15" ht="9" customHeight="1" x14ac:dyDescent="0.2">
      <c r="A27" s="864" t="s">
        <v>74</v>
      </c>
      <c r="B27" s="1015">
        <v>120.730857382</v>
      </c>
      <c r="C27" s="1015">
        <v>104.05638500000001</v>
      </c>
      <c r="D27" s="1015">
        <v>16.057451496999999</v>
      </c>
      <c r="E27" s="1015">
        <v>42.907947</v>
      </c>
      <c r="F27" s="1015">
        <v>102.30792051</v>
      </c>
      <c r="G27" s="1015">
        <v>50.321649000000008</v>
      </c>
      <c r="H27" s="1015">
        <v>9.6815890000000026E-3</v>
      </c>
      <c r="I27" s="1015">
        <v>1.4365510000000001</v>
      </c>
      <c r="J27" s="1015">
        <v>1.5924299999999999E-2</v>
      </c>
      <c r="K27" s="1015">
        <v>0.44585999999999998</v>
      </c>
      <c r="L27" s="1015">
        <v>1.2578900000000001E-4</v>
      </c>
      <c r="M27" s="1015">
        <v>5.2016000000000007E-2</v>
      </c>
      <c r="N27" s="1015">
        <v>2.3397536969999999</v>
      </c>
      <c r="O27" s="1015">
        <v>8.8923619999999985</v>
      </c>
    </row>
    <row r="28" spans="1:15" ht="9" customHeight="1" x14ac:dyDescent="0.2">
      <c r="A28" s="864" t="s">
        <v>75</v>
      </c>
      <c r="B28" s="1015">
        <v>26.531873611000002</v>
      </c>
      <c r="C28" s="1015">
        <v>106.96981699999998</v>
      </c>
      <c r="D28" s="1015">
        <v>21.938700522000001</v>
      </c>
      <c r="E28" s="1015">
        <v>94.340179999999989</v>
      </c>
      <c r="F28" s="1015">
        <v>9.7190277000000005E-2</v>
      </c>
      <c r="G28" s="1015">
        <v>1.060187</v>
      </c>
      <c r="H28" s="1015">
        <v>1.0198372999999998E-2</v>
      </c>
      <c r="I28" s="1015">
        <v>0.79817199999999988</v>
      </c>
      <c r="J28" s="1015">
        <v>1.7304289000000002</v>
      </c>
      <c r="K28" s="1015">
        <v>1.6673040000000001</v>
      </c>
      <c r="L28" s="1015">
        <v>8.9498730000000006E-3</v>
      </c>
      <c r="M28" s="1015">
        <v>0.19819499999999998</v>
      </c>
      <c r="N28" s="1015">
        <v>2.7464056659999998</v>
      </c>
      <c r="O28" s="1015">
        <v>8.9057790000000008</v>
      </c>
    </row>
    <row r="29" spans="1:15" ht="9" customHeight="1" x14ac:dyDescent="0.2">
      <c r="A29" s="864" t="s">
        <v>76</v>
      </c>
      <c r="B29" s="1015">
        <v>3.7885414410000005</v>
      </c>
      <c r="C29" s="1015">
        <v>48.444866000000005</v>
      </c>
      <c r="D29" s="1015">
        <v>2.6234788710000001</v>
      </c>
      <c r="E29" s="1015">
        <v>44.837064000000005</v>
      </c>
      <c r="F29" s="1015">
        <v>0.71495830000000005</v>
      </c>
      <c r="G29" s="1015">
        <v>2.3584019999999999</v>
      </c>
      <c r="H29" s="1015">
        <v>1.5658600000000001E-4</v>
      </c>
      <c r="I29" s="1015">
        <v>0.12379999999999999</v>
      </c>
      <c r="J29" s="1015">
        <v>5.8706000000000003E-4</v>
      </c>
      <c r="K29" s="1015">
        <v>5.4800000000000009E-4</v>
      </c>
      <c r="L29" s="1015">
        <v>0</v>
      </c>
      <c r="M29" s="1015">
        <v>0</v>
      </c>
      <c r="N29" s="1015">
        <v>0.44936062399999999</v>
      </c>
      <c r="O29" s="1015">
        <v>1.1250519999999999</v>
      </c>
    </row>
    <row r="30" spans="1:15" ht="9" customHeight="1" x14ac:dyDescent="0.2">
      <c r="A30" s="864" t="s">
        <v>77</v>
      </c>
      <c r="B30" s="1015">
        <v>1923.8190579360003</v>
      </c>
      <c r="C30" s="1015">
        <v>5750.9837070000012</v>
      </c>
      <c r="D30" s="1015">
        <v>721.71556145599993</v>
      </c>
      <c r="E30" s="1015">
        <v>4019.223489</v>
      </c>
      <c r="F30" s="1015">
        <v>1016.9263035370001</v>
      </c>
      <c r="G30" s="1015">
        <v>1066.2367590000001</v>
      </c>
      <c r="H30" s="1015">
        <v>2.0180432800000001</v>
      </c>
      <c r="I30" s="1015">
        <v>127.59285800000001</v>
      </c>
      <c r="J30" s="1015">
        <v>45.606135162999998</v>
      </c>
      <c r="K30" s="1015">
        <v>60.596599000000012</v>
      </c>
      <c r="L30" s="1015">
        <v>1.264995321</v>
      </c>
      <c r="M30" s="1015">
        <v>10.553443999999999</v>
      </c>
      <c r="N30" s="1015">
        <v>136.288019179</v>
      </c>
      <c r="O30" s="1015">
        <v>466.78055799999998</v>
      </c>
    </row>
    <row r="31" spans="1:15" ht="9" customHeight="1" x14ac:dyDescent="0.2">
      <c r="A31" s="864" t="s">
        <v>78</v>
      </c>
      <c r="B31" s="1015">
        <v>566.16623347200016</v>
      </c>
      <c r="C31" s="1015">
        <v>1996.0509290000002</v>
      </c>
      <c r="D31" s="1015">
        <v>230.22923586300013</v>
      </c>
      <c r="E31" s="1015">
        <v>1641.3781370000002</v>
      </c>
      <c r="F31" s="1015">
        <v>307.79673128000002</v>
      </c>
      <c r="G31" s="1015">
        <v>178.18197100000003</v>
      </c>
      <c r="H31" s="1015">
        <v>0.22950841800000002</v>
      </c>
      <c r="I31" s="1015">
        <v>24.358793000000006</v>
      </c>
      <c r="J31" s="1015">
        <v>6.2094809000000001E-2</v>
      </c>
      <c r="K31" s="1015">
        <v>0.7919489999999999</v>
      </c>
      <c r="L31" s="1015">
        <v>2.995340047</v>
      </c>
      <c r="M31" s="1015">
        <v>58.601653999999996</v>
      </c>
      <c r="N31" s="1015">
        <v>24.853323055000001</v>
      </c>
      <c r="O31" s="1015">
        <v>92.738424999999992</v>
      </c>
    </row>
    <row r="32" spans="1:15" ht="9" customHeight="1" x14ac:dyDescent="0.2">
      <c r="A32" s="864" t="s">
        <v>80</v>
      </c>
      <c r="B32" s="1015">
        <v>474.05378220699998</v>
      </c>
      <c r="C32" s="1015">
        <v>513.34295900000006</v>
      </c>
      <c r="D32" s="1015">
        <v>213.77367733299999</v>
      </c>
      <c r="E32" s="1015">
        <v>424.56837800000005</v>
      </c>
      <c r="F32" s="1015">
        <v>255.44339220999998</v>
      </c>
      <c r="G32" s="1015">
        <v>73.372908999999993</v>
      </c>
      <c r="H32" s="1015">
        <v>4.2236660000000001E-3</v>
      </c>
      <c r="I32" s="1015">
        <v>4.9319470000000001</v>
      </c>
      <c r="J32" s="1015">
        <v>4.9266000000000002E-4</v>
      </c>
      <c r="K32" s="1015">
        <v>0.12957400000000002</v>
      </c>
      <c r="L32" s="1015">
        <v>9.5954999999999999E-5</v>
      </c>
      <c r="M32" s="1015">
        <v>1.8411999999999998E-2</v>
      </c>
      <c r="N32" s="1015">
        <v>4.8319003830000007</v>
      </c>
      <c r="O32" s="1015">
        <v>10.321738999999999</v>
      </c>
    </row>
    <row r="33" spans="1:15" ht="9" customHeight="1" x14ac:dyDescent="0.2">
      <c r="A33" s="864" t="s">
        <v>81</v>
      </c>
      <c r="B33" s="1015">
        <v>329.60890824699999</v>
      </c>
      <c r="C33" s="1015">
        <v>1022.079695</v>
      </c>
      <c r="D33" s="1015">
        <v>110.023099227</v>
      </c>
      <c r="E33" s="1015">
        <v>755.43243299999995</v>
      </c>
      <c r="F33" s="1015">
        <v>202.85639235500003</v>
      </c>
      <c r="G33" s="1015">
        <v>215.02370400000004</v>
      </c>
      <c r="H33" s="1015">
        <v>0.173496704</v>
      </c>
      <c r="I33" s="1015">
        <v>15.041877000000001</v>
      </c>
      <c r="J33" s="1015">
        <v>4.3743526180000005</v>
      </c>
      <c r="K33" s="1015">
        <v>3.3283240000000003</v>
      </c>
      <c r="L33" s="1015">
        <v>9.8475899999999998E-4</v>
      </c>
      <c r="M33" s="1015">
        <v>0.36081399999999997</v>
      </c>
      <c r="N33" s="1015">
        <v>12.180582584</v>
      </c>
      <c r="O33" s="1015">
        <v>32.892542999999996</v>
      </c>
    </row>
    <row r="34" spans="1:15" ht="9" customHeight="1" x14ac:dyDescent="0.2">
      <c r="A34" s="864" t="s">
        <v>116</v>
      </c>
      <c r="B34" s="1015">
        <v>0.1197537</v>
      </c>
      <c r="C34" s="1015">
        <v>0.27024800000000004</v>
      </c>
      <c r="D34" s="1015">
        <v>9.8673700000000003E-2</v>
      </c>
      <c r="E34" s="1015">
        <v>0.21874700000000002</v>
      </c>
      <c r="F34" s="1015">
        <v>2.1080000000000002E-2</v>
      </c>
      <c r="G34" s="1015">
        <v>5.1500999999999998E-2</v>
      </c>
      <c r="H34" s="1015">
        <v>0</v>
      </c>
      <c r="I34" s="1015">
        <v>0</v>
      </c>
      <c r="J34" s="1015">
        <v>0</v>
      </c>
      <c r="K34" s="1015">
        <v>0</v>
      </c>
      <c r="L34" s="1015">
        <v>0</v>
      </c>
      <c r="M34" s="1015">
        <v>0</v>
      </c>
      <c r="N34" s="1015">
        <v>0</v>
      </c>
      <c r="O34" s="1015">
        <v>0</v>
      </c>
    </row>
    <row r="35" spans="1:15" ht="18" customHeight="1" x14ac:dyDescent="0.2">
      <c r="A35" s="865"/>
      <c r="B35" s="1728" t="s">
        <v>82</v>
      </c>
      <c r="C35" s="1728"/>
      <c r="D35" s="1728"/>
      <c r="E35" s="1728"/>
      <c r="F35" s="1728"/>
      <c r="G35" s="1728"/>
      <c r="H35" s="1728"/>
      <c r="I35" s="1728"/>
      <c r="J35" s="1728"/>
      <c r="K35" s="1728"/>
      <c r="L35" s="1728"/>
      <c r="M35" s="1728"/>
      <c r="N35" s="1728"/>
      <c r="O35" s="1728"/>
    </row>
    <row r="36" spans="1:15" ht="9" customHeight="1" x14ac:dyDescent="0.2">
      <c r="A36" s="862" t="s">
        <v>1973</v>
      </c>
      <c r="B36" s="1015">
        <v>7985.7120120360005</v>
      </c>
      <c r="C36" s="1015">
        <v>18273.784243999984</v>
      </c>
      <c r="D36" s="1015">
        <v>6544.3462681039991</v>
      </c>
      <c r="E36" s="1015">
        <v>17022.779754999992</v>
      </c>
      <c r="F36" s="1015">
        <v>1235.0627453009997</v>
      </c>
      <c r="G36" s="1015">
        <v>930.51534299999992</v>
      </c>
      <c r="H36" s="1015">
        <v>1.43605619</v>
      </c>
      <c r="I36" s="1015">
        <v>158.15291399999998</v>
      </c>
      <c r="J36" s="1015">
        <v>18.759148257</v>
      </c>
      <c r="K36" s="1015">
        <v>23.951890999999993</v>
      </c>
      <c r="L36" s="1015">
        <v>186.10779418399997</v>
      </c>
      <c r="M36" s="1015">
        <v>138.38434099999998</v>
      </c>
      <c r="N36" s="1013" t="s">
        <v>115</v>
      </c>
      <c r="O36" s="1013" t="s">
        <v>115</v>
      </c>
    </row>
    <row r="37" spans="1:15" ht="9" customHeight="1" x14ac:dyDescent="0.2">
      <c r="A37" s="866" t="s">
        <v>56</v>
      </c>
      <c r="B37" s="1015">
        <v>344.94638595800001</v>
      </c>
      <c r="C37" s="1015">
        <v>2753.2731520000002</v>
      </c>
      <c r="D37" s="1015">
        <v>288.26694681499998</v>
      </c>
      <c r="E37" s="1015">
        <v>2601.3172340000001</v>
      </c>
      <c r="F37" s="1015">
        <v>55.123080010999999</v>
      </c>
      <c r="G37" s="1015">
        <v>104.04606699999999</v>
      </c>
      <c r="H37" s="1015">
        <v>0.68269889500000003</v>
      </c>
      <c r="I37" s="1015">
        <v>42.013023000000004</v>
      </c>
      <c r="J37" s="1015">
        <v>0.60295502000000001</v>
      </c>
      <c r="K37" s="1015">
        <v>1.330768</v>
      </c>
      <c r="L37" s="1015">
        <v>0.270705217</v>
      </c>
      <c r="M37" s="1015">
        <v>4.5660600000000002</v>
      </c>
      <c r="N37" s="1016" t="s">
        <v>115</v>
      </c>
      <c r="O37" s="1016" t="s">
        <v>115</v>
      </c>
    </row>
    <row r="38" spans="1:15" ht="9" customHeight="1" x14ac:dyDescent="0.2">
      <c r="A38" s="866" t="s">
        <v>57</v>
      </c>
      <c r="B38" s="1015">
        <v>36.100806314999993</v>
      </c>
      <c r="C38" s="1015">
        <v>170.34535199999999</v>
      </c>
      <c r="D38" s="1015">
        <v>34.327223922999998</v>
      </c>
      <c r="E38" s="1015">
        <v>168.13730999999999</v>
      </c>
      <c r="F38" s="1015">
        <v>1.73265034</v>
      </c>
      <c r="G38" s="1015">
        <v>1.0152480000000002</v>
      </c>
      <c r="H38" s="1015">
        <v>7.3634649999999996E-3</v>
      </c>
      <c r="I38" s="1015">
        <v>0.96028800000000003</v>
      </c>
      <c r="J38" s="1015">
        <v>3.3270107E-2</v>
      </c>
      <c r="K38" s="1015">
        <v>0.207204</v>
      </c>
      <c r="L38" s="1015">
        <v>2.9848E-4</v>
      </c>
      <c r="M38" s="1015">
        <v>2.5301999999999998E-2</v>
      </c>
      <c r="N38" s="1017" t="s">
        <v>115</v>
      </c>
      <c r="O38" s="1016" t="s">
        <v>115</v>
      </c>
    </row>
    <row r="39" spans="1:15" ht="9" customHeight="1" x14ac:dyDescent="0.2">
      <c r="A39" s="866" t="s">
        <v>58</v>
      </c>
      <c r="B39" s="1015">
        <v>180.25987046200001</v>
      </c>
      <c r="C39" s="1015">
        <v>898.16784400000006</v>
      </c>
      <c r="D39" s="1015">
        <v>137.52213834899999</v>
      </c>
      <c r="E39" s="1015">
        <v>702.59824800000001</v>
      </c>
      <c r="F39" s="1015">
        <v>42.489142166999997</v>
      </c>
      <c r="G39" s="1015">
        <v>185.98546299999998</v>
      </c>
      <c r="H39" s="1015">
        <v>7.7704554999999995E-2</v>
      </c>
      <c r="I39" s="1015">
        <v>6.8399010000000002</v>
      </c>
      <c r="J39" s="1015">
        <v>6.8944062E-2</v>
      </c>
      <c r="K39" s="1015">
        <v>0.30566399999999999</v>
      </c>
      <c r="L39" s="1015">
        <v>0.101941329</v>
      </c>
      <c r="M39" s="1015">
        <v>2.4385680000000001</v>
      </c>
      <c r="N39" s="1016" t="s">
        <v>115</v>
      </c>
      <c r="O39" s="1016" t="s">
        <v>115</v>
      </c>
    </row>
    <row r="40" spans="1:15" ht="9" customHeight="1" x14ac:dyDescent="0.2">
      <c r="A40" s="866" t="s">
        <v>59</v>
      </c>
      <c r="B40" s="1015">
        <v>4.2892650139999997</v>
      </c>
      <c r="C40" s="1015">
        <v>20.592196000000001</v>
      </c>
      <c r="D40" s="1015">
        <v>4.1059736490000001</v>
      </c>
      <c r="E40" s="1015">
        <v>19.890717000000002</v>
      </c>
      <c r="F40" s="1015">
        <v>0.17799699999999999</v>
      </c>
      <c r="G40" s="1015">
        <v>0.45826499999999998</v>
      </c>
      <c r="H40" s="1015">
        <v>5.2937150000000001E-3</v>
      </c>
      <c r="I40" s="1015">
        <v>0.24283399999999999</v>
      </c>
      <c r="J40" s="1015">
        <v>0</v>
      </c>
      <c r="K40" s="1015">
        <v>0</v>
      </c>
      <c r="L40" s="1015">
        <v>6.5000000000000002E-7</v>
      </c>
      <c r="M40" s="1015">
        <v>3.8000000000000002E-4</v>
      </c>
      <c r="N40" s="1017" t="s">
        <v>115</v>
      </c>
      <c r="O40" s="1017" t="s">
        <v>115</v>
      </c>
    </row>
    <row r="41" spans="1:15" ht="9" customHeight="1" x14ac:dyDescent="0.2">
      <c r="A41" s="864" t="s">
        <v>1414</v>
      </c>
      <c r="B41" s="1015">
        <v>13.628812036999999</v>
      </c>
      <c r="C41" s="1015">
        <v>131.14099099999999</v>
      </c>
      <c r="D41" s="1015">
        <v>12.798263565999999</v>
      </c>
      <c r="E41" s="1015">
        <v>129.23632799999999</v>
      </c>
      <c r="F41" s="1015">
        <v>0.82228859499999996</v>
      </c>
      <c r="G41" s="1015">
        <v>1.2891279999999998</v>
      </c>
      <c r="H41" s="1015">
        <v>7.1510439999999996E-3</v>
      </c>
      <c r="I41" s="1015">
        <v>0.51285599999999998</v>
      </c>
      <c r="J41" s="1015">
        <v>1.3524000000000001E-4</v>
      </c>
      <c r="K41" s="1015">
        <v>7.1941999999999992E-2</v>
      </c>
      <c r="L41" s="1015">
        <v>9.7359200000000001E-4</v>
      </c>
      <c r="M41" s="1015">
        <v>3.0736999999999997E-2</v>
      </c>
      <c r="N41" s="1018" t="s">
        <v>115</v>
      </c>
      <c r="O41" s="1016" t="s">
        <v>115</v>
      </c>
    </row>
    <row r="42" spans="1:15" ht="9" customHeight="1" x14ac:dyDescent="0.2">
      <c r="A42" s="866" t="s">
        <v>60</v>
      </c>
      <c r="B42" s="1015">
        <v>0.61989155200000001</v>
      </c>
      <c r="C42" s="1015">
        <v>1.4649590000000001</v>
      </c>
      <c r="D42" s="1015">
        <v>5.8957992000000001E-2</v>
      </c>
      <c r="E42" s="1015">
        <v>0.31192899999999996</v>
      </c>
      <c r="F42" s="1015">
        <v>0.56092284000000003</v>
      </c>
      <c r="G42" s="1015">
        <v>1.151761</v>
      </c>
      <c r="H42" s="1015">
        <v>6.9199999999999998E-6</v>
      </c>
      <c r="I42" s="1015">
        <v>6.3299999999999999E-4</v>
      </c>
      <c r="J42" s="1015">
        <v>0</v>
      </c>
      <c r="K42" s="1015">
        <v>0</v>
      </c>
      <c r="L42" s="1015">
        <v>3.8E-6</v>
      </c>
      <c r="M42" s="1015">
        <v>6.3600000000000006E-4</v>
      </c>
      <c r="N42" s="1017" t="s">
        <v>115</v>
      </c>
      <c r="O42" s="1017" t="s">
        <v>115</v>
      </c>
    </row>
    <row r="43" spans="1:15" ht="9" customHeight="1" x14ac:dyDescent="0.2">
      <c r="A43" s="866" t="s">
        <v>61</v>
      </c>
      <c r="B43" s="1015">
        <v>9.0494408739999983</v>
      </c>
      <c r="C43" s="1015">
        <v>14.242423</v>
      </c>
      <c r="D43" s="1015">
        <v>9.0494379739999999</v>
      </c>
      <c r="E43" s="1015">
        <v>14.242271000000001</v>
      </c>
      <c r="F43" s="1015">
        <v>8.9999999999999996E-7</v>
      </c>
      <c r="G43" s="1015">
        <v>7.9999999999999996E-6</v>
      </c>
      <c r="H43" s="1015">
        <v>9.9999999999999995E-7</v>
      </c>
      <c r="I43" s="1015">
        <v>4.9000000000000005E-5</v>
      </c>
      <c r="J43" s="1015">
        <v>0</v>
      </c>
      <c r="K43" s="1015">
        <v>0</v>
      </c>
      <c r="L43" s="1015">
        <v>9.9999999999999995E-7</v>
      </c>
      <c r="M43" s="1015">
        <v>9.5000000000000005E-5</v>
      </c>
      <c r="N43" s="1017" t="s">
        <v>115</v>
      </c>
      <c r="O43" s="1016" t="s">
        <v>115</v>
      </c>
    </row>
    <row r="44" spans="1:15" ht="9" customHeight="1" x14ac:dyDescent="0.2">
      <c r="A44" s="866" t="s">
        <v>62</v>
      </c>
      <c r="B44" s="1015">
        <v>36.147771743</v>
      </c>
      <c r="C44" s="1015">
        <v>100.81385899999999</v>
      </c>
      <c r="D44" s="1015">
        <v>18.973114341999999</v>
      </c>
      <c r="E44" s="1015">
        <v>89.254528999999991</v>
      </c>
      <c r="F44" s="1015">
        <v>17.157049600000001</v>
      </c>
      <c r="G44" s="1015">
        <v>11.167641999999999</v>
      </c>
      <c r="H44" s="1015">
        <v>1.3178380999999999E-2</v>
      </c>
      <c r="I44" s="1015">
        <v>0.24993399999999999</v>
      </c>
      <c r="J44" s="1015">
        <v>4.3286000000000002E-3</v>
      </c>
      <c r="K44" s="1015">
        <v>5.305E-2</v>
      </c>
      <c r="L44" s="1015">
        <v>1.0082E-4</v>
      </c>
      <c r="M44" s="1015">
        <v>8.8703999999999991E-2</v>
      </c>
      <c r="N44" s="1016" t="s">
        <v>115</v>
      </c>
      <c r="O44" s="1016" t="s">
        <v>115</v>
      </c>
    </row>
    <row r="45" spans="1:15" ht="9" customHeight="1" x14ac:dyDescent="0.2">
      <c r="A45" s="866" t="s">
        <v>63</v>
      </c>
      <c r="B45" s="1015">
        <v>10.760893964999999</v>
      </c>
      <c r="C45" s="1015">
        <v>51.878242</v>
      </c>
      <c r="D45" s="1015">
        <v>9.7130266750000001</v>
      </c>
      <c r="E45" s="1015">
        <v>50.384442999999997</v>
      </c>
      <c r="F45" s="1015">
        <v>1.0467386400000001</v>
      </c>
      <c r="G45" s="1015">
        <v>1.471374</v>
      </c>
      <c r="H45" s="1015">
        <v>9.61066E-4</v>
      </c>
      <c r="I45" s="1015">
        <v>1.3529999999999999E-2</v>
      </c>
      <c r="J45" s="1015">
        <v>4.0000000000000003E-5</v>
      </c>
      <c r="K45" s="1015">
        <v>1.0580000000000001E-3</v>
      </c>
      <c r="L45" s="1015">
        <v>1.27584E-4</v>
      </c>
      <c r="M45" s="1015">
        <v>7.8370000000000002E-3</v>
      </c>
      <c r="N45" s="1018" t="s">
        <v>115</v>
      </c>
      <c r="O45" s="1016" t="s">
        <v>115</v>
      </c>
    </row>
    <row r="46" spans="1:15" ht="9" customHeight="1" x14ac:dyDescent="0.2">
      <c r="A46" s="866" t="s">
        <v>64</v>
      </c>
      <c r="B46" s="1015">
        <v>6.5297994490000013</v>
      </c>
      <c r="C46" s="1015">
        <v>29.233523000000002</v>
      </c>
      <c r="D46" s="1015">
        <v>6.3620036090000003</v>
      </c>
      <c r="E46" s="1015">
        <v>29.054325000000002</v>
      </c>
      <c r="F46" s="1015">
        <v>0.16686300000000001</v>
      </c>
      <c r="G46" s="1015">
        <v>0.159607</v>
      </c>
      <c r="H46" s="1015">
        <v>4.2784000000000002E-4</v>
      </c>
      <c r="I46" s="1015">
        <v>1.2942E-2</v>
      </c>
      <c r="J46" s="1015">
        <v>0</v>
      </c>
      <c r="K46" s="1015">
        <v>0</v>
      </c>
      <c r="L46" s="1015">
        <v>5.0500000000000002E-4</v>
      </c>
      <c r="M46" s="1015">
        <v>6.6490000000000004E-3</v>
      </c>
      <c r="N46" s="1018" t="s">
        <v>115</v>
      </c>
      <c r="O46" s="1018" t="s">
        <v>115</v>
      </c>
    </row>
    <row r="47" spans="1:15" ht="9" customHeight="1" x14ac:dyDescent="0.2">
      <c r="A47" s="866" t="s">
        <v>65</v>
      </c>
      <c r="B47" s="1015">
        <v>5363.1268055649989</v>
      </c>
      <c r="C47" s="1015">
        <v>8914.6230409999916</v>
      </c>
      <c r="D47" s="1015">
        <v>5098.5860351359997</v>
      </c>
      <c r="E47" s="1015">
        <v>8682.7145309999905</v>
      </c>
      <c r="F47" s="1015">
        <v>62.889245353</v>
      </c>
      <c r="G47" s="1015">
        <v>65.397507000000004</v>
      </c>
      <c r="H47" s="1015">
        <v>0.14890508499999999</v>
      </c>
      <c r="I47" s="1015">
        <v>32.182763000000001</v>
      </c>
      <c r="J47" s="1015">
        <v>15.976210944</v>
      </c>
      <c r="K47" s="1015">
        <v>16.786536999999999</v>
      </c>
      <c r="L47" s="1015">
        <v>185.52640904699999</v>
      </c>
      <c r="M47" s="1015">
        <v>117.541703</v>
      </c>
      <c r="N47" s="1016" t="s">
        <v>115</v>
      </c>
      <c r="O47" s="1016" t="s">
        <v>115</v>
      </c>
    </row>
    <row r="48" spans="1:15" ht="9" customHeight="1" x14ac:dyDescent="0.2">
      <c r="A48" s="866" t="s">
        <v>66</v>
      </c>
      <c r="B48" s="1015">
        <v>10.256317456</v>
      </c>
      <c r="C48" s="1015">
        <v>9.2640700000000002</v>
      </c>
      <c r="D48" s="1015">
        <v>8.0289798280000007</v>
      </c>
      <c r="E48" s="1015">
        <v>6.679748</v>
      </c>
      <c r="F48" s="1015">
        <v>2.200754989</v>
      </c>
      <c r="G48" s="1015">
        <v>2.5597600000000003</v>
      </c>
      <c r="H48" s="1015">
        <v>1.7999999999999999E-6</v>
      </c>
      <c r="I48" s="1015">
        <v>2.1599999999999999E-4</v>
      </c>
      <c r="J48" s="1015">
        <v>2.6577639E-2</v>
      </c>
      <c r="K48" s="1015">
        <v>2.0905999999999998E-2</v>
      </c>
      <c r="L48" s="1015">
        <v>3.1999999999999999E-6</v>
      </c>
      <c r="M48" s="1015">
        <v>3.4399999999999999E-3</v>
      </c>
      <c r="N48" s="1018" t="s">
        <v>115</v>
      </c>
      <c r="O48" s="1018" t="s">
        <v>115</v>
      </c>
    </row>
    <row r="49" spans="1:15" ht="9" customHeight="1" x14ac:dyDescent="0.2">
      <c r="A49" s="866" t="s">
        <v>67</v>
      </c>
      <c r="B49" s="1015">
        <v>43.086378039000003</v>
      </c>
      <c r="C49" s="1015">
        <v>98.305100999999979</v>
      </c>
      <c r="D49" s="1015">
        <v>19.257816600000002</v>
      </c>
      <c r="E49" s="1015">
        <v>84.199079999999995</v>
      </c>
      <c r="F49" s="1015">
        <v>23.761928465</v>
      </c>
      <c r="G49" s="1015">
        <v>13.396982</v>
      </c>
      <c r="H49" s="1015">
        <v>4.2195900000000001E-2</v>
      </c>
      <c r="I49" s="1015">
        <v>0.679087</v>
      </c>
      <c r="J49" s="1015">
        <v>2.4414000000000002E-2</v>
      </c>
      <c r="K49" s="1015">
        <v>2.2505000000000001E-2</v>
      </c>
      <c r="L49" s="1015">
        <v>2.3074E-5</v>
      </c>
      <c r="M49" s="1015">
        <v>7.4470000000000005E-3</v>
      </c>
      <c r="N49" s="1018" t="s">
        <v>115</v>
      </c>
      <c r="O49" s="1016" t="s">
        <v>115</v>
      </c>
    </row>
    <row r="50" spans="1:15" ht="9" customHeight="1" x14ac:dyDescent="0.2">
      <c r="A50" s="866" t="s">
        <v>68</v>
      </c>
      <c r="B50" s="1015">
        <v>958.78055296100001</v>
      </c>
      <c r="C50" s="1015">
        <v>1593.3499549999999</v>
      </c>
      <c r="D50" s="1015">
        <v>386.58924131200001</v>
      </c>
      <c r="E50" s="1015">
        <v>1358.2865449999999</v>
      </c>
      <c r="F50" s="1015">
        <v>571.99243173000002</v>
      </c>
      <c r="G50" s="1015">
        <v>191.47658999999999</v>
      </c>
      <c r="H50" s="1015">
        <v>3.1694024000000001E-2</v>
      </c>
      <c r="I50" s="1015">
        <v>40.703915000000002</v>
      </c>
      <c r="J50" s="1015">
        <v>9.1806937000000005E-2</v>
      </c>
      <c r="K50" s="1015">
        <v>0.58036800000000011</v>
      </c>
      <c r="L50" s="1015">
        <v>7.5378957999999996E-2</v>
      </c>
      <c r="M50" s="1015">
        <v>2.3025369999999996</v>
      </c>
      <c r="N50" s="1016" t="s">
        <v>115</v>
      </c>
      <c r="O50" s="1016" t="s">
        <v>115</v>
      </c>
    </row>
    <row r="51" spans="1:15" ht="9" customHeight="1" x14ac:dyDescent="0.2">
      <c r="A51" s="866" t="s">
        <v>69</v>
      </c>
      <c r="B51" s="1015">
        <v>23.527899695000002</v>
      </c>
      <c r="C51" s="1015">
        <v>50.166359999999997</v>
      </c>
      <c r="D51" s="1015">
        <v>8.9421377189999998</v>
      </c>
      <c r="E51" s="1015">
        <v>33.078762000000005</v>
      </c>
      <c r="F51" s="1015">
        <v>14.571094414999999</v>
      </c>
      <c r="G51" s="1015">
        <v>16.548282999999998</v>
      </c>
      <c r="H51" s="1015">
        <v>7.9209899999999999E-4</v>
      </c>
      <c r="I51" s="1015">
        <v>0.47925999999999996</v>
      </c>
      <c r="J51" s="1015">
        <v>1.3799162E-2</v>
      </c>
      <c r="K51" s="1015">
        <v>5.3502000000000001E-2</v>
      </c>
      <c r="L51" s="1015">
        <v>7.6299999999999998E-5</v>
      </c>
      <c r="M51" s="1015">
        <v>6.5529999999999998E-3</v>
      </c>
      <c r="N51" s="1018" t="s">
        <v>115</v>
      </c>
      <c r="O51" s="1016" t="s">
        <v>115</v>
      </c>
    </row>
    <row r="52" spans="1:15" ht="9" customHeight="1" x14ac:dyDescent="0.2">
      <c r="A52" s="866" t="s">
        <v>70</v>
      </c>
      <c r="B52" s="1015">
        <v>13.136394816999999</v>
      </c>
      <c r="C52" s="1015">
        <v>67.375873000000027</v>
      </c>
      <c r="D52" s="1015">
        <v>13.059618855</v>
      </c>
      <c r="E52" s="1015">
        <v>66.533975000000012</v>
      </c>
      <c r="F52" s="1015">
        <v>7.5467560000000003E-2</v>
      </c>
      <c r="G52" s="1015">
        <v>0.58018899999999995</v>
      </c>
      <c r="H52" s="1015">
        <v>1.248362E-3</v>
      </c>
      <c r="I52" s="1015">
        <v>0.26000299999999998</v>
      </c>
      <c r="J52" s="1015">
        <v>6.0000000000000002E-5</v>
      </c>
      <c r="K52" s="1015">
        <v>1.2019999999999999E-3</v>
      </c>
      <c r="L52" s="1015">
        <v>4.0000000000000001E-8</v>
      </c>
      <c r="M52" s="1015">
        <v>5.04E-4</v>
      </c>
      <c r="N52" s="1016" t="s">
        <v>115</v>
      </c>
      <c r="O52" s="1016" t="s">
        <v>115</v>
      </c>
    </row>
    <row r="53" spans="1:15" ht="9" customHeight="1" x14ac:dyDescent="0.2">
      <c r="A53" s="866" t="s">
        <v>71</v>
      </c>
      <c r="B53" s="1015">
        <v>98.376012344999992</v>
      </c>
      <c r="C53" s="1015">
        <v>112.531673</v>
      </c>
      <c r="D53" s="1015">
        <v>3.6133458780000001</v>
      </c>
      <c r="E53" s="1015">
        <v>76.555800000000005</v>
      </c>
      <c r="F53" s="1015">
        <v>94.760655834000005</v>
      </c>
      <c r="G53" s="1015">
        <v>34.026858999999995</v>
      </c>
      <c r="H53" s="1015">
        <v>1.167492E-3</v>
      </c>
      <c r="I53" s="1015">
        <v>1.6737390000000001</v>
      </c>
      <c r="J53" s="1015">
        <v>1.14125E-4</v>
      </c>
      <c r="K53" s="1015">
        <v>1.1601E-2</v>
      </c>
      <c r="L53" s="1015">
        <v>7.2901599999999997E-4</v>
      </c>
      <c r="M53" s="1015">
        <v>0.26367399999999996</v>
      </c>
      <c r="N53" s="1018" t="s">
        <v>115</v>
      </c>
      <c r="O53" s="1016" t="s">
        <v>115</v>
      </c>
    </row>
    <row r="54" spans="1:15" ht="9" customHeight="1" x14ac:dyDescent="0.2">
      <c r="A54" s="866" t="s">
        <v>72</v>
      </c>
      <c r="B54" s="1015">
        <v>227.09341197699999</v>
      </c>
      <c r="C54" s="1015">
        <v>1543.2782190000003</v>
      </c>
      <c r="D54" s="1015">
        <v>221.75765355300001</v>
      </c>
      <c r="E54" s="1015">
        <v>1509.079913</v>
      </c>
      <c r="F54" s="1015">
        <v>3.2616605810000001</v>
      </c>
      <c r="G54" s="1015">
        <v>6.5299639999999997</v>
      </c>
      <c r="H54" s="1015">
        <v>0.182359304</v>
      </c>
      <c r="I54" s="1015">
        <v>15.292755999999999</v>
      </c>
      <c r="J54" s="1015">
        <v>1.7700606999999999</v>
      </c>
      <c r="K54" s="1015">
        <v>3.852382</v>
      </c>
      <c r="L54" s="1015">
        <v>0.121677839</v>
      </c>
      <c r="M54" s="1015">
        <v>8.5232039999999998</v>
      </c>
      <c r="N54" s="1016" t="s">
        <v>115</v>
      </c>
      <c r="O54" s="1016" t="s">
        <v>115</v>
      </c>
    </row>
    <row r="55" spans="1:15" ht="9" customHeight="1" x14ac:dyDescent="0.2">
      <c r="A55" s="866" t="s">
        <v>73</v>
      </c>
      <c r="B55" s="1015">
        <v>35.821727238000001</v>
      </c>
      <c r="C55" s="1015">
        <v>11.621467999999998</v>
      </c>
      <c r="D55" s="1015">
        <v>1.0425808009999999</v>
      </c>
      <c r="E55" s="1015">
        <v>3.1809789999999998</v>
      </c>
      <c r="F55" s="1015">
        <v>34.778713863</v>
      </c>
      <c r="G55" s="1015">
        <v>8.2504019999999993</v>
      </c>
      <c r="H55" s="1015">
        <v>4.3007400000000002E-4</v>
      </c>
      <c r="I55" s="1015">
        <v>0.188523</v>
      </c>
      <c r="J55" s="1015">
        <v>0</v>
      </c>
      <c r="K55" s="1015">
        <v>0</v>
      </c>
      <c r="L55" s="1015">
        <v>2.5000000000000002E-6</v>
      </c>
      <c r="M55" s="1015">
        <v>1.5640000000000001E-3</v>
      </c>
      <c r="N55" s="1016" t="s">
        <v>115</v>
      </c>
      <c r="O55" s="1016" t="s">
        <v>115</v>
      </c>
    </row>
    <row r="56" spans="1:15" ht="9" customHeight="1" x14ac:dyDescent="0.2">
      <c r="A56" s="866" t="s">
        <v>74</v>
      </c>
      <c r="B56" s="1015">
        <v>9.1968607129999995</v>
      </c>
      <c r="C56" s="1015">
        <v>13.965642000000001</v>
      </c>
      <c r="D56" s="1015">
        <v>2.3938986400000002</v>
      </c>
      <c r="E56" s="1015">
        <v>10.313655000000001</v>
      </c>
      <c r="F56" s="1015">
        <v>6.8024610000000001</v>
      </c>
      <c r="G56" s="1015">
        <v>3.1448270000000003</v>
      </c>
      <c r="H56" s="1015">
        <v>3.45793E-4</v>
      </c>
      <c r="I56" s="1015">
        <v>0.49087799999999998</v>
      </c>
      <c r="J56" s="1015">
        <v>1.3224999999999999E-4</v>
      </c>
      <c r="K56" s="1015">
        <v>1.0829999999999999E-2</v>
      </c>
      <c r="L56" s="1015">
        <v>2.3030000000000001E-5</v>
      </c>
      <c r="M56" s="1015">
        <v>5.4520000000000002E-3</v>
      </c>
      <c r="N56" s="1018" t="s">
        <v>115</v>
      </c>
      <c r="O56" s="1018" t="s">
        <v>115</v>
      </c>
    </row>
    <row r="57" spans="1:15" ht="9" customHeight="1" x14ac:dyDescent="0.2">
      <c r="A57" s="866" t="s">
        <v>75</v>
      </c>
      <c r="B57" s="1015">
        <v>11.056258386000001</v>
      </c>
      <c r="C57" s="1015">
        <v>44.082495000000002</v>
      </c>
      <c r="D57" s="1015">
        <v>11.038422086000001</v>
      </c>
      <c r="E57" s="1015">
        <v>44.053788999999995</v>
      </c>
      <c r="F57" s="1015">
        <v>1.7755799999999999E-2</v>
      </c>
      <c r="G57" s="1015">
        <v>1.4766E-2</v>
      </c>
      <c r="H57" s="1015">
        <v>1.34E-5</v>
      </c>
      <c r="I57" s="1015">
        <v>3.5699999999999998E-3</v>
      </c>
      <c r="J57" s="1015">
        <v>0</v>
      </c>
      <c r="K57" s="1015">
        <v>0</v>
      </c>
      <c r="L57" s="1015">
        <v>6.7100000000000005E-5</v>
      </c>
      <c r="M57" s="1015">
        <v>1.0369999999999999E-2</v>
      </c>
      <c r="N57" s="1018" t="s">
        <v>115</v>
      </c>
      <c r="O57" s="1016" t="s">
        <v>115</v>
      </c>
    </row>
    <row r="58" spans="1:15" ht="9" customHeight="1" x14ac:dyDescent="0.2">
      <c r="A58" s="866" t="s">
        <v>76</v>
      </c>
      <c r="B58" s="1015">
        <v>0.98585502700000005</v>
      </c>
      <c r="C58" s="1015">
        <v>3.6047160000000003</v>
      </c>
      <c r="D58" s="1015">
        <v>0.86278906200000005</v>
      </c>
      <c r="E58" s="1015">
        <v>3.5125670000000002</v>
      </c>
      <c r="F58" s="1015">
        <v>0.1224693</v>
      </c>
      <c r="G58" s="1015">
        <v>7.7673000000000006E-2</v>
      </c>
      <c r="H58" s="1015">
        <v>9.6050000000000004E-6</v>
      </c>
      <c r="I58" s="1015">
        <v>1.3928000000000001E-2</v>
      </c>
      <c r="J58" s="1015">
        <v>5.8706000000000003E-4</v>
      </c>
      <c r="K58" s="1015">
        <v>5.4800000000000009E-4</v>
      </c>
      <c r="L58" s="1015">
        <v>0</v>
      </c>
      <c r="M58" s="1015">
        <v>0</v>
      </c>
      <c r="N58" s="1018" t="s">
        <v>115</v>
      </c>
      <c r="O58" s="1018" t="s">
        <v>115</v>
      </c>
    </row>
    <row r="59" spans="1:15" ht="9" customHeight="1" x14ac:dyDescent="0.2">
      <c r="A59" s="866" t="s">
        <v>77</v>
      </c>
      <c r="B59" s="1015">
        <v>197.63706275700002</v>
      </c>
      <c r="C59" s="1015">
        <v>855.6422</v>
      </c>
      <c r="D59" s="1015">
        <v>129.008009945</v>
      </c>
      <c r="E59" s="1015">
        <v>713.01723500000003</v>
      </c>
      <c r="F59" s="1015">
        <v>68.338385766000002</v>
      </c>
      <c r="G59" s="1015">
        <v>127.285377</v>
      </c>
      <c r="H59" s="1015">
        <v>0.17522852899999999</v>
      </c>
      <c r="I59" s="1015">
        <v>13.06507</v>
      </c>
      <c r="J59" s="1015">
        <v>0.10809250500000001</v>
      </c>
      <c r="K59" s="1015">
        <v>0.211201</v>
      </c>
      <c r="L59" s="1015">
        <v>7.3460119999999999E-3</v>
      </c>
      <c r="M59" s="1015">
        <v>2.0633170000000001</v>
      </c>
      <c r="N59" s="1016" t="s">
        <v>115</v>
      </c>
      <c r="O59" s="1016" t="s">
        <v>115</v>
      </c>
    </row>
    <row r="60" spans="1:15" ht="9" customHeight="1" x14ac:dyDescent="0.2">
      <c r="A60" s="866" t="s">
        <v>78</v>
      </c>
      <c r="B60" s="1015">
        <v>255.00835665300008</v>
      </c>
      <c r="C60" s="1015">
        <v>468.12316999999996</v>
      </c>
      <c r="D60" s="1015">
        <v>83.635224889000099</v>
      </c>
      <c r="E60" s="1015">
        <v>412.00896299999999</v>
      </c>
      <c r="F60" s="1015">
        <v>171.34240932099999</v>
      </c>
      <c r="G60" s="1015">
        <v>55.116142999999994</v>
      </c>
      <c r="H60" s="1015">
        <v>1.709339E-2</v>
      </c>
      <c r="I60" s="1015">
        <v>0.69896000000000003</v>
      </c>
      <c r="J60" s="1015">
        <v>1.3169518999999999E-2</v>
      </c>
      <c r="K60" s="1015">
        <v>0.14301800000000001</v>
      </c>
      <c r="L60" s="1015">
        <v>4.5953399999999999E-4</v>
      </c>
      <c r="M60" s="1015">
        <v>0.156086</v>
      </c>
      <c r="N60" s="1018" t="s">
        <v>115</v>
      </c>
      <c r="O60" s="1016" t="s">
        <v>115</v>
      </c>
    </row>
    <row r="61" spans="1:15" ht="9" customHeight="1" x14ac:dyDescent="0.2">
      <c r="A61" s="864" t="s">
        <v>80</v>
      </c>
      <c r="B61" s="1015">
        <v>43.172265105000001</v>
      </c>
      <c r="C61" s="1015">
        <v>79.125888000000003</v>
      </c>
      <c r="D61" s="1015">
        <v>8.2804835210000007</v>
      </c>
      <c r="E61" s="1015">
        <v>68.560038000000006</v>
      </c>
      <c r="F61" s="1015">
        <v>34.891061890000003</v>
      </c>
      <c r="G61" s="1015">
        <v>10.476749</v>
      </c>
      <c r="H61" s="1015">
        <v>4.40168E-4</v>
      </c>
      <c r="I61" s="1015">
        <v>3.9435999999999999E-2</v>
      </c>
      <c r="J61" s="1015">
        <v>2.0201999999999999E-4</v>
      </c>
      <c r="K61" s="1015">
        <v>4.2213000000000001E-2</v>
      </c>
      <c r="L61" s="1015">
        <v>7.7506E-5</v>
      </c>
      <c r="M61" s="1015">
        <v>7.4520000000000003E-3</v>
      </c>
      <c r="N61" s="1018" t="s">
        <v>115</v>
      </c>
      <c r="O61" s="1016" t="s">
        <v>115</v>
      </c>
    </row>
    <row r="62" spans="1:15" ht="9" customHeight="1" x14ac:dyDescent="0.2">
      <c r="A62" s="864" t="s">
        <v>81</v>
      </c>
      <c r="B62" s="1015">
        <v>53.044503513000002</v>
      </c>
      <c r="C62" s="1015">
        <v>237.43397400000001</v>
      </c>
      <c r="D62" s="1015">
        <v>27.021610965000001</v>
      </c>
      <c r="E62" s="1015">
        <v>146.49048400000001</v>
      </c>
      <c r="F62" s="1015">
        <v>25.958436340999999</v>
      </c>
      <c r="G62" s="1015">
        <v>88.837208000000004</v>
      </c>
      <c r="H62" s="1015">
        <v>3.9344284E-2</v>
      </c>
      <c r="I62" s="1015">
        <v>1.5348199999999999</v>
      </c>
      <c r="J62" s="1015">
        <v>2.4248367E-2</v>
      </c>
      <c r="K62" s="1015">
        <v>0.245392</v>
      </c>
      <c r="L62" s="1015">
        <v>8.6355600000000002E-4</v>
      </c>
      <c r="M62" s="1015">
        <v>0.32606999999999997</v>
      </c>
      <c r="N62" s="1016" t="s">
        <v>115</v>
      </c>
      <c r="O62" s="1016" t="s">
        <v>115</v>
      </c>
    </row>
    <row r="63" spans="1:15" ht="9" customHeight="1" x14ac:dyDescent="0.2">
      <c r="A63" s="864" t="s">
        <v>116</v>
      </c>
      <c r="B63" s="1015">
        <v>7.2412420000000005E-2</v>
      </c>
      <c r="C63" s="1015">
        <v>0.13785800000000001</v>
      </c>
      <c r="D63" s="1015">
        <v>5.1332419999999997E-2</v>
      </c>
      <c r="E63" s="1015">
        <v>8.6357000000000003E-2</v>
      </c>
      <c r="F63" s="1015">
        <v>2.1080000000000002E-2</v>
      </c>
      <c r="G63" s="1015">
        <v>5.1500999999999998E-2</v>
      </c>
      <c r="H63" s="1015">
        <v>0</v>
      </c>
      <c r="I63" s="1015">
        <v>0</v>
      </c>
      <c r="J63" s="1015">
        <v>0</v>
      </c>
      <c r="K63" s="1015">
        <v>0</v>
      </c>
      <c r="L63" s="1015">
        <v>0</v>
      </c>
      <c r="M63" s="1015">
        <v>0</v>
      </c>
      <c r="N63" s="1016" t="s">
        <v>115</v>
      </c>
      <c r="O63" s="1016" t="s">
        <v>115</v>
      </c>
    </row>
    <row r="64" spans="1:15" ht="5.0999999999999996" customHeight="1" thickBot="1" x14ac:dyDescent="0.25">
      <c r="A64" s="869"/>
      <c r="B64" s="900"/>
      <c r="C64" s="900"/>
      <c r="D64" s="900"/>
      <c r="E64" s="900"/>
      <c r="F64" s="900"/>
      <c r="G64" s="900"/>
      <c r="H64" s="870"/>
      <c r="I64" s="870"/>
      <c r="J64" s="870"/>
      <c r="K64" s="870"/>
      <c r="L64" s="900"/>
      <c r="M64" s="901"/>
      <c r="N64" s="901"/>
      <c r="O64" s="901"/>
    </row>
    <row r="65" spans="1:15" ht="10.5" customHeight="1" thickTop="1" x14ac:dyDescent="0.2">
      <c r="A65" s="1346" t="s">
        <v>2254</v>
      </c>
      <c r="B65" s="1347"/>
      <c r="C65" s="1347"/>
      <c r="D65" s="1348"/>
      <c r="E65" s="1347"/>
      <c r="F65" s="1348"/>
      <c r="G65" s="1347"/>
      <c r="H65" s="1348"/>
      <c r="I65" s="1347"/>
      <c r="J65" s="1348"/>
      <c r="K65" s="1347"/>
      <c r="L65" s="1348"/>
      <c r="M65" s="1349"/>
    </row>
    <row r="66" spans="1:15" ht="12" customHeight="1" x14ac:dyDescent="0.2">
      <c r="A66" s="867" t="s">
        <v>1312</v>
      </c>
      <c r="O66" s="868" t="s">
        <v>860</v>
      </c>
    </row>
    <row r="67" spans="1:15" ht="11.1" customHeight="1" x14ac:dyDescent="0.2">
      <c r="A67" s="1179" t="s">
        <v>1805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 codeName="Sheet141"/>
  <dimension ref="A1:O67"/>
  <sheetViews>
    <sheetView showGridLines="0" zoomScaleSheetLayoutView="100" workbookViewId="0">
      <selection activeCell="A64" sqref="A64:O64"/>
    </sheetView>
  </sheetViews>
  <sheetFormatPr defaultColWidth="12.5703125" defaultRowHeight="12.75" x14ac:dyDescent="0.2"/>
  <cols>
    <col min="1" max="1" width="14.42578125" style="861" customWidth="1"/>
    <col min="2" max="2" width="4.5703125" style="861" customWidth="1"/>
    <col min="3" max="3" width="5.5703125" style="861" customWidth="1"/>
    <col min="4" max="4" width="4.5703125" style="860" customWidth="1"/>
    <col min="5" max="5" width="5.5703125" style="861" customWidth="1"/>
    <col min="6" max="6" width="4.5703125" style="860" customWidth="1"/>
    <col min="7" max="7" width="5.5703125" style="861" customWidth="1"/>
    <col min="8" max="8" width="4.5703125" style="860" customWidth="1"/>
    <col min="9" max="9" width="5.5703125" style="861" customWidth="1"/>
    <col min="10" max="10" width="4.5703125" style="860" customWidth="1"/>
    <col min="11" max="11" width="5.5703125" style="861" customWidth="1"/>
    <col min="12" max="12" width="4.5703125" style="860" customWidth="1"/>
    <col min="13" max="13" width="5.5703125" style="861" customWidth="1"/>
    <col min="14" max="14" width="4.5703125" style="860" customWidth="1"/>
    <col min="15" max="15" width="5.5703125" style="861" customWidth="1"/>
    <col min="16" max="16384" width="12.5703125" style="861"/>
  </cols>
  <sheetData>
    <row r="1" spans="1:15" ht="28.15" customHeight="1" x14ac:dyDescent="0.2">
      <c r="A1" s="1729" t="s">
        <v>1503</v>
      </c>
      <c r="B1" s="1729"/>
      <c r="C1" s="1729"/>
      <c r="D1" s="1729"/>
      <c r="E1" s="1729"/>
      <c r="F1" s="1729"/>
      <c r="G1" s="1729"/>
      <c r="H1" s="1729"/>
      <c r="I1" s="1729"/>
      <c r="J1" s="1729"/>
      <c r="K1" s="1729"/>
      <c r="L1" s="1729"/>
      <c r="M1" s="1729"/>
      <c r="N1" s="1729"/>
      <c r="O1" s="1729"/>
    </row>
    <row r="2" spans="1:15" s="859" customFormat="1" ht="14.1" customHeight="1" x14ac:dyDescent="0.15">
      <c r="A2" s="882">
        <v>2023</v>
      </c>
      <c r="D2" s="858"/>
      <c r="F2" s="890"/>
      <c r="H2" s="858"/>
      <c r="J2" s="858"/>
      <c r="L2" s="858"/>
      <c r="M2" s="891"/>
      <c r="N2" s="858"/>
    </row>
    <row r="3" spans="1:15" s="1" customFormat="1" ht="50.1" customHeight="1" x14ac:dyDescent="0.2">
      <c r="A3" s="1047" t="s">
        <v>0</v>
      </c>
      <c r="B3" s="1725" t="s">
        <v>1</v>
      </c>
      <c r="C3" s="1725"/>
      <c r="D3" s="1725" t="s">
        <v>2</v>
      </c>
      <c r="E3" s="1725"/>
      <c r="F3" s="1725" t="s">
        <v>3</v>
      </c>
      <c r="G3" s="1725"/>
      <c r="H3" s="1725" t="s">
        <v>4</v>
      </c>
      <c r="I3" s="1725"/>
      <c r="J3" s="1725" t="s">
        <v>5</v>
      </c>
      <c r="K3" s="1725"/>
      <c r="L3" s="1726" t="s">
        <v>113</v>
      </c>
      <c r="M3" s="1722"/>
      <c r="N3" s="1726" t="s">
        <v>109</v>
      </c>
      <c r="O3" s="1722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D5" s="892"/>
      <c r="E5" s="893"/>
      <c r="F5" s="892"/>
      <c r="G5" s="893"/>
      <c r="H5" s="892"/>
      <c r="I5" s="893"/>
      <c r="J5" s="892"/>
      <c r="K5" s="893"/>
      <c r="L5" s="892"/>
      <c r="M5" s="893"/>
    </row>
    <row r="6" spans="1:15" ht="18" customHeight="1" x14ac:dyDescent="0.2">
      <c r="B6" s="1727" t="s">
        <v>83</v>
      </c>
      <c r="C6" s="1727"/>
      <c r="D6" s="1727"/>
      <c r="E6" s="1727"/>
      <c r="F6" s="1727"/>
      <c r="G6" s="1727"/>
      <c r="H6" s="1727"/>
      <c r="I6" s="1727"/>
      <c r="J6" s="1727"/>
      <c r="K6" s="1727"/>
      <c r="L6" s="1727"/>
      <c r="M6" s="1727"/>
      <c r="N6" s="1727"/>
      <c r="O6" s="1727"/>
    </row>
    <row r="7" spans="1:15" ht="9" customHeight="1" x14ac:dyDescent="0.2">
      <c r="A7" s="862" t="s">
        <v>1973</v>
      </c>
      <c r="B7" s="1014">
        <v>5544.7534100829998</v>
      </c>
      <c r="C7" s="1014">
        <v>8409.191883000005</v>
      </c>
      <c r="D7" s="1014">
        <v>4006.8926094150002</v>
      </c>
      <c r="E7" s="1014">
        <v>7415.2130860000034</v>
      </c>
      <c r="F7" s="1014">
        <v>1218.8764251470004</v>
      </c>
      <c r="G7" s="1014">
        <v>920.31922800000007</v>
      </c>
      <c r="H7" s="1014">
        <v>0.48715625800000001</v>
      </c>
      <c r="I7" s="1014">
        <v>29.036916000000005</v>
      </c>
      <c r="J7" s="1014">
        <v>318.02881636699999</v>
      </c>
      <c r="K7" s="1014">
        <v>42.385323</v>
      </c>
      <c r="L7" s="1014">
        <v>0.46840289599999996</v>
      </c>
      <c r="M7" s="1014">
        <v>2.23733</v>
      </c>
      <c r="N7" s="1013" t="s">
        <v>115</v>
      </c>
      <c r="O7" s="1013" t="s">
        <v>115</v>
      </c>
    </row>
    <row r="8" spans="1:15" ht="9" customHeight="1" x14ac:dyDescent="0.2">
      <c r="A8" s="864" t="s">
        <v>56</v>
      </c>
      <c r="B8" s="1014">
        <v>184.52987927300003</v>
      </c>
      <c r="C8" s="1014">
        <v>1076.7094710000001</v>
      </c>
      <c r="D8" s="1014">
        <v>155.25747186999999</v>
      </c>
      <c r="E8" s="1014">
        <v>998.61605200000008</v>
      </c>
      <c r="F8" s="1014">
        <v>29.059940008000002</v>
      </c>
      <c r="G8" s="1014">
        <v>66.524259000000001</v>
      </c>
      <c r="H8" s="1014">
        <v>0.15393066599999999</v>
      </c>
      <c r="I8" s="1014">
        <v>10.61248</v>
      </c>
      <c r="J8" s="1014">
        <v>5.2778651000000003E-2</v>
      </c>
      <c r="K8" s="1014">
        <v>0.7087469999999999</v>
      </c>
      <c r="L8" s="1014">
        <v>5.7580779999999998E-3</v>
      </c>
      <c r="M8" s="1014">
        <v>0.24793299999999999</v>
      </c>
      <c r="N8" s="1016" t="s">
        <v>115</v>
      </c>
      <c r="O8" s="1016" t="s">
        <v>115</v>
      </c>
    </row>
    <row r="9" spans="1:15" ht="9" customHeight="1" x14ac:dyDescent="0.2">
      <c r="A9" s="864" t="s">
        <v>57</v>
      </c>
      <c r="B9" s="1014">
        <v>32.991310816999999</v>
      </c>
      <c r="C9" s="1014">
        <v>100.72806600000008</v>
      </c>
      <c r="D9" s="1014">
        <v>32.966449957999998</v>
      </c>
      <c r="E9" s="1014">
        <v>98.678801000000092</v>
      </c>
      <c r="F9" s="1014">
        <v>1.4E-2</v>
      </c>
      <c r="G9" s="1014">
        <v>0.36610199999999998</v>
      </c>
      <c r="H9" s="1014">
        <v>1.0584359E-2</v>
      </c>
      <c r="I9" s="1014">
        <v>1.653729</v>
      </c>
      <c r="J9" s="1014">
        <v>1.3337000000000001E-4</v>
      </c>
      <c r="K9" s="1014">
        <v>3.63E-3</v>
      </c>
      <c r="L9" s="1014">
        <v>1.4312999999999999E-4</v>
      </c>
      <c r="M9" s="1014">
        <v>2.5803999999999997E-2</v>
      </c>
      <c r="N9" s="1017" t="s">
        <v>115</v>
      </c>
      <c r="O9" s="1016" t="s">
        <v>115</v>
      </c>
    </row>
    <row r="10" spans="1:15" ht="9" customHeight="1" x14ac:dyDescent="0.2">
      <c r="A10" s="864" t="s">
        <v>58</v>
      </c>
      <c r="B10" s="1014">
        <v>111.258078748</v>
      </c>
      <c r="C10" s="1014">
        <v>285.80603700000006</v>
      </c>
      <c r="D10" s="1014">
        <v>87.919269787000005</v>
      </c>
      <c r="E10" s="1014">
        <v>257.26284500000003</v>
      </c>
      <c r="F10" s="1014">
        <v>23.227448955</v>
      </c>
      <c r="G10" s="1014">
        <v>26.764806</v>
      </c>
      <c r="H10" s="1014">
        <v>4.147006E-3</v>
      </c>
      <c r="I10" s="1014">
        <v>0.33613900000000002</v>
      </c>
      <c r="J10" s="1014">
        <v>4.3769999999999998E-3</v>
      </c>
      <c r="K10" s="1014">
        <v>0.25702800000000003</v>
      </c>
      <c r="L10" s="1014">
        <v>0.102836</v>
      </c>
      <c r="M10" s="1014">
        <v>1.185219</v>
      </c>
      <c r="N10" s="1016" t="s">
        <v>115</v>
      </c>
      <c r="O10" s="1016" t="s">
        <v>115</v>
      </c>
    </row>
    <row r="11" spans="1:15" ht="9" customHeight="1" x14ac:dyDescent="0.2">
      <c r="A11" s="864" t="s">
        <v>59</v>
      </c>
      <c r="B11" s="1014">
        <v>3.3045166290000001</v>
      </c>
      <c r="C11" s="1014">
        <v>16.580729000000002</v>
      </c>
      <c r="D11" s="1014">
        <v>1.530669823</v>
      </c>
      <c r="E11" s="1014">
        <v>15.672798</v>
      </c>
      <c r="F11" s="1014">
        <v>1.773131</v>
      </c>
      <c r="G11" s="1014">
        <v>0.87900300000000009</v>
      </c>
      <c r="H11" s="1014">
        <v>7.1580600000000004E-4</v>
      </c>
      <c r="I11" s="1014">
        <v>2.8928000000000002E-2</v>
      </c>
      <c r="J11" s="1014">
        <v>0</v>
      </c>
      <c r="K11" s="1014">
        <v>0</v>
      </c>
      <c r="L11" s="1014">
        <v>0</v>
      </c>
      <c r="M11" s="1014">
        <v>0</v>
      </c>
      <c r="N11" s="1017" t="s">
        <v>115</v>
      </c>
      <c r="O11" s="1017" t="s">
        <v>115</v>
      </c>
    </row>
    <row r="12" spans="1:15" ht="9" customHeight="1" x14ac:dyDescent="0.2">
      <c r="A12" s="864" t="s">
        <v>1414</v>
      </c>
      <c r="B12" s="1014">
        <v>10.893841115000001</v>
      </c>
      <c r="C12" s="1014">
        <v>50.885964000000001</v>
      </c>
      <c r="D12" s="1014">
        <v>10.850599301000001</v>
      </c>
      <c r="E12" s="1014">
        <v>49.756980000000006</v>
      </c>
      <c r="F12" s="1014">
        <v>3.4476449999999999E-2</v>
      </c>
      <c r="G12" s="1014">
        <v>0.73095699999999997</v>
      </c>
      <c r="H12" s="1014">
        <v>8.6478839999999998E-3</v>
      </c>
      <c r="I12" s="1014">
        <v>0.39202700000000001</v>
      </c>
      <c r="J12" s="1014">
        <v>1.1288E-4</v>
      </c>
      <c r="K12" s="1014">
        <v>5.7120000000000001E-3</v>
      </c>
      <c r="L12" s="1014">
        <v>4.6E-6</v>
      </c>
      <c r="M12" s="1014">
        <v>2.8799999999999995E-4</v>
      </c>
      <c r="N12" s="1018" t="s">
        <v>115</v>
      </c>
      <c r="O12" s="1016" t="s">
        <v>115</v>
      </c>
    </row>
    <row r="13" spans="1:15" ht="9" customHeight="1" x14ac:dyDescent="0.2">
      <c r="A13" s="864" t="s">
        <v>60</v>
      </c>
      <c r="B13" s="1014">
        <v>0.10285988</v>
      </c>
      <c r="C13" s="1014">
        <v>0.7378840000000001</v>
      </c>
      <c r="D13" s="1014">
        <v>0.10284118</v>
      </c>
      <c r="E13" s="1014">
        <v>0.73665200000000008</v>
      </c>
      <c r="F13" s="1014">
        <v>1.8700000000000001E-5</v>
      </c>
      <c r="G13" s="1014">
        <v>1.232E-3</v>
      </c>
      <c r="H13" s="1014">
        <v>0</v>
      </c>
      <c r="I13" s="1014">
        <v>0</v>
      </c>
      <c r="J13" s="1014">
        <v>0</v>
      </c>
      <c r="K13" s="1014">
        <v>0</v>
      </c>
      <c r="L13" s="1014">
        <v>0</v>
      </c>
      <c r="M13" s="1014">
        <v>0</v>
      </c>
      <c r="N13" s="1017" t="s">
        <v>115</v>
      </c>
      <c r="O13" s="1017" t="s">
        <v>115</v>
      </c>
    </row>
    <row r="14" spans="1:15" ht="9" customHeight="1" x14ac:dyDescent="0.2">
      <c r="A14" s="864" t="s">
        <v>61</v>
      </c>
      <c r="B14" s="1014">
        <v>0.87426287700000005</v>
      </c>
      <c r="C14" s="1014">
        <v>3.5251700000000001</v>
      </c>
      <c r="D14" s="1014">
        <v>0.87425387700000001</v>
      </c>
      <c r="E14" s="1014">
        <v>3.5243600000000002</v>
      </c>
      <c r="F14" s="1014">
        <v>0</v>
      </c>
      <c r="G14" s="1014">
        <v>0</v>
      </c>
      <c r="H14" s="1014">
        <v>9.0000000000000002E-6</v>
      </c>
      <c r="I14" s="1014">
        <v>8.1000000000000006E-4</v>
      </c>
      <c r="J14" s="1014">
        <v>0</v>
      </c>
      <c r="K14" s="1014">
        <v>0</v>
      </c>
      <c r="L14" s="1014">
        <v>0</v>
      </c>
      <c r="M14" s="1014">
        <v>0</v>
      </c>
      <c r="N14" s="1017" t="s">
        <v>115</v>
      </c>
      <c r="O14" s="1016" t="s">
        <v>115</v>
      </c>
    </row>
    <row r="15" spans="1:15" ht="9" customHeight="1" x14ac:dyDescent="0.2">
      <c r="A15" s="864" t="s">
        <v>62</v>
      </c>
      <c r="B15" s="1014">
        <v>16.635896204999998</v>
      </c>
      <c r="C15" s="1014">
        <v>44.022835000000008</v>
      </c>
      <c r="D15" s="1014">
        <v>12.061019307</v>
      </c>
      <c r="E15" s="1014">
        <v>39.314732000000006</v>
      </c>
      <c r="F15" s="1014">
        <v>4.5746420399999996</v>
      </c>
      <c r="G15" s="1014">
        <v>4.6176240000000002</v>
      </c>
      <c r="H15" s="1014">
        <v>2.3485800000000001E-4</v>
      </c>
      <c r="I15" s="1014">
        <v>9.0479000000000004E-2</v>
      </c>
      <c r="J15" s="1014">
        <v>0</v>
      </c>
      <c r="K15" s="1014">
        <v>0</v>
      </c>
      <c r="L15" s="1014">
        <v>0</v>
      </c>
      <c r="M15" s="1014">
        <v>0</v>
      </c>
      <c r="N15" s="1016" t="s">
        <v>115</v>
      </c>
      <c r="O15" s="1016" t="s">
        <v>115</v>
      </c>
    </row>
    <row r="16" spans="1:15" ht="9" customHeight="1" x14ac:dyDescent="0.2">
      <c r="A16" s="864" t="s">
        <v>63</v>
      </c>
      <c r="B16" s="1014">
        <v>7.8977320330000005</v>
      </c>
      <c r="C16" s="1014">
        <v>36.964757999999996</v>
      </c>
      <c r="D16" s="1014">
        <v>7.8973402730000002</v>
      </c>
      <c r="E16" s="1014">
        <v>36.916629999999998</v>
      </c>
      <c r="F16" s="1014">
        <v>0</v>
      </c>
      <c r="G16" s="1014">
        <v>0</v>
      </c>
      <c r="H16" s="1014">
        <v>3.9176E-4</v>
      </c>
      <c r="I16" s="1014">
        <v>4.8127999999999997E-2</v>
      </c>
      <c r="J16" s="1014">
        <v>0</v>
      </c>
      <c r="K16" s="1014">
        <v>0</v>
      </c>
      <c r="L16" s="1014">
        <v>0</v>
      </c>
      <c r="M16" s="1014">
        <v>0</v>
      </c>
      <c r="N16" s="1018" t="s">
        <v>115</v>
      </c>
      <c r="O16" s="1016" t="s">
        <v>115</v>
      </c>
    </row>
    <row r="17" spans="1:15" ht="9" customHeight="1" x14ac:dyDescent="0.2">
      <c r="A17" s="864" t="s">
        <v>64</v>
      </c>
      <c r="B17" s="1014">
        <v>0.98899852799999999</v>
      </c>
      <c r="C17" s="1014">
        <v>5.5428910000000009</v>
      </c>
      <c r="D17" s="1014">
        <v>0.92344452799999999</v>
      </c>
      <c r="E17" s="1014">
        <v>5.1351450000000005</v>
      </c>
      <c r="F17" s="1014">
        <v>6.5540000000000001E-2</v>
      </c>
      <c r="G17" s="1014">
        <v>0.40038000000000001</v>
      </c>
      <c r="H17" s="1014">
        <v>1.4E-5</v>
      </c>
      <c r="I17" s="1014">
        <v>7.3659999999999993E-3</v>
      </c>
      <c r="J17" s="1014">
        <v>0</v>
      </c>
      <c r="K17" s="1014">
        <v>0</v>
      </c>
      <c r="L17" s="1014">
        <v>0</v>
      </c>
      <c r="M17" s="1014">
        <v>0</v>
      </c>
      <c r="N17" s="1018" t="s">
        <v>115</v>
      </c>
      <c r="O17" s="1018" t="s">
        <v>115</v>
      </c>
    </row>
    <row r="18" spans="1:15" ht="9" customHeight="1" x14ac:dyDescent="0.2">
      <c r="A18" s="864" t="s">
        <v>65</v>
      </c>
      <c r="B18" s="1014">
        <v>3753.8100288350001</v>
      </c>
      <c r="C18" s="1014">
        <v>3862.7454819999998</v>
      </c>
      <c r="D18" s="1014">
        <v>2961.0410998020002</v>
      </c>
      <c r="E18" s="1014">
        <v>3640.9030049999997</v>
      </c>
      <c r="F18" s="1014">
        <v>476.48949387599998</v>
      </c>
      <c r="G18" s="1014">
        <v>182.369934</v>
      </c>
      <c r="H18" s="1014">
        <v>0.15223682099999999</v>
      </c>
      <c r="I18" s="1014">
        <v>2.141308</v>
      </c>
      <c r="J18" s="1014">
        <v>316.125485341</v>
      </c>
      <c r="K18" s="1014">
        <v>37.268532</v>
      </c>
      <c r="L18" s="1014">
        <v>1.7129949999999999E-3</v>
      </c>
      <c r="M18" s="1014">
        <v>6.2703000000000009E-2</v>
      </c>
      <c r="N18" s="1016" t="s">
        <v>115</v>
      </c>
      <c r="O18" s="1016" t="s">
        <v>115</v>
      </c>
    </row>
    <row r="19" spans="1:15" ht="9" customHeight="1" x14ac:dyDescent="0.2">
      <c r="A19" s="864" t="s">
        <v>66</v>
      </c>
      <c r="B19" s="1014">
        <v>9.2957120520000007</v>
      </c>
      <c r="C19" s="1014">
        <v>8.4068690000000004</v>
      </c>
      <c r="D19" s="1014">
        <v>6.1027698260000003</v>
      </c>
      <c r="E19" s="1014">
        <v>7.5728140000000002</v>
      </c>
      <c r="F19" s="1014">
        <v>3.1927873259999999</v>
      </c>
      <c r="G19" s="1014">
        <v>0.73224300000000009</v>
      </c>
      <c r="H19" s="1014">
        <v>1.549E-4</v>
      </c>
      <c r="I19" s="1014">
        <v>0.101812</v>
      </c>
      <c r="J19" s="1014">
        <v>0</v>
      </c>
      <c r="K19" s="1014">
        <v>0</v>
      </c>
      <c r="L19" s="1014">
        <v>0</v>
      </c>
      <c r="M19" s="1014">
        <v>0</v>
      </c>
      <c r="N19" s="1018" t="s">
        <v>115</v>
      </c>
      <c r="O19" s="1018" t="s">
        <v>115</v>
      </c>
    </row>
    <row r="20" spans="1:15" ht="9" customHeight="1" x14ac:dyDescent="0.2">
      <c r="A20" s="864" t="s">
        <v>67</v>
      </c>
      <c r="B20" s="1014">
        <v>33.429337233999995</v>
      </c>
      <c r="C20" s="1014">
        <v>55.262272000000003</v>
      </c>
      <c r="D20" s="1014">
        <v>28.761685684</v>
      </c>
      <c r="E20" s="1014">
        <v>52.333277000000002</v>
      </c>
      <c r="F20" s="1014">
        <v>4.6661897400000001</v>
      </c>
      <c r="G20" s="1014">
        <v>2.8770069999999999</v>
      </c>
      <c r="H20" s="1014">
        <v>1.3908099999999999E-3</v>
      </c>
      <c r="I20" s="1014">
        <v>5.1103999999999997E-2</v>
      </c>
      <c r="J20" s="1014">
        <v>0</v>
      </c>
      <c r="K20" s="1014">
        <v>0</v>
      </c>
      <c r="L20" s="1014">
        <v>7.1000000000000005E-5</v>
      </c>
      <c r="M20" s="1014">
        <v>8.8400000000000002E-4</v>
      </c>
      <c r="N20" s="1018" t="s">
        <v>115</v>
      </c>
      <c r="O20" s="1016" t="s">
        <v>115</v>
      </c>
    </row>
    <row r="21" spans="1:15" ht="9" customHeight="1" x14ac:dyDescent="0.2">
      <c r="A21" s="864" t="s">
        <v>68</v>
      </c>
      <c r="B21" s="1014">
        <v>363.50632922799997</v>
      </c>
      <c r="C21" s="1014">
        <v>838.70734700000105</v>
      </c>
      <c r="D21" s="1014">
        <v>320.50411983700002</v>
      </c>
      <c r="E21" s="1014">
        <v>802.3218800000011</v>
      </c>
      <c r="F21" s="1014">
        <v>42.550322442000002</v>
      </c>
      <c r="G21" s="1014">
        <v>33.367523999999996</v>
      </c>
      <c r="H21" s="1014">
        <v>3.4610450000000001E-2</v>
      </c>
      <c r="I21" s="1014">
        <v>2.211611</v>
      </c>
      <c r="J21" s="1014">
        <v>8.6512971999999994E-2</v>
      </c>
      <c r="K21" s="1014">
        <v>0.242171</v>
      </c>
      <c r="L21" s="1014">
        <v>0.330763527</v>
      </c>
      <c r="M21" s="1014">
        <v>0.56416099999999991</v>
      </c>
      <c r="N21" s="1016" t="s">
        <v>115</v>
      </c>
      <c r="O21" s="1016" t="s">
        <v>115</v>
      </c>
    </row>
    <row r="22" spans="1:15" ht="9" customHeight="1" x14ac:dyDescent="0.2">
      <c r="A22" s="864" t="s">
        <v>69</v>
      </c>
      <c r="B22" s="1014">
        <v>10.519408507000001</v>
      </c>
      <c r="C22" s="1014">
        <v>15.864825</v>
      </c>
      <c r="D22" s="1014">
        <v>6.3008511250000003</v>
      </c>
      <c r="E22" s="1014">
        <v>11.391679</v>
      </c>
      <c r="F22" s="1014">
        <v>4.2182967600000003</v>
      </c>
      <c r="G22" s="1014">
        <v>4.4699809999999998</v>
      </c>
      <c r="H22" s="1014">
        <v>2.6062200000000001E-4</v>
      </c>
      <c r="I22" s="1014">
        <v>3.1649999999999998E-3</v>
      </c>
      <c r="J22" s="1014">
        <v>0</v>
      </c>
      <c r="K22" s="1014">
        <v>0</v>
      </c>
      <c r="L22" s="1014">
        <v>0</v>
      </c>
      <c r="M22" s="1014">
        <v>0</v>
      </c>
      <c r="N22" s="1018" t="s">
        <v>115</v>
      </c>
      <c r="O22" s="1016" t="s">
        <v>115</v>
      </c>
    </row>
    <row r="23" spans="1:15" ht="9" customHeight="1" x14ac:dyDescent="0.2">
      <c r="A23" s="864" t="s">
        <v>70</v>
      </c>
      <c r="B23" s="1014">
        <v>4.0371876379999998</v>
      </c>
      <c r="C23" s="1014">
        <v>32.340601000000007</v>
      </c>
      <c r="D23" s="1014">
        <v>4.0347503629999997</v>
      </c>
      <c r="E23" s="1014">
        <v>32.115810000000003</v>
      </c>
      <c r="F23" s="1014">
        <v>0</v>
      </c>
      <c r="G23" s="1014">
        <v>0</v>
      </c>
      <c r="H23" s="1014">
        <v>2.437275E-3</v>
      </c>
      <c r="I23" s="1014">
        <v>0.22479099999999999</v>
      </c>
      <c r="J23" s="1014">
        <v>0</v>
      </c>
      <c r="K23" s="1014">
        <v>0</v>
      </c>
      <c r="L23" s="1014">
        <v>0</v>
      </c>
      <c r="M23" s="1014">
        <v>0</v>
      </c>
      <c r="N23" s="1016" t="s">
        <v>115</v>
      </c>
      <c r="O23" s="1016" t="s">
        <v>115</v>
      </c>
    </row>
    <row r="24" spans="1:15" ht="9" customHeight="1" x14ac:dyDescent="0.2">
      <c r="A24" s="864" t="s">
        <v>71</v>
      </c>
      <c r="B24" s="1014">
        <v>1.8779245990000002</v>
      </c>
      <c r="C24" s="1014">
        <v>22.525145999999999</v>
      </c>
      <c r="D24" s="1014">
        <v>1.4984669450000001</v>
      </c>
      <c r="E24" s="1014">
        <v>21.147359000000002</v>
      </c>
      <c r="F24" s="1014">
        <v>0.37790789000000002</v>
      </c>
      <c r="G24" s="1014">
        <v>0.78122799999999992</v>
      </c>
      <c r="H24" s="1014">
        <v>1.54579E-3</v>
      </c>
      <c r="I24" s="1014">
        <v>0.59464499999999998</v>
      </c>
      <c r="J24" s="1014">
        <v>1.9439999999999999E-6</v>
      </c>
      <c r="K24" s="1014">
        <v>4.1E-5</v>
      </c>
      <c r="L24" s="1014">
        <v>2.03E-6</v>
      </c>
      <c r="M24" s="1014">
        <v>1.8730000000000001E-3</v>
      </c>
      <c r="N24" s="1018" t="s">
        <v>115</v>
      </c>
      <c r="O24" s="1016" t="s">
        <v>115</v>
      </c>
    </row>
    <row r="25" spans="1:15" ht="9" customHeight="1" x14ac:dyDescent="0.2">
      <c r="A25" s="864" t="s">
        <v>72</v>
      </c>
      <c r="B25" s="1014">
        <v>136.00318679899999</v>
      </c>
      <c r="C25" s="1014">
        <v>629.62808799999993</v>
      </c>
      <c r="D25" s="1014">
        <v>131.938824689</v>
      </c>
      <c r="E25" s="1014">
        <v>615.83971999999994</v>
      </c>
      <c r="F25" s="1014">
        <v>3.9343383350000001</v>
      </c>
      <c r="G25" s="1014">
        <v>8.0087390000000003</v>
      </c>
      <c r="H25" s="1014">
        <v>5.1479452000000002E-2</v>
      </c>
      <c r="I25" s="1014">
        <v>4.6119960000000004</v>
      </c>
      <c r="J25" s="1014">
        <v>7.8324350000000001E-2</v>
      </c>
      <c r="K25" s="1014">
        <v>1.13924</v>
      </c>
      <c r="L25" s="1014">
        <v>2.1997299999999999E-4</v>
      </c>
      <c r="M25" s="1014">
        <v>2.8393000000000002E-2</v>
      </c>
      <c r="N25" s="1016" t="s">
        <v>115</v>
      </c>
      <c r="O25" s="1016" t="s">
        <v>115</v>
      </c>
    </row>
    <row r="26" spans="1:15" ht="9" customHeight="1" x14ac:dyDescent="0.2">
      <c r="A26" s="864" t="s">
        <v>73</v>
      </c>
      <c r="B26" s="1014">
        <v>4.3913254339999996</v>
      </c>
      <c r="C26" s="1014">
        <v>4.5194859999999997</v>
      </c>
      <c r="D26" s="1014">
        <v>1.540893359</v>
      </c>
      <c r="E26" s="1014">
        <v>3.6073879999999998</v>
      </c>
      <c r="F26" s="1014">
        <v>2.8499730749999999</v>
      </c>
      <c r="G26" s="1014">
        <v>0.90800800000000004</v>
      </c>
      <c r="H26" s="1014">
        <v>4.5899999999999999E-4</v>
      </c>
      <c r="I26" s="1014">
        <v>4.0899999999999999E-3</v>
      </c>
      <c r="J26" s="1014">
        <v>0</v>
      </c>
      <c r="K26" s="1014">
        <v>0</v>
      </c>
      <c r="L26" s="1014">
        <v>0</v>
      </c>
      <c r="M26" s="1014">
        <v>0</v>
      </c>
      <c r="N26" s="1016" t="s">
        <v>115</v>
      </c>
      <c r="O26" s="1016" t="s">
        <v>115</v>
      </c>
    </row>
    <row r="27" spans="1:15" ht="9" customHeight="1" x14ac:dyDescent="0.2">
      <c r="A27" s="864" t="s">
        <v>74</v>
      </c>
      <c r="B27" s="1014">
        <v>5.437486474</v>
      </c>
      <c r="C27" s="1014">
        <v>3.4060380000000006</v>
      </c>
      <c r="D27" s="1014">
        <v>4.7655645780000002</v>
      </c>
      <c r="E27" s="1014">
        <v>2.4342020000000004</v>
      </c>
      <c r="F27" s="1014">
        <v>0.66871599999999998</v>
      </c>
      <c r="G27" s="1014">
        <v>0.519285</v>
      </c>
      <c r="H27" s="1014">
        <v>3.2038959999999999E-3</v>
      </c>
      <c r="I27" s="1014">
        <v>0.45224500000000001</v>
      </c>
      <c r="J27" s="1014">
        <v>0</v>
      </c>
      <c r="K27" s="1014">
        <v>0</v>
      </c>
      <c r="L27" s="1014">
        <v>1.9999999999999999E-6</v>
      </c>
      <c r="M27" s="1014">
        <v>3.0600000000000001E-4</v>
      </c>
      <c r="N27" s="1018" t="s">
        <v>115</v>
      </c>
      <c r="O27" s="1018" t="s">
        <v>115</v>
      </c>
    </row>
    <row r="28" spans="1:15" ht="9" customHeight="1" x14ac:dyDescent="0.2">
      <c r="A28" s="864" t="s">
        <v>75</v>
      </c>
      <c r="B28" s="1014">
        <v>3.14217557</v>
      </c>
      <c r="C28" s="1014">
        <v>17.550739</v>
      </c>
      <c r="D28" s="1014">
        <v>3.1414729499999998</v>
      </c>
      <c r="E28" s="1014">
        <v>17.452956999999998</v>
      </c>
      <c r="F28" s="1014">
        <v>1.8688999999999999E-4</v>
      </c>
      <c r="G28" s="1014">
        <v>1.9033999999999999E-2</v>
      </c>
      <c r="H28" s="1014">
        <v>5.1573000000000005E-4</v>
      </c>
      <c r="I28" s="1014">
        <v>7.8747999999999999E-2</v>
      </c>
      <c r="J28" s="1014">
        <v>0</v>
      </c>
      <c r="K28" s="1014">
        <v>0</v>
      </c>
      <c r="L28" s="1014">
        <v>0</v>
      </c>
      <c r="M28" s="1014">
        <v>0</v>
      </c>
      <c r="N28" s="1018" t="s">
        <v>115</v>
      </c>
      <c r="O28" s="1016" t="s">
        <v>115</v>
      </c>
    </row>
    <row r="29" spans="1:15" ht="9" customHeight="1" x14ac:dyDescent="0.2">
      <c r="A29" s="864" t="s">
        <v>76</v>
      </c>
      <c r="B29" s="1014">
        <v>4.5004791000000002E-2</v>
      </c>
      <c r="C29" s="1014">
        <v>1.4115679999999999</v>
      </c>
      <c r="D29" s="1014">
        <v>4.5003741E-2</v>
      </c>
      <c r="E29" s="1014">
        <v>1.3447419999999999</v>
      </c>
      <c r="F29" s="1014">
        <v>9.9999999999999995E-7</v>
      </c>
      <c r="G29" s="1014">
        <v>1.7459999999999999E-3</v>
      </c>
      <c r="H29" s="1014">
        <v>4.9999999999999998E-8</v>
      </c>
      <c r="I29" s="1014">
        <v>6.5079999999999999E-2</v>
      </c>
      <c r="J29" s="1014">
        <v>0</v>
      </c>
      <c r="K29" s="1014">
        <v>0</v>
      </c>
      <c r="L29" s="1014">
        <v>0</v>
      </c>
      <c r="M29" s="1014">
        <v>0</v>
      </c>
      <c r="N29" s="1018" t="s">
        <v>115</v>
      </c>
      <c r="O29" s="1018" t="s">
        <v>115</v>
      </c>
    </row>
    <row r="30" spans="1:15" ht="9" customHeight="1" x14ac:dyDescent="0.2">
      <c r="A30" s="864" t="s">
        <v>77</v>
      </c>
      <c r="B30" s="1014">
        <v>786.03727292799999</v>
      </c>
      <c r="C30" s="1014">
        <v>1082.4171240000001</v>
      </c>
      <c r="D30" s="1014">
        <v>184.09686374699999</v>
      </c>
      <c r="E30" s="1014">
        <v>511.05318599999998</v>
      </c>
      <c r="F30" s="1014">
        <v>600.21346909800002</v>
      </c>
      <c r="G30" s="1014">
        <v>564.44682299999999</v>
      </c>
      <c r="H30" s="1014">
        <v>3.5572565E-2</v>
      </c>
      <c r="I30" s="1014">
        <v>4.1722830000000002</v>
      </c>
      <c r="J30" s="1014">
        <v>1.6763613479999999</v>
      </c>
      <c r="K30" s="1014">
        <v>2.664412</v>
      </c>
      <c r="L30" s="1014">
        <v>1.5006169999999999E-2</v>
      </c>
      <c r="M30" s="1014">
        <v>8.0420000000000005E-2</v>
      </c>
      <c r="N30" s="1016" t="s">
        <v>115</v>
      </c>
      <c r="O30" s="1016" t="s">
        <v>115</v>
      </c>
    </row>
    <row r="31" spans="1:15" ht="9" customHeight="1" x14ac:dyDescent="0.2">
      <c r="A31" s="864" t="s">
        <v>78</v>
      </c>
      <c r="B31" s="1014">
        <v>20.061892745000002</v>
      </c>
      <c r="C31" s="1014">
        <v>86.404129999999995</v>
      </c>
      <c r="D31" s="1014">
        <v>18.662643321000001</v>
      </c>
      <c r="E31" s="1014">
        <v>80.190477999999999</v>
      </c>
      <c r="F31" s="1014">
        <v>1.3758911760000001</v>
      </c>
      <c r="G31" s="1014">
        <v>5.7514769999999995</v>
      </c>
      <c r="H31" s="1014">
        <v>1.0037905E-2</v>
      </c>
      <c r="I31" s="1014">
        <v>0.34225699999999998</v>
      </c>
      <c r="J31" s="1014">
        <v>1.5134E-3</v>
      </c>
      <c r="K31" s="1014">
        <v>8.875799999999999E-2</v>
      </c>
      <c r="L31" s="1014">
        <v>1.1806943E-2</v>
      </c>
      <c r="M31" s="1014">
        <v>3.116E-2</v>
      </c>
      <c r="N31" s="1018" t="s">
        <v>115</v>
      </c>
      <c r="O31" s="1016" t="s">
        <v>115</v>
      </c>
    </row>
    <row r="32" spans="1:15" ht="9" customHeight="1" x14ac:dyDescent="0.2">
      <c r="A32" s="864" t="s">
        <v>80</v>
      </c>
      <c r="B32" s="1014">
        <v>16.335650709999999</v>
      </c>
      <c r="C32" s="1014">
        <v>39.896768999999992</v>
      </c>
      <c r="D32" s="1014">
        <v>6.1155540159999999</v>
      </c>
      <c r="E32" s="1014">
        <v>29.222405999999999</v>
      </c>
      <c r="F32" s="1014">
        <v>10.218120122</v>
      </c>
      <c r="G32" s="1014">
        <v>10.493903</v>
      </c>
      <c r="H32" s="1014">
        <v>1.9765719999999998E-3</v>
      </c>
      <c r="I32" s="1014">
        <v>0.18046000000000001</v>
      </c>
      <c r="J32" s="1014">
        <v>0</v>
      </c>
      <c r="K32" s="1014">
        <v>0</v>
      </c>
      <c r="L32" s="1014">
        <v>0</v>
      </c>
      <c r="M32" s="1014">
        <v>0</v>
      </c>
      <c r="N32" s="1018" t="s">
        <v>115</v>
      </c>
      <c r="O32" s="1016" t="s">
        <v>115</v>
      </c>
    </row>
    <row r="33" spans="1:15" ht="9" customHeight="1" x14ac:dyDescent="0.2">
      <c r="A33" s="864" t="s">
        <v>81</v>
      </c>
      <c r="B33" s="1014">
        <v>27.346110434000003</v>
      </c>
      <c r="C33" s="1014">
        <v>86.601593999999992</v>
      </c>
      <c r="D33" s="1014">
        <v>17.958685528</v>
      </c>
      <c r="E33" s="1014">
        <v>80.667187999999996</v>
      </c>
      <c r="F33" s="1014">
        <v>9.3715342639999992</v>
      </c>
      <c r="G33" s="1014">
        <v>5.2879329999999998</v>
      </c>
      <c r="H33" s="1014">
        <v>1.2599081E-2</v>
      </c>
      <c r="I33" s="1014">
        <v>0.63123499999999999</v>
      </c>
      <c r="J33" s="1014">
        <v>3.2151110000000001E-3</v>
      </c>
      <c r="K33" s="1014">
        <v>7.0519999999999992E-3</v>
      </c>
      <c r="L33" s="1014">
        <v>7.6450000000000002E-5</v>
      </c>
      <c r="M33" s="1014">
        <v>8.1860000000000006E-3</v>
      </c>
      <c r="N33" s="1016" t="s">
        <v>115</v>
      </c>
      <c r="O33" s="1016" t="s">
        <v>115</v>
      </c>
    </row>
    <row r="34" spans="1:15" ht="9" customHeight="1" x14ac:dyDescent="0.2">
      <c r="A34" s="864" t="s">
        <v>116</v>
      </c>
      <c r="B34" s="1014">
        <v>0</v>
      </c>
      <c r="C34" s="1014">
        <v>0</v>
      </c>
      <c r="D34" s="1014">
        <v>0</v>
      </c>
      <c r="E34" s="1014">
        <v>0</v>
      </c>
      <c r="F34" s="1014">
        <v>0</v>
      </c>
      <c r="G34" s="1014">
        <v>0</v>
      </c>
      <c r="H34" s="1014">
        <v>0</v>
      </c>
      <c r="I34" s="1014">
        <v>0</v>
      </c>
      <c r="J34" s="1014">
        <v>0</v>
      </c>
      <c r="K34" s="1014">
        <v>0</v>
      </c>
      <c r="L34" s="1014">
        <v>0</v>
      </c>
      <c r="M34" s="1014">
        <v>0</v>
      </c>
      <c r="N34" s="1016" t="s">
        <v>115</v>
      </c>
      <c r="O34" s="1016" t="s">
        <v>115</v>
      </c>
    </row>
    <row r="35" spans="1:15" ht="18" customHeight="1" x14ac:dyDescent="0.2">
      <c r="B35" s="1730" t="s">
        <v>2118</v>
      </c>
      <c r="C35" s="1730"/>
      <c r="D35" s="1730"/>
      <c r="E35" s="1730"/>
      <c r="F35" s="1730"/>
      <c r="G35" s="1730"/>
      <c r="H35" s="1730"/>
      <c r="I35" s="1730"/>
      <c r="J35" s="1730"/>
      <c r="K35" s="1730"/>
      <c r="L35" s="1730"/>
      <c r="M35" s="1730"/>
      <c r="N35" s="1730"/>
      <c r="O35" s="1730"/>
    </row>
    <row r="36" spans="1:15" ht="9" customHeight="1" x14ac:dyDescent="0.2">
      <c r="A36" s="862" t="s">
        <v>1973</v>
      </c>
      <c r="B36" s="1014">
        <v>2175.4402106780003</v>
      </c>
      <c r="C36" s="1014">
        <v>4427.6750729999994</v>
      </c>
      <c r="D36" s="1014">
        <v>2019.3521294059999</v>
      </c>
      <c r="E36" s="1014">
        <v>3499.6083799999997</v>
      </c>
      <c r="F36" s="1014">
        <v>152.249262974</v>
      </c>
      <c r="G36" s="1014">
        <v>913.46101599999986</v>
      </c>
      <c r="H36" s="1014">
        <v>0.23692386800000004</v>
      </c>
      <c r="I36" s="1014">
        <v>5.5595870000000014</v>
      </c>
      <c r="J36" s="1014">
        <v>2.7577264499999998</v>
      </c>
      <c r="K36" s="1014">
        <v>5.4563199999999998</v>
      </c>
      <c r="L36" s="1014">
        <v>0.84416798000000004</v>
      </c>
      <c r="M36" s="1014">
        <v>3.5897700000000001</v>
      </c>
      <c r="N36" s="1013" t="s">
        <v>115</v>
      </c>
      <c r="O36" s="1013" t="s">
        <v>115</v>
      </c>
    </row>
    <row r="37" spans="1:15" ht="9" customHeight="1" x14ac:dyDescent="0.2">
      <c r="A37" s="866" t="s">
        <v>56</v>
      </c>
      <c r="B37" s="1014">
        <v>79.262296673999998</v>
      </c>
      <c r="C37" s="1014">
        <v>569.698847</v>
      </c>
      <c r="D37" s="1014">
        <v>46.574547242999998</v>
      </c>
      <c r="E37" s="1014">
        <v>241.16200499999999</v>
      </c>
      <c r="F37" s="1014">
        <v>32.296774310000004</v>
      </c>
      <c r="G37" s="1014">
        <v>326.11168800000002</v>
      </c>
      <c r="H37" s="1014">
        <v>8.4579189999999995E-3</v>
      </c>
      <c r="I37" s="1014">
        <v>0.99097599999999997</v>
      </c>
      <c r="J37" s="1014">
        <v>1.7821862000000001E-2</v>
      </c>
      <c r="K37" s="1014">
        <v>0.40444799999999997</v>
      </c>
      <c r="L37" s="1014">
        <v>0.36469533999999998</v>
      </c>
      <c r="M37" s="1014">
        <v>1.02973</v>
      </c>
      <c r="N37" s="1016" t="s">
        <v>115</v>
      </c>
      <c r="O37" s="1016" t="s">
        <v>115</v>
      </c>
    </row>
    <row r="38" spans="1:15" ht="9" customHeight="1" x14ac:dyDescent="0.2">
      <c r="A38" s="866" t="s">
        <v>57</v>
      </c>
      <c r="B38" s="1014">
        <v>16.040103885000001</v>
      </c>
      <c r="C38" s="1014">
        <v>28.626615000000001</v>
      </c>
      <c r="D38" s="1014">
        <v>15.378488207</v>
      </c>
      <c r="E38" s="1014">
        <v>26.902793000000003</v>
      </c>
      <c r="F38" s="1014">
        <v>0.659605</v>
      </c>
      <c r="G38" s="1014">
        <v>1.6699490000000001</v>
      </c>
      <c r="H38" s="1014">
        <v>2.08078E-4</v>
      </c>
      <c r="I38" s="1014">
        <v>4.8737000000000003E-2</v>
      </c>
      <c r="J38" s="1014">
        <v>1.8025999999999999E-3</v>
      </c>
      <c r="K38" s="1014">
        <v>5.1359999999999999E-3</v>
      </c>
      <c r="L38" s="1014">
        <v>0</v>
      </c>
      <c r="M38" s="1014">
        <v>0</v>
      </c>
      <c r="N38" s="1017" t="s">
        <v>115</v>
      </c>
      <c r="O38" s="1016" t="s">
        <v>115</v>
      </c>
    </row>
    <row r="39" spans="1:15" ht="9" customHeight="1" x14ac:dyDescent="0.2">
      <c r="A39" s="866" t="s">
        <v>58</v>
      </c>
      <c r="B39" s="1014">
        <v>40.222200623999996</v>
      </c>
      <c r="C39" s="1014">
        <v>151.461871</v>
      </c>
      <c r="D39" s="1014">
        <v>34.711038533999997</v>
      </c>
      <c r="E39" s="1014">
        <v>89.166816000000011</v>
      </c>
      <c r="F39" s="1014">
        <v>5.1354945299999999</v>
      </c>
      <c r="G39" s="1014">
        <v>61.281968999999997</v>
      </c>
      <c r="H39" s="1014">
        <v>0.14880314</v>
      </c>
      <c r="I39" s="1014">
        <v>0.27717700000000001</v>
      </c>
      <c r="J39" s="1014">
        <v>0.22686442000000001</v>
      </c>
      <c r="K39" s="1014">
        <v>0.73590900000000004</v>
      </c>
      <c r="L39" s="1014">
        <v>0</v>
      </c>
      <c r="M39" s="1014">
        <v>0</v>
      </c>
      <c r="N39" s="1016" t="s">
        <v>115</v>
      </c>
      <c r="O39" s="1016" t="s">
        <v>115</v>
      </c>
    </row>
    <row r="40" spans="1:15" ht="9" customHeight="1" x14ac:dyDescent="0.2">
      <c r="A40" s="866" t="s">
        <v>59</v>
      </c>
      <c r="B40" s="1014">
        <v>0.83147405699999999</v>
      </c>
      <c r="C40" s="1014">
        <v>4.246829</v>
      </c>
      <c r="D40" s="1014">
        <v>0.315865057</v>
      </c>
      <c r="E40" s="1014">
        <v>1.9016189999999999</v>
      </c>
      <c r="F40" s="1014">
        <v>0.125806</v>
      </c>
      <c r="G40" s="1014">
        <v>0.36225200000000002</v>
      </c>
      <c r="H40" s="1014">
        <v>0</v>
      </c>
      <c r="I40" s="1014">
        <v>0</v>
      </c>
      <c r="J40" s="1014">
        <v>0</v>
      </c>
      <c r="K40" s="1014">
        <v>0</v>
      </c>
      <c r="L40" s="1014">
        <v>0.38980300000000001</v>
      </c>
      <c r="M40" s="1014">
        <v>1.982958</v>
      </c>
      <c r="N40" s="1017" t="s">
        <v>115</v>
      </c>
      <c r="O40" s="1017" t="s">
        <v>115</v>
      </c>
    </row>
    <row r="41" spans="1:15" ht="9" customHeight="1" x14ac:dyDescent="0.2">
      <c r="A41" s="864" t="s">
        <v>1414</v>
      </c>
      <c r="B41" s="1014">
        <v>10.359926142000001</v>
      </c>
      <c r="C41" s="1014">
        <v>111.240285</v>
      </c>
      <c r="D41" s="1014">
        <v>3.4748268769999999</v>
      </c>
      <c r="E41" s="1014">
        <v>16.108125999999999</v>
      </c>
      <c r="F41" s="1014">
        <v>6.8470490000000002</v>
      </c>
      <c r="G41" s="1014">
        <v>94.972544999999997</v>
      </c>
      <c r="H41" s="1014">
        <v>5.0265000000000001E-5</v>
      </c>
      <c r="I41" s="1014">
        <v>9.3139999999999994E-3</v>
      </c>
      <c r="J41" s="1014">
        <v>0</v>
      </c>
      <c r="K41" s="1014">
        <v>0</v>
      </c>
      <c r="L41" s="1014">
        <v>3.7999999999999999E-2</v>
      </c>
      <c r="M41" s="1014">
        <v>0.15030000000000002</v>
      </c>
      <c r="N41" s="1018" t="s">
        <v>115</v>
      </c>
      <c r="O41" s="1016" t="s">
        <v>115</v>
      </c>
    </row>
    <row r="42" spans="1:15" ht="9" customHeight="1" x14ac:dyDescent="0.2">
      <c r="A42" s="866" t="s">
        <v>60</v>
      </c>
      <c r="B42" s="1014">
        <v>1.1970128</v>
      </c>
      <c r="C42" s="1014">
        <v>1.0679930000000002</v>
      </c>
      <c r="D42" s="1014">
        <v>1.1948128</v>
      </c>
      <c r="E42" s="1014">
        <v>1.0454480000000002</v>
      </c>
      <c r="F42" s="1014">
        <v>2.2000000000000001E-3</v>
      </c>
      <c r="G42" s="1014">
        <v>2.2545000000000003E-2</v>
      </c>
      <c r="H42" s="1014">
        <v>0</v>
      </c>
      <c r="I42" s="1014">
        <v>0</v>
      </c>
      <c r="J42" s="1014">
        <v>0</v>
      </c>
      <c r="K42" s="1014">
        <v>0</v>
      </c>
      <c r="L42" s="1014">
        <v>0</v>
      </c>
      <c r="M42" s="1014">
        <v>0</v>
      </c>
      <c r="N42" s="1017" t="s">
        <v>115</v>
      </c>
      <c r="O42" s="1017" t="s">
        <v>115</v>
      </c>
    </row>
    <row r="43" spans="1:15" ht="9" customHeight="1" x14ac:dyDescent="0.2">
      <c r="A43" s="866" t="s">
        <v>61</v>
      </c>
      <c r="B43" s="1014">
        <v>0.58912489000000001</v>
      </c>
      <c r="C43" s="1014">
        <v>0.76655700000000004</v>
      </c>
      <c r="D43" s="1014">
        <v>0.58912489000000001</v>
      </c>
      <c r="E43" s="1014">
        <v>0.76655700000000004</v>
      </c>
      <c r="F43" s="1014">
        <v>0</v>
      </c>
      <c r="G43" s="1014">
        <v>0</v>
      </c>
      <c r="H43" s="1014">
        <v>0</v>
      </c>
      <c r="I43" s="1014">
        <v>0</v>
      </c>
      <c r="J43" s="1014">
        <v>0</v>
      </c>
      <c r="K43" s="1014">
        <v>0</v>
      </c>
      <c r="L43" s="1014">
        <v>0</v>
      </c>
      <c r="M43" s="1014">
        <v>0</v>
      </c>
      <c r="N43" s="1017" t="s">
        <v>115</v>
      </c>
      <c r="O43" s="1016" t="s">
        <v>115</v>
      </c>
    </row>
    <row r="44" spans="1:15" ht="9" customHeight="1" x14ac:dyDescent="0.2">
      <c r="A44" s="866" t="s">
        <v>62</v>
      </c>
      <c r="B44" s="1014">
        <v>12.847544088999999</v>
      </c>
      <c r="C44" s="1014">
        <v>45.93195200000001</v>
      </c>
      <c r="D44" s="1014">
        <v>5.9917951739999999</v>
      </c>
      <c r="E44" s="1014">
        <v>33.187133000000003</v>
      </c>
      <c r="F44" s="1014">
        <v>6.8552850000000003</v>
      </c>
      <c r="G44" s="1014">
        <v>12.601336</v>
      </c>
      <c r="H44" s="1014">
        <v>4.6391500000000002E-4</v>
      </c>
      <c r="I44" s="1014">
        <v>0.143483</v>
      </c>
      <c r="J44" s="1014">
        <v>0</v>
      </c>
      <c r="K44" s="1014">
        <v>0</v>
      </c>
      <c r="L44" s="1014">
        <v>0</v>
      </c>
      <c r="M44" s="1014">
        <v>0</v>
      </c>
      <c r="N44" s="1016" t="s">
        <v>115</v>
      </c>
      <c r="O44" s="1016" t="s">
        <v>115</v>
      </c>
    </row>
    <row r="45" spans="1:15" ht="9" customHeight="1" x14ac:dyDescent="0.2">
      <c r="A45" s="866" t="s">
        <v>63</v>
      </c>
      <c r="B45" s="1014">
        <v>1.0070989379999999</v>
      </c>
      <c r="C45" s="1014">
        <v>11.165517999999999</v>
      </c>
      <c r="D45" s="1014">
        <v>0.67841393800000005</v>
      </c>
      <c r="E45" s="1014">
        <v>6.019158</v>
      </c>
      <c r="F45" s="1014">
        <v>0.328685</v>
      </c>
      <c r="G45" s="1014">
        <v>5.1463599999999996</v>
      </c>
      <c r="H45" s="1014">
        <v>0</v>
      </c>
      <c r="I45" s="1014">
        <v>0</v>
      </c>
      <c r="J45" s="1014">
        <v>0</v>
      </c>
      <c r="K45" s="1014">
        <v>0</v>
      </c>
      <c r="L45" s="1014">
        <v>0</v>
      </c>
      <c r="M45" s="1014">
        <v>0</v>
      </c>
      <c r="N45" s="1018" t="s">
        <v>115</v>
      </c>
      <c r="O45" s="1016" t="s">
        <v>115</v>
      </c>
    </row>
    <row r="46" spans="1:15" ht="9" customHeight="1" x14ac:dyDescent="0.2">
      <c r="A46" s="866" t="s">
        <v>64</v>
      </c>
      <c r="B46" s="1014">
        <v>1.7146449800000001</v>
      </c>
      <c r="C46" s="1014">
        <v>14.847369</v>
      </c>
      <c r="D46" s="1014">
        <v>0.87770371000000003</v>
      </c>
      <c r="E46" s="1014">
        <v>3.5422880000000001</v>
      </c>
      <c r="F46" s="1014">
        <v>0.83693899999999999</v>
      </c>
      <c r="G46" s="1014">
        <v>11.304009000000001</v>
      </c>
      <c r="H46" s="1014">
        <v>2.2699999999999999E-6</v>
      </c>
      <c r="I46" s="1014">
        <v>1.072E-3</v>
      </c>
      <c r="J46" s="1014">
        <v>0</v>
      </c>
      <c r="K46" s="1014">
        <v>0</v>
      </c>
      <c r="L46" s="1014">
        <v>0</v>
      </c>
      <c r="M46" s="1014">
        <v>0</v>
      </c>
      <c r="N46" s="1018" t="s">
        <v>115</v>
      </c>
      <c r="O46" s="1018" t="s">
        <v>115</v>
      </c>
    </row>
    <row r="47" spans="1:15" ht="9" customHeight="1" x14ac:dyDescent="0.2">
      <c r="A47" s="866" t="s">
        <v>65</v>
      </c>
      <c r="B47" s="1014">
        <v>1511.9080262300004</v>
      </c>
      <c r="C47" s="1014">
        <v>2252.9505969999996</v>
      </c>
      <c r="D47" s="1014">
        <v>1484.1501269140001</v>
      </c>
      <c r="E47" s="1014">
        <v>1998.7072450000001</v>
      </c>
      <c r="F47" s="1014">
        <v>26.38177868</v>
      </c>
      <c r="G47" s="1014">
        <v>251.63246699999999</v>
      </c>
      <c r="H47" s="1014">
        <v>8.6192669999999999E-3</v>
      </c>
      <c r="I47" s="1014">
        <v>0.33864899999999998</v>
      </c>
      <c r="J47" s="1014">
        <v>1.366101864</v>
      </c>
      <c r="K47" s="1014">
        <v>2.1696070000000001</v>
      </c>
      <c r="L47" s="1014">
        <v>1.3995050000000001E-3</v>
      </c>
      <c r="M47" s="1014">
        <v>0.102629</v>
      </c>
      <c r="N47" s="1016" t="s">
        <v>115</v>
      </c>
      <c r="O47" s="1016" t="s">
        <v>115</v>
      </c>
    </row>
    <row r="48" spans="1:15" ht="9" customHeight="1" x14ac:dyDescent="0.2">
      <c r="A48" s="866" t="s">
        <v>66</v>
      </c>
      <c r="B48" s="1014">
        <v>2.0423276620000004</v>
      </c>
      <c r="C48" s="1014">
        <v>2.5965829999999999</v>
      </c>
      <c r="D48" s="1014">
        <v>2.0423276220000002</v>
      </c>
      <c r="E48" s="1014">
        <v>2.5965549999999999</v>
      </c>
      <c r="F48" s="1014">
        <v>0</v>
      </c>
      <c r="G48" s="1014">
        <v>0</v>
      </c>
      <c r="H48" s="1014">
        <v>4.0000000000000001E-8</v>
      </c>
      <c r="I48" s="1014">
        <v>2.8E-5</v>
      </c>
      <c r="J48" s="1014">
        <v>0</v>
      </c>
      <c r="K48" s="1014">
        <v>0</v>
      </c>
      <c r="L48" s="1014">
        <v>0</v>
      </c>
      <c r="M48" s="1014">
        <v>0</v>
      </c>
      <c r="N48" s="1018" t="s">
        <v>115</v>
      </c>
      <c r="O48" s="1018" t="s">
        <v>115</v>
      </c>
    </row>
    <row r="49" spans="1:15" ht="9" customHeight="1" x14ac:dyDescent="0.2">
      <c r="A49" s="866" t="s">
        <v>67</v>
      </c>
      <c r="B49" s="1014">
        <v>5.6515124949999995</v>
      </c>
      <c r="C49" s="1014">
        <v>21.464409999999997</v>
      </c>
      <c r="D49" s="1014">
        <v>5.1950282950000002</v>
      </c>
      <c r="E49" s="1014">
        <v>20.856116999999998</v>
      </c>
      <c r="F49" s="1014">
        <v>0.45647799999999999</v>
      </c>
      <c r="G49" s="1014">
        <v>0.60745100000000007</v>
      </c>
      <c r="H49" s="1014">
        <v>0</v>
      </c>
      <c r="I49" s="1014">
        <v>0</v>
      </c>
      <c r="J49" s="1014">
        <v>6.1999999999999999E-6</v>
      </c>
      <c r="K49" s="1014">
        <v>8.4199999999999998E-4</v>
      </c>
      <c r="L49" s="1014">
        <v>0</v>
      </c>
      <c r="M49" s="1014">
        <v>0</v>
      </c>
      <c r="N49" s="1018" t="s">
        <v>115</v>
      </c>
      <c r="O49" s="1016" t="s">
        <v>115</v>
      </c>
    </row>
    <row r="50" spans="1:15" ht="9" customHeight="1" x14ac:dyDescent="0.2">
      <c r="A50" s="866" t="s">
        <v>68</v>
      </c>
      <c r="B50" s="1014">
        <v>283.79385343500002</v>
      </c>
      <c r="C50" s="1014">
        <v>383.30219699999998</v>
      </c>
      <c r="D50" s="1014">
        <v>248.27740370199999</v>
      </c>
      <c r="E50" s="1014">
        <v>365.61928999999998</v>
      </c>
      <c r="F50" s="1014">
        <v>35.479706899999996</v>
      </c>
      <c r="G50" s="1014">
        <v>16.471202000000002</v>
      </c>
      <c r="H50" s="1014">
        <v>7.519693E-3</v>
      </c>
      <c r="I50" s="1014">
        <v>1.1263779999999999</v>
      </c>
      <c r="J50" s="1014">
        <v>2.7982139999999999E-2</v>
      </c>
      <c r="K50" s="1014">
        <v>8.2668000000000005E-2</v>
      </c>
      <c r="L50" s="1014">
        <v>1.2409999999999999E-3</v>
      </c>
      <c r="M50" s="1014">
        <v>2.6589999999999999E-3</v>
      </c>
      <c r="N50" s="1016" t="s">
        <v>115</v>
      </c>
      <c r="O50" s="1016" t="s">
        <v>115</v>
      </c>
    </row>
    <row r="51" spans="1:15" ht="9" customHeight="1" x14ac:dyDescent="0.2">
      <c r="A51" s="866" t="s">
        <v>69</v>
      </c>
      <c r="B51" s="1014">
        <v>3.188513473</v>
      </c>
      <c r="C51" s="1014">
        <v>16.600235999999999</v>
      </c>
      <c r="D51" s="1014">
        <v>3.1637634729999999</v>
      </c>
      <c r="E51" s="1014">
        <v>16.592796</v>
      </c>
      <c r="F51" s="1014">
        <v>2.4750000000000001E-2</v>
      </c>
      <c r="G51" s="1014">
        <v>7.4400000000000004E-3</v>
      </c>
      <c r="H51" s="1014">
        <v>0</v>
      </c>
      <c r="I51" s="1014">
        <v>0</v>
      </c>
      <c r="J51" s="1014">
        <v>0</v>
      </c>
      <c r="K51" s="1014">
        <v>0</v>
      </c>
      <c r="L51" s="1014">
        <v>0</v>
      </c>
      <c r="M51" s="1014">
        <v>0</v>
      </c>
      <c r="N51" s="1018" t="s">
        <v>115</v>
      </c>
      <c r="O51" s="1016" t="s">
        <v>115</v>
      </c>
    </row>
    <row r="52" spans="1:15" ht="9" customHeight="1" x14ac:dyDescent="0.2">
      <c r="A52" s="866" t="s">
        <v>70</v>
      </c>
      <c r="B52" s="1014">
        <v>4.054698685</v>
      </c>
      <c r="C52" s="1014">
        <v>30.512394</v>
      </c>
      <c r="D52" s="1014">
        <v>1.649797567</v>
      </c>
      <c r="E52" s="1014">
        <v>12.058513999999999</v>
      </c>
      <c r="F52" s="1014">
        <v>2.4049008180000002</v>
      </c>
      <c r="G52" s="1014">
        <v>18.453756000000002</v>
      </c>
      <c r="H52" s="1014">
        <v>2.9999999999999999E-7</v>
      </c>
      <c r="I52" s="1014">
        <v>1.2400000000000001E-4</v>
      </c>
      <c r="J52" s="1014">
        <v>0</v>
      </c>
      <c r="K52" s="1014">
        <v>0</v>
      </c>
      <c r="L52" s="1014">
        <v>0</v>
      </c>
      <c r="M52" s="1014">
        <v>0</v>
      </c>
      <c r="N52" s="1016" t="s">
        <v>115</v>
      </c>
      <c r="O52" s="1016" t="s">
        <v>115</v>
      </c>
    </row>
    <row r="53" spans="1:15" ht="9" customHeight="1" x14ac:dyDescent="0.2">
      <c r="A53" s="866" t="s">
        <v>71</v>
      </c>
      <c r="B53" s="1014">
        <v>9.254532244</v>
      </c>
      <c r="C53" s="1014">
        <v>33.339388</v>
      </c>
      <c r="D53" s="1014">
        <v>7.2690408739999999</v>
      </c>
      <c r="E53" s="1014">
        <v>32.767462000000002</v>
      </c>
      <c r="F53" s="1014">
        <v>1.9848140000000001</v>
      </c>
      <c r="G53" s="1014">
        <v>0.32132299999999997</v>
      </c>
      <c r="H53" s="1014">
        <v>6.7226000000000005E-4</v>
      </c>
      <c r="I53" s="1014">
        <v>0.24296100000000001</v>
      </c>
      <c r="J53" s="1014">
        <v>0</v>
      </c>
      <c r="K53" s="1014">
        <v>0</v>
      </c>
      <c r="L53" s="1014">
        <v>5.1100000000000002E-6</v>
      </c>
      <c r="M53" s="1014">
        <v>7.6420000000000004E-3</v>
      </c>
      <c r="N53" s="1018" t="s">
        <v>115</v>
      </c>
      <c r="O53" s="1016" t="s">
        <v>115</v>
      </c>
    </row>
    <row r="54" spans="1:15" ht="9" customHeight="1" x14ac:dyDescent="0.2">
      <c r="A54" s="866" t="s">
        <v>72</v>
      </c>
      <c r="B54" s="1014">
        <v>62.223757636000002</v>
      </c>
      <c r="C54" s="1014">
        <v>319.91587199999998</v>
      </c>
      <c r="D54" s="1014">
        <v>55.872844491000002</v>
      </c>
      <c r="E54" s="1014">
        <v>295.42920099999998</v>
      </c>
      <c r="F54" s="1014">
        <v>5.1805472860000004</v>
      </c>
      <c r="G54" s="1014">
        <v>20.320332999999998</v>
      </c>
      <c r="H54" s="1014">
        <v>5.3215894999999999E-2</v>
      </c>
      <c r="I54" s="1014">
        <v>2.1068960000000003</v>
      </c>
      <c r="J54" s="1014">
        <v>1.117147364</v>
      </c>
      <c r="K54" s="1014">
        <v>2.0577100000000002</v>
      </c>
      <c r="L54" s="1014">
        <v>2.6000000000000001E-6</v>
      </c>
      <c r="M54" s="1014">
        <v>1.732E-3</v>
      </c>
      <c r="N54" s="1016" t="s">
        <v>115</v>
      </c>
      <c r="O54" s="1016" t="s">
        <v>115</v>
      </c>
    </row>
    <row r="55" spans="1:15" ht="9" customHeight="1" x14ac:dyDescent="0.2">
      <c r="A55" s="866" t="s">
        <v>73</v>
      </c>
      <c r="B55" s="1014">
        <v>0.16409931</v>
      </c>
      <c r="C55" s="1014">
        <v>1.1457760000000001</v>
      </c>
      <c r="D55" s="1014">
        <v>0.16409931</v>
      </c>
      <c r="E55" s="1014">
        <v>1.1457760000000001</v>
      </c>
      <c r="F55" s="1014">
        <v>0</v>
      </c>
      <c r="G55" s="1014">
        <v>0</v>
      </c>
      <c r="H55" s="1014">
        <v>0</v>
      </c>
      <c r="I55" s="1014">
        <v>0</v>
      </c>
      <c r="J55" s="1014">
        <v>0</v>
      </c>
      <c r="K55" s="1014">
        <v>0</v>
      </c>
      <c r="L55" s="1014">
        <v>0</v>
      </c>
      <c r="M55" s="1014">
        <v>0</v>
      </c>
      <c r="N55" s="1016" t="s">
        <v>115</v>
      </c>
      <c r="O55" s="1016" t="s">
        <v>115</v>
      </c>
    </row>
    <row r="56" spans="1:15" ht="9" customHeight="1" x14ac:dyDescent="0.2">
      <c r="A56" s="866" t="s">
        <v>74</v>
      </c>
      <c r="B56" s="1014">
        <v>5.4826288140000008</v>
      </c>
      <c r="C56" s="1014">
        <v>8.5276189999999996</v>
      </c>
      <c r="D56" s="1014">
        <v>1.828385814</v>
      </c>
      <c r="E56" s="1014">
        <v>4.1405690000000002</v>
      </c>
      <c r="F56" s="1014">
        <v>3.6542400000000002</v>
      </c>
      <c r="G56" s="1014">
        <v>4.3852820000000001</v>
      </c>
      <c r="H56" s="1014">
        <v>3.0000000000000001E-6</v>
      </c>
      <c r="I56" s="1014">
        <v>1.768E-3</v>
      </c>
      <c r="J56" s="1014">
        <v>0</v>
      </c>
      <c r="K56" s="1014">
        <v>0</v>
      </c>
      <c r="L56" s="1014">
        <v>0</v>
      </c>
      <c r="M56" s="1014">
        <v>0</v>
      </c>
      <c r="N56" s="1018" t="s">
        <v>115</v>
      </c>
      <c r="O56" s="1018" t="s">
        <v>115</v>
      </c>
    </row>
    <row r="57" spans="1:15" ht="9" customHeight="1" x14ac:dyDescent="0.2">
      <c r="A57" s="866" t="s">
        <v>75</v>
      </c>
      <c r="B57" s="1014">
        <v>1.9740779320000001</v>
      </c>
      <c r="C57" s="1014">
        <v>3.1711700000000005</v>
      </c>
      <c r="D57" s="1014">
        <v>1.909797932</v>
      </c>
      <c r="E57" s="1014">
        <v>3.0888180000000003</v>
      </c>
      <c r="F57" s="1014">
        <v>6.4280000000000004E-2</v>
      </c>
      <c r="G57" s="1014">
        <v>8.2352000000000009E-2</v>
      </c>
      <c r="H57" s="1014">
        <v>0</v>
      </c>
      <c r="I57" s="1014">
        <v>0</v>
      </c>
      <c r="J57" s="1014">
        <v>0</v>
      </c>
      <c r="K57" s="1014">
        <v>0</v>
      </c>
      <c r="L57" s="1014">
        <v>0</v>
      </c>
      <c r="M57" s="1014">
        <v>0</v>
      </c>
      <c r="N57" s="1018" t="s">
        <v>115</v>
      </c>
      <c r="O57" s="1016" t="s">
        <v>115</v>
      </c>
    </row>
    <row r="58" spans="1:15" ht="9" customHeight="1" x14ac:dyDescent="0.2">
      <c r="A58" s="866" t="s">
        <v>76</v>
      </c>
      <c r="B58" s="1014">
        <v>0.76559273699999997</v>
      </c>
      <c r="C58" s="1014">
        <v>3.8422529999999995</v>
      </c>
      <c r="D58" s="1014">
        <v>0.57358873700000002</v>
      </c>
      <c r="E58" s="1014">
        <v>2.7229259999999997</v>
      </c>
      <c r="F58" s="1014">
        <v>0.19200400000000001</v>
      </c>
      <c r="G58" s="1014">
        <v>1.119327</v>
      </c>
      <c r="H58" s="1014">
        <v>0</v>
      </c>
      <c r="I58" s="1014">
        <v>0</v>
      </c>
      <c r="J58" s="1014">
        <v>0</v>
      </c>
      <c r="K58" s="1014">
        <v>0</v>
      </c>
      <c r="L58" s="1014">
        <v>0</v>
      </c>
      <c r="M58" s="1014">
        <v>0</v>
      </c>
      <c r="N58" s="1018" t="s">
        <v>115</v>
      </c>
      <c r="O58" s="1018" t="s">
        <v>115</v>
      </c>
    </row>
    <row r="59" spans="1:15" ht="9" customHeight="1" x14ac:dyDescent="0.2">
      <c r="A59" s="866" t="s">
        <v>77</v>
      </c>
      <c r="B59" s="1014">
        <v>88.041506394999999</v>
      </c>
      <c r="C59" s="1014">
        <v>296.70276100000001</v>
      </c>
      <c r="D59" s="1014">
        <v>72.083862108999995</v>
      </c>
      <c r="E59" s="1014">
        <v>244.26351099999999</v>
      </c>
      <c r="F59" s="1014">
        <v>15.94899245</v>
      </c>
      <c r="G59" s="1014">
        <v>52.174053999999998</v>
      </c>
      <c r="H59" s="1014">
        <v>8.6518359999999996E-3</v>
      </c>
      <c r="I59" s="1014">
        <v>0.26519600000000004</v>
      </c>
      <c r="J59" s="1014">
        <v>0</v>
      </c>
      <c r="K59" s="1014">
        <v>0</v>
      </c>
      <c r="L59" s="1014">
        <v>0</v>
      </c>
      <c r="M59" s="1014">
        <v>0</v>
      </c>
      <c r="N59" s="1016" t="s">
        <v>115</v>
      </c>
      <c r="O59" s="1016" t="s">
        <v>115</v>
      </c>
    </row>
    <row r="60" spans="1:15" ht="9" customHeight="1" x14ac:dyDescent="0.2">
      <c r="A60" s="866" t="s">
        <v>78</v>
      </c>
      <c r="B60" s="1014">
        <v>18.302155231</v>
      </c>
      <c r="C60" s="1014">
        <v>68.938631999999998</v>
      </c>
      <c r="D60" s="1014">
        <v>15.786618605999999</v>
      </c>
      <c r="E60" s="1014">
        <v>41.857332999999997</v>
      </c>
      <c r="F60" s="1014">
        <v>2.4663050000000002</v>
      </c>
      <c r="G60" s="1014">
        <v>26.765618</v>
      </c>
      <c r="H60" s="1014">
        <v>2.1019999999999999E-4</v>
      </c>
      <c r="I60" s="1014">
        <v>3.5609999999999999E-3</v>
      </c>
      <c r="J60" s="1014">
        <v>0</v>
      </c>
      <c r="K60" s="1014">
        <v>0</v>
      </c>
      <c r="L60" s="1014">
        <v>4.9021425E-2</v>
      </c>
      <c r="M60" s="1014">
        <v>0.31212000000000001</v>
      </c>
      <c r="N60" s="1018" t="s">
        <v>115</v>
      </c>
      <c r="O60" s="1016" t="s">
        <v>115</v>
      </c>
    </row>
    <row r="61" spans="1:15" ht="9" customHeight="1" x14ac:dyDescent="0.2">
      <c r="A61" s="864" t="s">
        <v>80</v>
      </c>
      <c r="B61" s="1014">
        <v>1.107809483</v>
      </c>
      <c r="C61" s="1014">
        <v>6.4031759999999993</v>
      </c>
      <c r="D61" s="1014">
        <v>1.107779243</v>
      </c>
      <c r="E61" s="1014">
        <v>6.4011949999999995</v>
      </c>
      <c r="F61" s="1014">
        <v>0</v>
      </c>
      <c r="G61" s="1014">
        <v>0</v>
      </c>
      <c r="H61" s="1014">
        <v>3.0239999999999998E-5</v>
      </c>
      <c r="I61" s="1014">
        <v>1.9810000000000001E-3</v>
      </c>
      <c r="J61" s="1014">
        <v>0</v>
      </c>
      <c r="K61" s="1014">
        <v>0</v>
      </c>
      <c r="L61" s="1014">
        <v>0</v>
      </c>
      <c r="M61" s="1014">
        <v>0</v>
      </c>
      <c r="N61" s="1018" t="s">
        <v>115</v>
      </c>
      <c r="O61" s="1016" t="s">
        <v>115</v>
      </c>
    </row>
    <row r="62" spans="1:15" ht="9" customHeight="1" x14ac:dyDescent="0.2">
      <c r="A62" s="864" t="s">
        <v>81</v>
      </c>
      <c r="B62" s="1014">
        <v>13.413691837</v>
      </c>
      <c r="C62" s="1014">
        <v>39.208173000000002</v>
      </c>
      <c r="D62" s="1014">
        <v>8.4910482869999999</v>
      </c>
      <c r="E62" s="1014">
        <v>31.559129000000002</v>
      </c>
      <c r="F62" s="1014">
        <v>4.9226279999999996</v>
      </c>
      <c r="G62" s="1014">
        <v>7.6477579999999996</v>
      </c>
      <c r="H62" s="1014">
        <v>1.5549999999999999E-5</v>
      </c>
      <c r="I62" s="1014">
        <v>1.286E-3</v>
      </c>
      <c r="J62" s="1014">
        <v>0</v>
      </c>
      <c r="K62" s="1014">
        <v>0</v>
      </c>
      <c r="L62" s="1014">
        <v>0</v>
      </c>
      <c r="M62" s="1014">
        <v>0</v>
      </c>
      <c r="N62" s="1016" t="s">
        <v>115</v>
      </c>
      <c r="O62" s="1016" t="s">
        <v>115</v>
      </c>
    </row>
    <row r="63" spans="1:15" ht="9" customHeight="1" x14ac:dyDescent="0.2">
      <c r="A63" s="864" t="s">
        <v>116</v>
      </c>
      <c r="B63" s="1014">
        <v>0</v>
      </c>
      <c r="C63" s="1014">
        <v>0</v>
      </c>
      <c r="D63" s="1014">
        <v>0</v>
      </c>
      <c r="E63" s="1014">
        <v>0</v>
      </c>
      <c r="F63" s="1014">
        <v>0</v>
      </c>
      <c r="G63" s="1014">
        <v>0</v>
      </c>
      <c r="H63" s="1014">
        <v>0</v>
      </c>
      <c r="I63" s="1014">
        <v>0</v>
      </c>
      <c r="J63" s="1014">
        <v>0</v>
      </c>
      <c r="K63" s="1014">
        <v>0</v>
      </c>
      <c r="L63" s="1014">
        <v>0</v>
      </c>
      <c r="M63" s="1014">
        <v>0</v>
      </c>
      <c r="N63" s="1016" t="s">
        <v>115</v>
      </c>
      <c r="O63" s="1016" t="s">
        <v>115</v>
      </c>
    </row>
    <row r="64" spans="1:15" ht="5.0999999999999996" customHeight="1" thickBot="1" x14ac:dyDescent="0.25">
      <c r="A64" s="869"/>
      <c r="B64" s="900"/>
      <c r="C64" s="900"/>
      <c r="D64" s="900"/>
      <c r="E64" s="900"/>
      <c r="F64" s="900"/>
      <c r="G64" s="900"/>
      <c r="H64" s="870"/>
      <c r="I64" s="870"/>
      <c r="J64" s="870"/>
      <c r="K64" s="870"/>
      <c r="L64" s="900"/>
      <c r="M64" s="901"/>
      <c r="N64" s="901"/>
      <c r="O64" s="901"/>
    </row>
    <row r="65" spans="1:15" ht="9" customHeight="1" thickTop="1" x14ac:dyDescent="0.2">
      <c r="A65" s="867" t="s">
        <v>1313</v>
      </c>
      <c r="B65" s="863"/>
      <c r="C65" s="863"/>
      <c r="D65" s="863"/>
      <c r="E65" s="863"/>
      <c r="F65" s="863"/>
      <c r="G65" s="863"/>
      <c r="I65" s="863"/>
      <c r="K65" s="863"/>
      <c r="L65" s="863"/>
      <c r="M65" s="898"/>
      <c r="N65" s="863"/>
      <c r="O65" s="899" t="s">
        <v>860</v>
      </c>
    </row>
    <row r="66" spans="1:15" ht="11.1" customHeight="1" x14ac:dyDescent="0.2">
      <c r="A66" s="1179" t="s">
        <v>1805</v>
      </c>
      <c r="D66" s="863"/>
      <c r="E66" s="863"/>
      <c r="F66" s="863"/>
      <c r="G66" s="863"/>
      <c r="I66" s="863"/>
      <c r="K66" s="863"/>
      <c r="L66" s="863"/>
      <c r="M66" s="863"/>
      <c r="N66" s="863"/>
      <c r="O66" s="863"/>
    </row>
    <row r="67" spans="1:15" x14ac:dyDescent="0.2">
      <c r="A67" s="1304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 codeName="Sheet142"/>
  <dimension ref="A1:O67"/>
  <sheetViews>
    <sheetView showGridLines="0" workbookViewId="0">
      <selection activeCell="P1" sqref="P1"/>
    </sheetView>
  </sheetViews>
  <sheetFormatPr defaultColWidth="12.5703125" defaultRowHeight="12.75" x14ac:dyDescent="0.2"/>
  <cols>
    <col min="1" max="1" width="14.42578125" style="861" customWidth="1"/>
    <col min="2" max="2" width="4.5703125" style="861" customWidth="1"/>
    <col min="3" max="3" width="5.5703125" style="861" customWidth="1"/>
    <col min="4" max="4" width="4.5703125" style="860" customWidth="1"/>
    <col min="5" max="5" width="5.5703125" style="861" customWidth="1"/>
    <col min="6" max="6" width="4.5703125" style="860" customWidth="1"/>
    <col min="7" max="7" width="5.5703125" style="861" customWidth="1"/>
    <col min="8" max="8" width="4.5703125" style="860" customWidth="1"/>
    <col min="9" max="9" width="5.5703125" style="861" customWidth="1"/>
    <col min="10" max="10" width="4.5703125" style="860" customWidth="1"/>
    <col min="11" max="11" width="5.5703125" style="861" customWidth="1"/>
    <col min="12" max="12" width="4.5703125" style="860" customWidth="1"/>
    <col min="13" max="13" width="5.5703125" style="861" customWidth="1"/>
    <col min="14" max="14" width="4.5703125" style="860" customWidth="1"/>
    <col min="15" max="15" width="5.5703125" style="861" customWidth="1"/>
    <col min="16" max="16384" width="12.5703125" style="861"/>
  </cols>
  <sheetData>
    <row r="1" spans="1:15" ht="28.15" customHeight="1" x14ac:dyDescent="0.2">
      <c r="A1" s="1729" t="s">
        <v>2251</v>
      </c>
      <c r="B1" s="1729"/>
      <c r="C1" s="1729"/>
      <c r="D1" s="1729"/>
      <c r="E1" s="1729"/>
      <c r="F1" s="1729"/>
      <c r="G1" s="1729"/>
      <c r="H1" s="1729"/>
      <c r="I1" s="1729"/>
      <c r="J1" s="1729"/>
      <c r="K1" s="1729"/>
      <c r="L1" s="1729"/>
      <c r="M1" s="1729"/>
      <c r="N1" s="1729"/>
      <c r="O1" s="1729"/>
    </row>
    <row r="2" spans="1:15" s="859" customFormat="1" ht="14.1" customHeight="1" x14ac:dyDescent="0.15">
      <c r="A2" s="882">
        <v>2023</v>
      </c>
      <c r="D2" s="858"/>
      <c r="F2" s="890"/>
      <c r="H2" s="858"/>
      <c r="J2" s="858"/>
      <c r="L2" s="858"/>
      <c r="M2" s="891"/>
      <c r="N2" s="858"/>
    </row>
    <row r="3" spans="1:15" s="1" customFormat="1" ht="50.1" customHeight="1" x14ac:dyDescent="0.2">
      <c r="A3" s="1047" t="s">
        <v>0</v>
      </c>
      <c r="B3" s="1725" t="s">
        <v>1</v>
      </c>
      <c r="C3" s="1725"/>
      <c r="D3" s="1725" t="s">
        <v>2</v>
      </c>
      <c r="E3" s="1725"/>
      <c r="F3" s="1725" t="s">
        <v>3</v>
      </c>
      <c r="G3" s="1725"/>
      <c r="H3" s="1725" t="s">
        <v>4</v>
      </c>
      <c r="I3" s="1725"/>
      <c r="J3" s="1725" t="s">
        <v>5</v>
      </c>
      <c r="K3" s="1725"/>
      <c r="L3" s="1726" t="s">
        <v>113</v>
      </c>
      <c r="M3" s="1722"/>
      <c r="N3" s="1726" t="s">
        <v>109</v>
      </c>
      <c r="O3" s="1722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D5" s="892"/>
      <c r="E5" s="893"/>
      <c r="F5" s="892"/>
      <c r="G5" s="893"/>
      <c r="H5" s="892"/>
      <c r="I5" s="893"/>
      <c r="J5" s="892"/>
      <c r="K5" s="893"/>
      <c r="L5" s="892"/>
      <c r="M5" s="893"/>
    </row>
    <row r="6" spans="1:15" ht="18" customHeight="1" x14ac:dyDescent="0.2">
      <c r="B6" s="1718" t="s">
        <v>2119</v>
      </c>
      <c r="C6" s="1718"/>
      <c r="D6" s="1718"/>
      <c r="E6" s="1718"/>
      <c r="F6" s="1718"/>
      <c r="G6" s="1718"/>
      <c r="H6" s="1718"/>
      <c r="I6" s="1718"/>
      <c r="J6" s="1718"/>
      <c r="K6" s="1718"/>
      <c r="L6" s="1718"/>
      <c r="M6" s="1718"/>
      <c r="N6" s="1718"/>
      <c r="O6" s="1718"/>
    </row>
    <row r="7" spans="1:15" ht="9" customHeight="1" x14ac:dyDescent="0.2">
      <c r="A7" s="862" t="s">
        <v>1973</v>
      </c>
      <c r="B7" s="1014">
        <v>8590.8890368989996</v>
      </c>
      <c r="C7" s="1014">
        <v>29488.426513999999</v>
      </c>
      <c r="D7" s="1014">
        <v>5700.4870956689992</v>
      </c>
      <c r="E7" s="1014">
        <v>25376.262952000001</v>
      </c>
      <c r="F7" s="1014">
        <v>2400.459666447</v>
      </c>
      <c r="G7" s="1014">
        <v>2297.5551100000002</v>
      </c>
      <c r="H7" s="1014">
        <v>25.193112023000012</v>
      </c>
      <c r="I7" s="1014">
        <v>866.93268999999998</v>
      </c>
      <c r="J7" s="1014">
        <v>183.14584229699997</v>
      </c>
      <c r="K7" s="1014">
        <v>368.80513500000001</v>
      </c>
      <c r="L7" s="1014">
        <v>281.60332046299999</v>
      </c>
      <c r="M7" s="1014">
        <v>578.87062700000013</v>
      </c>
      <c r="N7" s="1013" t="s">
        <v>115</v>
      </c>
      <c r="O7" s="1013" t="s">
        <v>115</v>
      </c>
    </row>
    <row r="8" spans="1:15" ht="9" customHeight="1" x14ac:dyDescent="0.2">
      <c r="A8" s="864" t="s">
        <v>56</v>
      </c>
      <c r="B8" s="1014">
        <v>553.14911542199991</v>
      </c>
      <c r="C8" s="1014">
        <v>4555.6436629999998</v>
      </c>
      <c r="D8" s="1014">
        <v>401.66355883799997</v>
      </c>
      <c r="E8" s="1014">
        <v>4049.1063389999999</v>
      </c>
      <c r="F8" s="1014">
        <v>144.91685736299999</v>
      </c>
      <c r="G8" s="1014">
        <v>146.00480199999998</v>
      </c>
      <c r="H8" s="1014">
        <v>2.1977857049999998</v>
      </c>
      <c r="I8" s="1014">
        <v>168.250303</v>
      </c>
      <c r="J8" s="1014">
        <v>4.1262314819999997</v>
      </c>
      <c r="K8" s="1014">
        <v>5.3515269999999999</v>
      </c>
      <c r="L8" s="1014">
        <v>0.24468203399999999</v>
      </c>
      <c r="M8" s="1014">
        <v>186.93069200000002</v>
      </c>
      <c r="N8" s="1016" t="s">
        <v>115</v>
      </c>
      <c r="O8" s="1016" t="s">
        <v>115</v>
      </c>
    </row>
    <row r="9" spans="1:15" ht="9" customHeight="1" x14ac:dyDescent="0.2">
      <c r="A9" s="864" t="s">
        <v>57</v>
      </c>
      <c r="B9" s="1014">
        <v>33.470539030000005</v>
      </c>
      <c r="C9" s="1014">
        <v>165.17537400000001</v>
      </c>
      <c r="D9" s="1014">
        <v>32.821721463000003</v>
      </c>
      <c r="E9" s="1014">
        <v>160.18024299999999</v>
      </c>
      <c r="F9" s="1014">
        <v>0.19800881200000001</v>
      </c>
      <c r="G9" s="1014">
        <v>2.9901339999999998</v>
      </c>
      <c r="H9" s="1014">
        <v>1.9927180999999999E-2</v>
      </c>
      <c r="I9" s="1014">
        <v>1.138091</v>
      </c>
      <c r="J9" s="1014">
        <v>0.43087572400000002</v>
      </c>
      <c r="K9" s="1014">
        <v>0.86205699999999996</v>
      </c>
      <c r="L9" s="1014">
        <v>5.8499999999999999E-6</v>
      </c>
      <c r="M9" s="1014">
        <v>4.849E-3</v>
      </c>
      <c r="N9" s="1017" t="s">
        <v>115</v>
      </c>
      <c r="O9" s="1016" t="s">
        <v>115</v>
      </c>
    </row>
    <row r="10" spans="1:15" ht="9" customHeight="1" x14ac:dyDescent="0.2">
      <c r="A10" s="864" t="s">
        <v>58</v>
      </c>
      <c r="B10" s="1014">
        <v>290.63623455499999</v>
      </c>
      <c r="C10" s="1014">
        <v>1153.5231960000001</v>
      </c>
      <c r="D10" s="1014">
        <v>137.44324837299999</v>
      </c>
      <c r="E10" s="1014">
        <v>970.13728700000001</v>
      </c>
      <c r="F10" s="1014">
        <v>151.10147090199999</v>
      </c>
      <c r="G10" s="1014">
        <v>170.36338800000001</v>
      </c>
      <c r="H10" s="1014">
        <v>0.17559873000000001</v>
      </c>
      <c r="I10" s="1014">
        <v>9.9125730000000001</v>
      </c>
      <c r="J10" s="1014">
        <v>1.8796222300000001</v>
      </c>
      <c r="K10" s="1014">
        <v>2.6168130000000001</v>
      </c>
      <c r="L10" s="1014">
        <v>3.6294319999999998E-2</v>
      </c>
      <c r="M10" s="1014">
        <v>0.49313499999999999</v>
      </c>
      <c r="N10" s="1016" t="s">
        <v>115</v>
      </c>
      <c r="O10" s="1016" t="s">
        <v>115</v>
      </c>
    </row>
    <row r="11" spans="1:15" ht="9" customHeight="1" x14ac:dyDescent="0.2">
      <c r="A11" s="864" t="s">
        <v>59</v>
      </c>
      <c r="B11" s="1014">
        <v>39.714187877999997</v>
      </c>
      <c r="C11" s="1014">
        <v>28.240899000000002</v>
      </c>
      <c r="D11" s="1014">
        <v>2.0734466180000002</v>
      </c>
      <c r="E11" s="1014">
        <v>16.373011000000002</v>
      </c>
      <c r="F11" s="1014">
        <v>37.64036849</v>
      </c>
      <c r="G11" s="1014">
        <v>11.762671000000001</v>
      </c>
      <c r="H11" s="1014">
        <v>3.7277000000000002E-4</v>
      </c>
      <c r="I11" s="1014">
        <v>0.105217</v>
      </c>
      <c r="J11" s="1014">
        <v>0</v>
      </c>
      <c r="K11" s="1014">
        <v>0</v>
      </c>
      <c r="L11" s="1014">
        <v>0</v>
      </c>
      <c r="M11" s="1014">
        <v>0</v>
      </c>
      <c r="N11" s="1017" t="s">
        <v>115</v>
      </c>
      <c r="O11" s="1017" t="s">
        <v>115</v>
      </c>
    </row>
    <row r="12" spans="1:15" ht="9" customHeight="1" x14ac:dyDescent="0.2">
      <c r="A12" s="864" t="s">
        <v>1414</v>
      </c>
      <c r="B12" s="1014">
        <v>17.827875065999997</v>
      </c>
      <c r="C12" s="1014">
        <v>155.90715600000001</v>
      </c>
      <c r="D12" s="1014">
        <v>17.368936224999999</v>
      </c>
      <c r="E12" s="1014">
        <v>151.24274700000001</v>
      </c>
      <c r="F12" s="1014">
        <v>0.114039689</v>
      </c>
      <c r="G12" s="1014">
        <v>2.5378159999999998</v>
      </c>
      <c r="H12" s="1014">
        <v>2.2187724999999998E-2</v>
      </c>
      <c r="I12" s="1014">
        <v>1.467668</v>
      </c>
      <c r="J12" s="1014">
        <v>0.32271011999999999</v>
      </c>
      <c r="K12" s="1014">
        <v>0.65792700000000004</v>
      </c>
      <c r="L12" s="1014">
        <v>1.3069999999999999E-6</v>
      </c>
      <c r="M12" s="1014">
        <v>9.9799999999999997E-4</v>
      </c>
      <c r="N12" s="1018" t="s">
        <v>115</v>
      </c>
      <c r="O12" s="1016" t="s">
        <v>115</v>
      </c>
    </row>
    <row r="13" spans="1:15" ht="9" customHeight="1" x14ac:dyDescent="0.2">
      <c r="A13" s="864" t="s">
        <v>60</v>
      </c>
      <c r="B13" s="1014">
        <v>2.2365366039999999</v>
      </c>
      <c r="C13" s="1014">
        <v>6.4696009999999999</v>
      </c>
      <c r="D13" s="1014">
        <v>0.100357604</v>
      </c>
      <c r="E13" s="1014">
        <v>4.0237259999999999</v>
      </c>
      <c r="F13" s="1014">
        <v>2.1361303999999999</v>
      </c>
      <c r="G13" s="1014">
        <v>2.4219149999999998</v>
      </c>
      <c r="H13" s="1014">
        <v>4.8600000000000002E-5</v>
      </c>
      <c r="I13" s="1014">
        <v>2.3960000000000002E-2</v>
      </c>
      <c r="J13" s="1014">
        <v>0</v>
      </c>
      <c r="K13" s="1014">
        <v>0</v>
      </c>
      <c r="L13" s="1014">
        <v>0</v>
      </c>
      <c r="M13" s="1014">
        <v>0</v>
      </c>
      <c r="N13" s="1017" t="s">
        <v>115</v>
      </c>
      <c r="O13" s="1017" t="s">
        <v>115</v>
      </c>
    </row>
    <row r="14" spans="1:15" ht="9" customHeight="1" x14ac:dyDescent="0.2">
      <c r="A14" s="864" t="s">
        <v>61</v>
      </c>
      <c r="B14" s="1014">
        <v>1.3887603069999999</v>
      </c>
      <c r="C14" s="1014">
        <v>33.719025000000002</v>
      </c>
      <c r="D14" s="1014">
        <v>1.387381507</v>
      </c>
      <c r="E14" s="1014">
        <v>33.699709000000006</v>
      </c>
      <c r="F14" s="1014">
        <v>0</v>
      </c>
      <c r="G14" s="1014">
        <v>0</v>
      </c>
      <c r="H14" s="1014">
        <v>7.7999999999999999E-6</v>
      </c>
      <c r="I14" s="1014">
        <v>4.0480000000000004E-3</v>
      </c>
      <c r="J14" s="1014">
        <v>1.371E-3</v>
      </c>
      <c r="K14" s="1014">
        <v>1.5268E-2</v>
      </c>
      <c r="L14" s="1014">
        <v>0</v>
      </c>
      <c r="M14" s="1014">
        <v>0</v>
      </c>
      <c r="N14" s="1017" t="s">
        <v>115</v>
      </c>
      <c r="O14" s="1016" t="s">
        <v>115</v>
      </c>
    </row>
    <row r="15" spans="1:15" ht="9" customHeight="1" x14ac:dyDescent="0.2">
      <c r="A15" s="864" t="s">
        <v>62</v>
      </c>
      <c r="B15" s="1014">
        <v>55.310630676999999</v>
      </c>
      <c r="C15" s="1014">
        <v>206.67833999999999</v>
      </c>
      <c r="D15" s="1014">
        <v>13.993544691</v>
      </c>
      <c r="E15" s="1014">
        <v>169.03544299999999</v>
      </c>
      <c r="F15" s="1014">
        <v>41.163618599000003</v>
      </c>
      <c r="G15" s="1014">
        <v>24.440901</v>
      </c>
      <c r="H15" s="1014">
        <v>9.4631339999999998E-3</v>
      </c>
      <c r="I15" s="1014">
        <v>10.424138999999998</v>
      </c>
      <c r="J15" s="1014">
        <v>0.14308707000000001</v>
      </c>
      <c r="K15" s="1014">
        <v>2.6155180000000002</v>
      </c>
      <c r="L15" s="1014">
        <v>9.1718300000000002E-4</v>
      </c>
      <c r="M15" s="1014">
        <v>0.16233900000000001</v>
      </c>
      <c r="N15" s="1016" t="s">
        <v>115</v>
      </c>
      <c r="O15" s="1016" t="s">
        <v>115</v>
      </c>
    </row>
    <row r="16" spans="1:15" ht="9" customHeight="1" x14ac:dyDescent="0.2">
      <c r="A16" s="864" t="s">
        <v>63</v>
      </c>
      <c r="B16" s="1014">
        <v>15.918239257999998</v>
      </c>
      <c r="C16" s="1014">
        <v>185.78557999999998</v>
      </c>
      <c r="D16" s="1014">
        <v>14.642522362999999</v>
      </c>
      <c r="E16" s="1014">
        <v>171.424037</v>
      </c>
      <c r="F16" s="1014">
        <v>3.34486E-4</v>
      </c>
      <c r="G16" s="1014">
        <v>0.21121700000000002</v>
      </c>
      <c r="H16" s="1014">
        <v>1.339532E-3</v>
      </c>
      <c r="I16" s="1014">
        <v>0.19073599999999999</v>
      </c>
      <c r="J16" s="1014">
        <v>1.2740389999999999</v>
      </c>
      <c r="K16" s="1014">
        <v>13.957727</v>
      </c>
      <c r="L16" s="1014">
        <v>3.8770000000000003E-6</v>
      </c>
      <c r="M16" s="1014">
        <v>1.8630000000000001E-3</v>
      </c>
      <c r="N16" s="1018" t="s">
        <v>115</v>
      </c>
      <c r="O16" s="1016" t="s">
        <v>115</v>
      </c>
    </row>
    <row r="17" spans="1:15" ht="9" customHeight="1" x14ac:dyDescent="0.2">
      <c r="A17" s="864" t="s">
        <v>64</v>
      </c>
      <c r="B17" s="1014">
        <v>7.112452899</v>
      </c>
      <c r="C17" s="1014">
        <v>83.691078000000005</v>
      </c>
      <c r="D17" s="1014">
        <v>6.9625684059999999</v>
      </c>
      <c r="E17" s="1014">
        <v>83.336206000000004</v>
      </c>
      <c r="F17" s="1014">
        <v>0.14505765100000001</v>
      </c>
      <c r="G17" s="1014">
        <v>0.18327199999999999</v>
      </c>
      <c r="H17" s="1014">
        <v>7.9868300000000001E-4</v>
      </c>
      <c r="I17" s="1014">
        <v>5.0567999999999995E-2</v>
      </c>
      <c r="J17" s="1014">
        <v>3.77167E-3</v>
      </c>
      <c r="K17" s="1014">
        <v>0.11857899999999999</v>
      </c>
      <c r="L17" s="1014">
        <v>2.5648899999999999E-4</v>
      </c>
      <c r="M17" s="1014">
        <v>2.4529999999999999E-3</v>
      </c>
      <c r="N17" s="1018" t="s">
        <v>115</v>
      </c>
      <c r="O17" s="1018" t="s">
        <v>115</v>
      </c>
    </row>
    <row r="18" spans="1:15" ht="9" customHeight="1" x14ac:dyDescent="0.2">
      <c r="A18" s="864" t="s">
        <v>65</v>
      </c>
      <c r="B18" s="1014">
        <v>5309.7225432210007</v>
      </c>
      <c r="C18" s="1014">
        <v>13013.861953</v>
      </c>
      <c r="D18" s="1014">
        <v>3847.4052890530002</v>
      </c>
      <c r="E18" s="1014">
        <v>11317.506875999999</v>
      </c>
      <c r="F18" s="1014">
        <v>1060.287665948</v>
      </c>
      <c r="G18" s="1014">
        <v>1101.130764</v>
      </c>
      <c r="H18" s="1014">
        <v>13.637162154</v>
      </c>
      <c r="I18" s="1014">
        <v>141.13817800000001</v>
      </c>
      <c r="J18" s="1014">
        <v>107.25925113700001</v>
      </c>
      <c r="K18" s="1014">
        <v>156.43311799999998</v>
      </c>
      <c r="L18" s="1014">
        <v>281.13317492900001</v>
      </c>
      <c r="M18" s="1014">
        <v>297.65301699999998</v>
      </c>
      <c r="N18" s="1016" t="s">
        <v>115</v>
      </c>
      <c r="O18" s="1016" t="s">
        <v>115</v>
      </c>
    </row>
    <row r="19" spans="1:15" ht="9" customHeight="1" x14ac:dyDescent="0.2">
      <c r="A19" s="864" t="s">
        <v>66</v>
      </c>
      <c r="B19" s="1014">
        <v>41.837517931000001</v>
      </c>
      <c r="C19" s="1014">
        <v>14.938751</v>
      </c>
      <c r="D19" s="1014">
        <v>0.49127569599999998</v>
      </c>
      <c r="E19" s="1014">
        <v>2.1547510000000001</v>
      </c>
      <c r="F19" s="1014">
        <v>41.320532182999997</v>
      </c>
      <c r="G19" s="1014">
        <v>12.680263</v>
      </c>
      <c r="H19" s="1014">
        <v>2.8889999999999997E-4</v>
      </c>
      <c r="I19" s="1014">
        <v>2.6658999999999999E-2</v>
      </c>
      <c r="J19" s="1014">
        <v>2.5420152000000001E-2</v>
      </c>
      <c r="K19" s="1014">
        <v>7.6072999999999988E-2</v>
      </c>
      <c r="L19" s="1014">
        <v>9.9999999999999995E-7</v>
      </c>
      <c r="M19" s="1014">
        <v>1.0049999999999998E-3</v>
      </c>
      <c r="N19" s="1018" t="s">
        <v>115</v>
      </c>
      <c r="O19" s="1018" t="s">
        <v>115</v>
      </c>
    </row>
    <row r="20" spans="1:15" ht="9" customHeight="1" x14ac:dyDescent="0.2">
      <c r="A20" s="864" t="s">
        <v>67</v>
      </c>
      <c r="B20" s="1014">
        <v>25.504816882</v>
      </c>
      <c r="C20" s="1014">
        <v>113.855397</v>
      </c>
      <c r="D20" s="1014">
        <v>20.128634928</v>
      </c>
      <c r="E20" s="1014">
        <v>82.301575</v>
      </c>
      <c r="F20" s="1014">
        <v>5.1175611840000004</v>
      </c>
      <c r="G20" s="1014">
        <v>18.602138</v>
      </c>
      <c r="H20" s="1014">
        <v>0.258588969</v>
      </c>
      <c r="I20" s="1014">
        <v>12.942452999999999</v>
      </c>
      <c r="J20" s="1014">
        <v>0</v>
      </c>
      <c r="K20" s="1014">
        <v>0</v>
      </c>
      <c r="L20" s="1014">
        <v>3.1801000000000003E-5</v>
      </c>
      <c r="M20" s="1014">
        <v>9.2309999999999996E-3</v>
      </c>
      <c r="N20" s="1018" t="s">
        <v>115</v>
      </c>
      <c r="O20" s="1016" t="s">
        <v>115</v>
      </c>
    </row>
    <row r="21" spans="1:15" ht="9" customHeight="1" x14ac:dyDescent="0.2">
      <c r="A21" s="864" t="s">
        <v>68</v>
      </c>
      <c r="B21" s="1014">
        <v>586.37727776600002</v>
      </c>
      <c r="C21" s="1014">
        <v>2739.6595470000002</v>
      </c>
      <c r="D21" s="1014">
        <v>420.67767433099999</v>
      </c>
      <c r="E21" s="1014">
        <v>2188.7121729999999</v>
      </c>
      <c r="F21" s="1014">
        <v>136.80326387599999</v>
      </c>
      <c r="G21" s="1014">
        <v>124.15988</v>
      </c>
      <c r="H21" s="1014">
        <v>5.8282422709999997</v>
      </c>
      <c r="I21" s="1014">
        <v>218.03456700000001</v>
      </c>
      <c r="J21" s="1014">
        <v>22.992430371000001</v>
      </c>
      <c r="K21" s="1014">
        <v>128.83269899999999</v>
      </c>
      <c r="L21" s="1014">
        <v>7.5666917E-2</v>
      </c>
      <c r="M21" s="1014">
        <v>79.920228000000009</v>
      </c>
      <c r="N21" s="1016" t="s">
        <v>115</v>
      </c>
      <c r="O21" s="1016" t="s">
        <v>115</v>
      </c>
    </row>
    <row r="22" spans="1:15" ht="9" customHeight="1" x14ac:dyDescent="0.2">
      <c r="A22" s="864" t="s">
        <v>69</v>
      </c>
      <c r="B22" s="1014">
        <v>36.781567357999997</v>
      </c>
      <c r="C22" s="1014">
        <v>101.79587699999999</v>
      </c>
      <c r="D22" s="1014">
        <v>7.7836619809999998</v>
      </c>
      <c r="E22" s="1014">
        <v>49.307964999999996</v>
      </c>
      <c r="F22" s="1014">
        <v>28.919402842</v>
      </c>
      <c r="G22" s="1014">
        <v>51.527470000000001</v>
      </c>
      <c r="H22" s="1014">
        <v>1.0398704999999999E-2</v>
      </c>
      <c r="I22" s="1014">
        <v>0.902725</v>
      </c>
      <c r="J22" s="1014">
        <v>6.8093000000000001E-2</v>
      </c>
      <c r="K22" s="1014">
        <v>5.5621000000000004E-2</v>
      </c>
      <c r="L22" s="1014">
        <v>1.083E-5</v>
      </c>
      <c r="M22" s="1014">
        <v>2.0960000000000002E-3</v>
      </c>
      <c r="N22" s="1018" t="s">
        <v>115</v>
      </c>
      <c r="O22" s="1016" t="s">
        <v>115</v>
      </c>
    </row>
    <row r="23" spans="1:15" ht="9" customHeight="1" x14ac:dyDescent="0.2">
      <c r="A23" s="864" t="s">
        <v>70</v>
      </c>
      <c r="B23" s="1014">
        <v>20.379714456000002</v>
      </c>
      <c r="C23" s="1014">
        <v>303.01788099999999</v>
      </c>
      <c r="D23" s="1014">
        <v>20.144495836000001</v>
      </c>
      <c r="E23" s="1014">
        <v>281.547732</v>
      </c>
      <c r="F23" s="1014">
        <v>0</v>
      </c>
      <c r="G23" s="1014">
        <v>0</v>
      </c>
      <c r="H23" s="1014">
        <v>0.22521862000000001</v>
      </c>
      <c r="I23" s="1014">
        <v>21.378349</v>
      </c>
      <c r="J23" s="1014">
        <v>0.01</v>
      </c>
      <c r="K23" s="1014">
        <v>9.1799999999999993E-2</v>
      </c>
      <c r="L23" s="1014">
        <v>0</v>
      </c>
      <c r="M23" s="1014">
        <v>0</v>
      </c>
      <c r="N23" s="1016" t="s">
        <v>115</v>
      </c>
      <c r="O23" s="1016" t="s">
        <v>115</v>
      </c>
    </row>
    <row r="24" spans="1:15" ht="9" customHeight="1" x14ac:dyDescent="0.2">
      <c r="A24" s="864" t="s">
        <v>71</v>
      </c>
      <c r="B24" s="1014">
        <v>11.462253678</v>
      </c>
      <c r="C24" s="1014">
        <v>357.38985199999996</v>
      </c>
      <c r="D24" s="1014">
        <v>9.0688488920000001</v>
      </c>
      <c r="E24" s="1014">
        <v>247.56045800000001</v>
      </c>
      <c r="F24" s="1014">
        <v>1.794676924</v>
      </c>
      <c r="G24" s="1014">
        <v>16.53566</v>
      </c>
      <c r="H24" s="1014">
        <v>0.59704811000000002</v>
      </c>
      <c r="I24" s="1014">
        <v>93.178626999999992</v>
      </c>
      <c r="J24" s="1014">
        <v>1.58E-3</v>
      </c>
      <c r="K24" s="1014">
        <v>5.9240000000000004E-3</v>
      </c>
      <c r="L24" s="1014">
        <v>9.9752000000000003E-5</v>
      </c>
      <c r="M24" s="1014">
        <v>0.109183</v>
      </c>
      <c r="N24" s="1018" t="s">
        <v>115</v>
      </c>
      <c r="O24" s="1016" t="s">
        <v>115</v>
      </c>
    </row>
    <row r="25" spans="1:15" ht="9" customHeight="1" x14ac:dyDescent="0.2">
      <c r="A25" s="864" t="s">
        <v>72</v>
      </c>
      <c r="B25" s="1014">
        <v>251.22656439799999</v>
      </c>
      <c r="C25" s="1014">
        <v>1908.6686260000001</v>
      </c>
      <c r="D25" s="1014">
        <v>185.098121725</v>
      </c>
      <c r="E25" s="1014">
        <v>1691.187455</v>
      </c>
      <c r="F25" s="1014">
        <v>65.645565007000002</v>
      </c>
      <c r="G25" s="1014">
        <v>163.39252500000001</v>
      </c>
      <c r="H25" s="1014">
        <v>0.23740533</v>
      </c>
      <c r="I25" s="1014">
        <v>42.636215999999997</v>
      </c>
      <c r="J25" s="1014">
        <v>0.19832054599999999</v>
      </c>
      <c r="K25" s="1014">
        <v>0.60396099999999997</v>
      </c>
      <c r="L25" s="1014">
        <v>4.7151789999999999E-2</v>
      </c>
      <c r="M25" s="1014">
        <v>10.848469</v>
      </c>
      <c r="N25" s="1016" t="s">
        <v>115</v>
      </c>
      <c r="O25" s="1016" t="s">
        <v>115</v>
      </c>
    </row>
    <row r="26" spans="1:15" ht="9" customHeight="1" x14ac:dyDescent="0.2">
      <c r="A26" s="864" t="s">
        <v>73</v>
      </c>
      <c r="B26" s="1014">
        <v>120.342719843</v>
      </c>
      <c r="C26" s="1014">
        <v>38.416182999999997</v>
      </c>
      <c r="D26" s="1014">
        <v>1.316829772</v>
      </c>
      <c r="E26" s="1014">
        <v>4.4095490000000002</v>
      </c>
      <c r="F26" s="1014">
        <v>119.025773069</v>
      </c>
      <c r="G26" s="1014">
        <v>33.950521999999999</v>
      </c>
      <c r="H26" s="1014">
        <v>1.16752E-4</v>
      </c>
      <c r="I26" s="1014">
        <v>5.5850000000000004E-2</v>
      </c>
      <c r="J26" s="1014">
        <v>0</v>
      </c>
      <c r="K26" s="1014">
        <v>0</v>
      </c>
      <c r="L26" s="1014">
        <v>2.4999999999999999E-7</v>
      </c>
      <c r="M26" s="1014">
        <v>2.6200000000000003E-4</v>
      </c>
      <c r="N26" s="1016" t="s">
        <v>115</v>
      </c>
      <c r="O26" s="1016" t="s">
        <v>115</v>
      </c>
    </row>
    <row r="27" spans="1:15" ht="9" customHeight="1" x14ac:dyDescent="0.2">
      <c r="A27" s="864" t="s">
        <v>74</v>
      </c>
      <c r="B27" s="1014">
        <v>76.039570900000001</v>
      </c>
      <c r="C27" s="1014">
        <v>48.908096</v>
      </c>
      <c r="D27" s="1014">
        <v>4.9014523749999999</v>
      </c>
      <c r="E27" s="1014">
        <v>20.375918000000002</v>
      </c>
      <c r="F27" s="1014">
        <v>71.135692012999996</v>
      </c>
      <c r="G27" s="1014">
        <v>28.210281999999999</v>
      </c>
      <c r="H27" s="1014">
        <v>2.3825999999999999E-3</v>
      </c>
      <c r="I27" s="1014">
        <v>0.28537899999999999</v>
      </c>
      <c r="J27" s="1014">
        <v>1.2E-5</v>
      </c>
      <c r="K27" s="1014">
        <v>6.3220000000000004E-3</v>
      </c>
      <c r="L27" s="1014">
        <v>3.1912000000000002E-5</v>
      </c>
      <c r="M27" s="1014">
        <v>3.0195E-2</v>
      </c>
      <c r="N27" s="1018" t="s">
        <v>115</v>
      </c>
      <c r="O27" s="1018" t="s">
        <v>115</v>
      </c>
    </row>
    <row r="28" spans="1:15" ht="9" customHeight="1" x14ac:dyDescent="0.2">
      <c r="A28" s="864" t="s">
        <v>75</v>
      </c>
      <c r="B28" s="1014">
        <v>5.7714500930000003</v>
      </c>
      <c r="C28" s="1014">
        <v>20.159103999999999</v>
      </c>
      <c r="D28" s="1014">
        <v>4.0346443460000003</v>
      </c>
      <c r="E28" s="1014">
        <v>17.026323999999999</v>
      </c>
      <c r="F28" s="1014">
        <v>4.793187E-3</v>
      </c>
      <c r="G28" s="1014">
        <v>0.77696200000000004</v>
      </c>
      <c r="H28" s="1014">
        <v>9.6426099999999994E-3</v>
      </c>
      <c r="I28" s="1014">
        <v>0.69730499999999995</v>
      </c>
      <c r="J28" s="1014">
        <v>1.7223170000000001</v>
      </c>
      <c r="K28" s="1014">
        <v>1.6521030000000001</v>
      </c>
      <c r="L28" s="1014">
        <v>5.295E-5</v>
      </c>
      <c r="M28" s="1014">
        <v>6.4099999999999999E-3</v>
      </c>
      <c r="N28" s="1018" t="s">
        <v>115</v>
      </c>
      <c r="O28" s="1016" t="s">
        <v>115</v>
      </c>
    </row>
    <row r="29" spans="1:15" ht="9" customHeight="1" x14ac:dyDescent="0.2">
      <c r="A29" s="864" t="s">
        <v>76</v>
      </c>
      <c r="B29" s="1014">
        <v>1.0662162449999999</v>
      </c>
      <c r="C29" s="1014">
        <v>36.899901999999997</v>
      </c>
      <c r="D29" s="1014">
        <v>1.0594119639999999</v>
      </c>
      <c r="E29" s="1014">
        <v>36.864190000000001</v>
      </c>
      <c r="F29" s="1014">
        <v>6.6800000000000002E-3</v>
      </c>
      <c r="G29" s="1014">
        <v>4.4589999999999994E-3</v>
      </c>
      <c r="H29" s="1014">
        <v>1.2428100000000001E-4</v>
      </c>
      <c r="I29" s="1014">
        <v>3.1253000000000003E-2</v>
      </c>
      <c r="J29" s="1014">
        <v>0</v>
      </c>
      <c r="K29" s="1014">
        <v>0</v>
      </c>
      <c r="L29" s="1014">
        <v>0</v>
      </c>
      <c r="M29" s="1014">
        <v>0</v>
      </c>
      <c r="N29" s="1018" t="s">
        <v>115</v>
      </c>
      <c r="O29" s="1018" t="s">
        <v>115</v>
      </c>
    </row>
    <row r="30" spans="1:15" ht="9" customHeight="1" x14ac:dyDescent="0.2">
      <c r="A30" s="864" t="s">
        <v>77</v>
      </c>
      <c r="B30" s="1014">
        <v>513.334141886</v>
      </c>
      <c r="C30" s="1014">
        <v>2553.8439310000003</v>
      </c>
      <c r="D30" s="1014">
        <v>239.69384720100001</v>
      </c>
      <c r="E30" s="1014">
        <v>2175.9513110000003</v>
      </c>
      <c r="F30" s="1014">
        <v>229.295753367</v>
      </c>
      <c r="G30" s="1014">
        <v>214.43715400000002</v>
      </c>
      <c r="H30" s="1014">
        <v>1.6475516969999999</v>
      </c>
      <c r="I30" s="1014">
        <v>107.418989</v>
      </c>
      <c r="J30" s="1014">
        <v>42.672638184999997</v>
      </c>
      <c r="K30" s="1014">
        <v>54.548711000000004</v>
      </c>
      <c r="L30" s="1014">
        <v>2.4351436000000001E-2</v>
      </c>
      <c r="M30" s="1014">
        <v>1.4877660000000001</v>
      </c>
      <c r="N30" s="1016" t="s">
        <v>115</v>
      </c>
      <c r="O30" s="1016" t="s">
        <v>115</v>
      </c>
    </row>
    <row r="31" spans="1:15" ht="9" customHeight="1" x14ac:dyDescent="0.2">
      <c r="A31" s="864" t="s">
        <v>78</v>
      </c>
      <c r="B31" s="1014">
        <v>115.58562016000002</v>
      </c>
      <c r="C31" s="1014">
        <v>845.39567499999987</v>
      </c>
      <c r="D31" s="1014">
        <v>75.810018306000003</v>
      </c>
      <c r="E31" s="1014">
        <v>760.041697</v>
      </c>
      <c r="F31" s="1014">
        <v>39.531134657000003</v>
      </c>
      <c r="G31" s="1014">
        <v>64.717500999999999</v>
      </c>
      <c r="H31" s="1014">
        <v>0.19071307900000001</v>
      </c>
      <c r="I31" s="1014">
        <v>19.169322000000001</v>
      </c>
      <c r="J31" s="1014">
        <v>1.318829E-2</v>
      </c>
      <c r="K31" s="1014">
        <v>0.284055</v>
      </c>
      <c r="L31" s="1014">
        <v>4.0565827999999998E-2</v>
      </c>
      <c r="M31" s="1014">
        <v>1.1830999999999998</v>
      </c>
      <c r="N31" s="1018" t="s">
        <v>115</v>
      </c>
      <c r="O31" s="1016" t="s">
        <v>115</v>
      </c>
    </row>
    <row r="32" spans="1:15" ht="9" customHeight="1" x14ac:dyDescent="0.2">
      <c r="A32" s="864" t="s">
        <v>80</v>
      </c>
      <c r="B32" s="1014">
        <v>320.44642210500001</v>
      </c>
      <c r="C32" s="1014">
        <v>270.01598100000001</v>
      </c>
      <c r="D32" s="1014">
        <v>185.09468807100001</v>
      </c>
      <c r="E32" s="1014">
        <v>231.76182600000001</v>
      </c>
      <c r="F32" s="1014">
        <v>135.34996019799999</v>
      </c>
      <c r="G32" s="1014">
        <v>33.546841000000001</v>
      </c>
      <c r="H32" s="1014">
        <v>1.773836E-3</v>
      </c>
      <c r="I32" s="1014">
        <v>4.7073140000000002</v>
      </c>
      <c r="J32" s="1014">
        <v>0</v>
      </c>
      <c r="K32" s="1014">
        <v>0</v>
      </c>
      <c r="L32" s="1014">
        <v>0</v>
      </c>
      <c r="M32" s="1014">
        <v>0</v>
      </c>
      <c r="N32" s="1018" t="s">
        <v>115</v>
      </c>
      <c r="O32" s="1016" t="s">
        <v>115</v>
      </c>
    </row>
    <row r="33" spans="1:15" ht="9" customHeight="1" x14ac:dyDescent="0.2">
      <c r="A33" s="864" t="s">
        <v>81</v>
      </c>
      <c r="B33" s="1014">
        <v>138.19972800100004</v>
      </c>
      <c r="C33" s="1014">
        <v>546.65058399999998</v>
      </c>
      <c r="D33" s="1014">
        <v>49.274574823999998</v>
      </c>
      <c r="E33" s="1014">
        <v>460.879142</v>
      </c>
      <c r="F33" s="1014">
        <v>88.805325600000003</v>
      </c>
      <c r="G33" s="1014">
        <v>72.966573000000011</v>
      </c>
      <c r="H33" s="1014">
        <v>0.118924249</v>
      </c>
      <c r="I33" s="1014">
        <v>12.762200999999999</v>
      </c>
      <c r="J33" s="1014">
        <v>8.8332000000000005E-4</v>
      </c>
      <c r="K33" s="1014">
        <v>1.9332000000000002E-2</v>
      </c>
      <c r="L33" s="1014">
        <v>2.0007999999999999E-5</v>
      </c>
      <c r="M33" s="1014">
        <v>2.3335999999999999E-2</v>
      </c>
      <c r="N33" s="1016" t="s">
        <v>115</v>
      </c>
      <c r="O33" s="1016" t="s">
        <v>115</v>
      </c>
    </row>
    <row r="34" spans="1:15" ht="9" customHeight="1" x14ac:dyDescent="0.2">
      <c r="A34" s="864" t="s">
        <v>116</v>
      </c>
      <c r="B34" s="1014">
        <v>4.6340279999999998E-2</v>
      </c>
      <c r="C34" s="1014">
        <v>0.115262</v>
      </c>
      <c r="D34" s="1014">
        <v>4.6340279999999998E-2</v>
      </c>
      <c r="E34" s="1014">
        <v>0.115262</v>
      </c>
      <c r="F34" s="1014">
        <v>0</v>
      </c>
      <c r="G34" s="1014">
        <v>0</v>
      </c>
      <c r="H34" s="1014">
        <v>0</v>
      </c>
      <c r="I34" s="1014">
        <v>0</v>
      </c>
      <c r="J34" s="1014">
        <v>0</v>
      </c>
      <c r="K34" s="1014">
        <v>0</v>
      </c>
      <c r="L34" s="1014">
        <v>0</v>
      </c>
      <c r="M34" s="1014">
        <v>0</v>
      </c>
      <c r="N34" s="1016" t="s">
        <v>115</v>
      </c>
      <c r="O34" s="1016" t="s">
        <v>115</v>
      </c>
    </row>
    <row r="35" spans="1:15" ht="18" customHeight="1" x14ac:dyDescent="0.2">
      <c r="B35" s="1730" t="s">
        <v>2120</v>
      </c>
      <c r="C35" s="1730"/>
      <c r="D35" s="1730"/>
      <c r="E35" s="1730"/>
      <c r="F35" s="1730"/>
      <c r="G35" s="1730"/>
      <c r="H35" s="1730"/>
      <c r="I35" s="1730"/>
      <c r="J35" s="1730"/>
      <c r="K35" s="1730"/>
      <c r="L35" s="1730"/>
      <c r="M35" s="1730"/>
      <c r="N35" s="1730"/>
      <c r="O35" s="1730"/>
    </row>
    <row r="36" spans="1:15" ht="9" customHeight="1" x14ac:dyDescent="0.2">
      <c r="A36" s="862" t="s">
        <v>1973</v>
      </c>
      <c r="B36" s="1014">
        <v>2668.65266754</v>
      </c>
      <c r="C36" s="1014">
        <v>4662.8521879999998</v>
      </c>
      <c r="D36" s="1014">
        <v>1782.0846831880001</v>
      </c>
      <c r="E36" s="1014">
        <v>4250.394037</v>
      </c>
      <c r="F36" s="1014">
        <v>877.59294378000004</v>
      </c>
      <c r="G36" s="1014">
        <v>356.74917200000004</v>
      </c>
      <c r="H36" s="1014">
        <v>8.0154642999999984E-2</v>
      </c>
      <c r="I36" s="1014">
        <v>38.424844</v>
      </c>
      <c r="J36" s="1014">
        <v>8.858694556999998</v>
      </c>
      <c r="K36" s="1014">
        <v>16.006323999999999</v>
      </c>
      <c r="L36" s="1014">
        <v>3.6191371999999999E-2</v>
      </c>
      <c r="M36" s="1014">
        <v>1.2778109999999998</v>
      </c>
      <c r="N36" s="1013" t="s">
        <v>115</v>
      </c>
      <c r="O36" s="1013" t="s">
        <v>115</v>
      </c>
    </row>
    <row r="37" spans="1:15" ht="9" customHeight="1" x14ac:dyDescent="0.2">
      <c r="A37" s="866" t="s">
        <v>56</v>
      </c>
      <c r="B37" s="1014">
        <v>321.44969763799998</v>
      </c>
      <c r="C37" s="1014">
        <v>1547.4945639999999</v>
      </c>
      <c r="D37" s="1014">
        <v>145.84915192599999</v>
      </c>
      <c r="E37" s="1014">
        <v>1465.6195849999999</v>
      </c>
      <c r="F37" s="1014">
        <v>175.53996716399999</v>
      </c>
      <c r="G37" s="1014">
        <v>72.859117999999995</v>
      </c>
      <c r="H37" s="1014">
        <v>3.6154936999999998E-2</v>
      </c>
      <c r="I37" s="1014">
        <v>6.4331139999999998</v>
      </c>
      <c r="J37" s="1014">
        <v>2.3593200000000002E-2</v>
      </c>
      <c r="K37" s="1014">
        <v>2.4229029999999998</v>
      </c>
      <c r="L37" s="1014">
        <v>8.3041099999999997E-4</v>
      </c>
      <c r="M37" s="1014">
        <v>0.15984399999999999</v>
      </c>
      <c r="N37" s="1016" t="s">
        <v>115</v>
      </c>
      <c r="O37" s="1016" t="s">
        <v>115</v>
      </c>
    </row>
    <row r="38" spans="1:15" ht="9" customHeight="1" x14ac:dyDescent="0.2">
      <c r="A38" s="866" t="s">
        <v>57</v>
      </c>
      <c r="B38" s="1014">
        <v>13.016411331</v>
      </c>
      <c r="C38" s="1014">
        <v>46.358018999999999</v>
      </c>
      <c r="D38" s="1014">
        <v>13.015562761</v>
      </c>
      <c r="E38" s="1014">
        <v>46.131324999999997</v>
      </c>
      <c r="F38" s="1014">
        <v>0</v>
      </c>
      <c r="G38" s="1014">
        <v>0</v>
      </c>
      <c r="H38" s="1014">
        <v>1.66E-4</v>
      </c>
      <c r="I38" s="1014">
        <v>2.5204000000000001E-2</v>
      </c>
      <c r="J38" s="1014">
        <v>6.8256999999999996E-4</v>
      </c>
      <c r="K38" s="1014">
        <v>0.20149</v>
      </c>
      <c r="L38" s="1014">
        <v>0</v>
      </c>
      <c r="M38" s="1014">
        <v>0</v>
      </c>
      <c r="N38" s="1017" t="s">
        <v>115</v>
      </c>
      <c r="O38" s="1016" t="s">
        <v>115</v>
      </c>
    </row>
    <row r="39" spans="1:15" ht="9" customHeight="1" x14ac:dyDescent="0.2">
      <c r="A39" s="866" t="s">
        <v>58</v>
      </c>
      <c r="B39" s="1014">
        <v>55.444417975</v>
      </c>
      <c r="C39" s="1014">
        <v>117.42575599999999</v>
      </c>
      <c r="D39" s="1014">
        <v>28.230600247999998</v>
      </c>
      <c r="E39" s="1014">
        <v>92.736035999999999</v>
      </c>
      <c r="F39" s="1014">
        <v>27.178419353999999</v>
      </c>
      <c r="G39" s="1014">
        <v>23.623477999999999</v>
      </c>
      <c r="H39" s="1014">
        <v>5.1366300000000003E-4</v>
      </c>
      <c r="I39" s="1014">
        <v>8.1907999999999995E-2</v>
      </c>
      <c r="J39" s="1014">
        <v>2.26794E-3</v>
      </c>
      <c r="K39" s="1014">
        <v>0.268675</v>
      </c>
      <c r="L39" s="1014">
        <v>3.2616770000000003E-2</v>
      </c>
      <c r="M39" s="1014">
        <v>0.71565900000000005</v>
      </c>
      <c r="N39" s="1016" t="s">
        <v>115</v>
      </c>
      <c r="O39" s="1016" t="s">
        <v>115</v>
      </c>
    </row>
    <row r="40" spans="1:15" ht="9" customHeight="1" x14ac:dyDescent="0.2">
      <c r="A40" s="866" t="s">
        <v>59</v>
      </c>
      <c r="B40" s="1014">
        <v>1.4039600250000002</v>
      </c>
      <c r="C40" s="1014">
        <v>24.313072999999999</v>
      </c>
      <c r="D40" s="1014">
        <v>1.3797770250000001</v>
      </c>
      <c r="E40" s="1014">
        <v>24.28012</v>
      </c>
      <c r="F40" s="1014">
        <v>2.4E-2</v>
      </c>
      <c r="G40" s="1014">
        <v>2.8665E-2</v>
      </c>
      <c r="H40" s="1014">
        <v>1.83E-4</v>
      </c>
      <c r="I40" s="1014">
        <v>4.2880000000000001E-3</v>
      </c>
      <c r="J40" s="1014">
        <v>0</v>
      </c>
      <c r="K40" s="1014">
        <v>0</v>
      </c>
      <c r="L40" s="1014">
        <v>0</v>
      </c>
      <c r="M40" s="1014">
        <v>0</v>
      </c>
      <c r="N40" s="1017" t="s">
        <v>115</v>
      </c>
      <c r="O40" s="1017" t="s">
        <v>115</v>
      </c>
    </row>
    <row r="41" spans="1:15" ht="9" customHeight="1" x14ac:dyDescent="0.2">
      <c r="A41" s="864" t="s">
        <v>1414</v>
      </c>
      <c r="B41" s="1014">
        <v>20.489422402000002</v>
      </c>
      <c r="C41" s="1014">
        <v>261.82761899999997</v>
      </c>
      <c r="D41" s="1014">
        <v>20.486262092</v>
      </c>
      <c r="E41" s="1014">
        <v>261.70529299999998</v>
      </c>
      <c r="F41" s="1014">
        <v>2.8939999999999999E-3</v>
      </c>
      <c r="G41" s="1014">
        <v>4.5262000000000004E-2</v>
      </c>
      <c r="H41" s="1014">
        <v>1.2E-5</v>
      </c>
      <c r="I41" s="1014">
        <v>6.2399999999999999E-4</v>
      </c>
      <c r="J41" s="1014">
        <v>2.5431E-4</v>
      </c>
      <c r="K41" s="1014">
        <v>7.6439999999999994E-2</v>
      </c>
      <c r="L41" s="1014">
        <v>0</v>
      </c>
      <c r="M41" s="1014">
        <v>0</v>
      </c>
      <c r="N41" s="1018" t="s">
        <v>115</v>
      </c>
      <c r="O41" s="1016" t="s">
        <v>115</v>
      </c>
    </row>
    <row r="42" spans="1:15" ht="9" customHeight="1" x14ac:dyDescent="0.2">
      <c r="A42" s="866" t="s">
        <v>60</v>
      </c>
      <c r="B42" s="1014">
        <v>3.77E-4</v>
      </c>
      <c r="C42" s="1014">
        <v>1.0450000000000001E-2</v>
      </c>
      <c r="D42" s="1014">
        <v>3.5599999999999998E-4</v>
      </c>
      <c r="E42" s="1014">
        <v>5.0289999999999996E-3</v>
      </c>
      <c r="F42" s="1014">
        <v>0</v>
      </c>
      <c r="G42" s="1014">
        <v>0</v>
      </c>
      <c r="H42" s="1014">
        <v>2.0999999999999999E-5</v>
      </c>
      <c r="I42" s="1014">
        <v>5.4210000000000005E-3</v>
      </c>
      <c r="J42" s="1014">
        <v>0</v>
      </c>
      <c r="K42" s="1014">
        <v>0</v>
      </c>
      <c r="L42" s="1014">
        <v>0</v>
      </c>
      <c r="M42" s="1014">
        <v>0</v>
      </c>
      <c r="N42" s="1017" t="s">
        <v>115</v>
      </c>
      <c r="O42" s="1017" t="s">
        <v>115</v>
      </c>
    </row>
    <row r="43" spans="1:15" ht="9" customHeight="1" x14ac:dyDescent="0.2">
      <c r="A43" s="866" t="s">
        <v>61</v>
      </c>
      <c r="B43" s="1014">
        <v>0.14387056000000001</v>
      </c>
      <c r="C43" s="1014">
        <v>0.84302999999999995</v>
      </c>
      <c r="D43" s="1014">
        <v>0.14381256000000001</v>
      </c>
      <c r="E43" s="1014">
        <v>0.82471299999999992</v>
      </c>
      <c r="F43" s="1014">
        <v>0</v>
      </c>
      <c r="G43" s="1014">
        <v>0</v>
      </c>
      <c r="H43" s="1014">
        <v>2.1999999999999999E-5</v>
      </c>
      <c r="I43" s="1014">
        <v>7.4980000000000003E-3</v>
      </c>
      <c r="J43" s="1014">
        <v>3.6000000000000001E-5</v>
      </c>
      <c r="K43" s="1014">
        <v>1.0819E-2</v>
      </c>
      <c r="L43" s="1014">
        <v>0</v>
      </c>
      <c r="M43" s="1014">
        <v>0</v>
      </c>
      <c r="N43" s="1017" t="s">
        <v>115</v>
      </c>
      <c r="O43" s="1016" t="s">
        <v>115</v>
      </c>
    </row>
    <row r="44" spans="1:15" ht="9" customHeight="1" x14ac:dyDescent="0.2">
      <c r="A44" s="866" t="s">
        <v>62</v>
      </c>
      <c r="B44" s="1014">
        <v>1.1341355310000001</v>
      </c>
      <c r="C44" s="1014">
        <v>10.459451999999999</v>
      </c>
      <c r="D44" s="1014">
        <v>1.1320802910000001</v>
      </c>
      <c r="E44" s="1014">
        <v>9.9269759999999998</v>
      </c>
      <c r="F44" s="1014">
        <v>0</v>
      </c>
      <c r="G44" s="1014">
        <v>0</v>
      </c>
      <c r="H44" s="1014">
        <v>4.8919999999999999E-5</v>
      </c>
      <c r="I44" s="1014">
        <v>2.562E-2</v>
      </c>
      <c r="J44" s="1014">
        <v>1.1033200000000001E-3</v>
      </c>
      <c r="K44" s="1014">
        <v>0.331646</v>
      </c>
      <c r="L44" s="1014">
        <v>9.0300000000000005E-4</v>
      </c>
      <c r="M44" s="1014">
        <v>0.17521</v>
      </c>
      <c r="N44" s="1016" t="s">
        <v>115</v>
      </c>
      <c r="O44" s="1016" t="s">
        <v>115</v>
      </c>
    </row>
    <row r="45" spans="1:15" ht="9" customHeight="1" x14ac:dyDescent="0.2">
      <c r="A45" s="866" t="s">
        <v>63</v>
      </c>
      <c r="B45" s="1014">
        <v>3.6231496129999998</v>
      </c>
      <c r="C45" s="1014">
        <v>28.591241999999998</v>
      </c>
      <c r="D45" s="1014">
        <v>3.6229439029999999</v>
      </c>
      <c r="E45" s="1014">
        <v>28.529782999999998</v>
      </c>
      <c r="F45" s="1014">
        <v>0</v>
      </c>
      <c r="G45" s="1014">
        <v>0</v>
      </c>
      <c r="H45" s="1014">
        <v>3.0000000000000001E-6</v>
      </c>
      <c r="I45" s="1014">
        <v>5.2900000000000006E-4</v>
      </c>
      <c r="J45" s="1014">
        <v>2.0270999999999999E-4</v>
      </c>
      <c r="K45" s="1014">
        <v>6.0929999999999998E-2</v>
      </c>
      <c r="L45" s="1014">
        <v>0</v>
      </c>
      <c r="M45" s="1014">
        <v>0</v>
      </c>
      <c r="N45" s="1018" t="s">
        <v>115</v>
      </c>
      <c r="O45" s="1016" t="s">
        <v>115</v>
      </c>
    </row>
    <row r="46" spans="1:15" ht="9" customHeight="1" x14ac:dyDescent="0.2">
      <c r="A46" s="866" t="s">
        <v>64</v>
      </c>
      <c r="B46" s="1014">
        <v>0.49549195499999998</v>
      </c>
      <c r="C46" s="1014">
        <v>19.83541</v>
      </c>
      <c r="D46" s="1014">
        <v>0.49548695500000001</v>
      </c>
      <c r="E46" s="1014">
        <v>19.834982</v>
      </c>
      <c r="F46" s="1014">
        <v>0</v>
      </c>
      <c r="G46" s="1014">
        <v>0</v>
      </c>
      <c r="H46" s="1014">
        <v>5.0000000000000004E-6</v>
      </c>
      <c r="I46" s="1014">
        <v>4.28E-4</v>
      </c>
      <c r="J46" s="1014">
        <v>0</v>
      </c>
      <c r="K46" s="1014">
        <v>0</v>
      </c>
      <c r="L46" s="1014">
        <v>0</v>
      </c>
      <c r="M46" s="1014">
        <v>0</v>
      </c>
      <c r="N46" s="1018" t="s">
        <v>115</v>
      </c>
      <c r="O46" s="1018" t="s">
        <v>115</v>
      </c>
    </row>
    <row r="47" spans="1:15" ht="9" customHeight="1" x14ac:dyDescent="0.2">
      <c r="A47" s="866" t="s">
        <v>65</v>
      </c>
      <c r="B47" s="1014">
        <v>1600.7739553360002</v>
      </c>
      <c r="C47" s="1014">
        <v>1292.9683689999999</v>
      </c>
      <c r="D47" s="1014">
        <v>1404.3116734990001</v>
      </c>
      <c r="E47" s="1014">
        <v>1253.904129</v>
      </c>
      <c r="F47" s="1014">
        <v>187.6701817</v>
      </c>
      <c r="G47" s="1014">
        <v>27.779645000000002</v>
      </c>
      <c r="H47" s="1014">
        <v>4.2195269999999998E-3</v>
      </c>
      <c r="I47" s="1014">
        <v>0.82779899999999995</v>
      </c>
      <c r="J47" s="1014">
        <v>8.7864855399999993</v>
      </c>
      <c r="K47" s="1014">
        <v>10.301140999999999</v>
      </c>
      <c r="L47" s="1014">
        <v>1.39507E-3</v>
      </c>
      <c r="M47" s="1014">
        <v>0.15565499999999999</v>
      </c>
      <c r="N47" s="1016" t="s">
        <v>115</v>
      </c>
      <c r="O47" s="1016" t="s">
        <v>115</v>
      </c>
    </row>
    <row r="48" spans="1:15" ht="9" customHeight="1" x14ac:dyDescent="0.2">
      <c r="A48" s="866" t="s">
        <v>66</v>
      </c>
      <c r="B48" s="1014">
        <v>0.59233176199999993</v>
      </c>
      <c r="C48" s="1014">
        <v>1.168077</v>
      </c>
      <c r="D48" s="1014">
        <v>0.59205375199999999</v>
      </c>
      <c r="E48" s="1014">
        <v>1.0879429999999999</v>
      </c>
      <c r="F48" s="1014">
        <v>0</v>
      </c>
      <c r="G48" s="1014">
        <v>0</v>
      </c>
      <c r="H48" s="1014">
        <v>1.4E-5</v>
      </c>
      <c r="I48" s="1014">
        <v>7.7400000000000006E-4</v>
      </c>
      <c r="J48" s="1014">
        <v>2.6401000000000002E-4</v>
      </c>
      <c r="K48" s="1014">
        <v>7.936E-2</v>
      </c>
      <c r="L48" s="1014">
        <v>0</v>
      </c>
      <c r="M48" s="1014">
        <v>0</v>
      </c>
      <c r="N48" s="1018" t="s">
        <v>115</v>
      </c>
      <c r="O48" s="1018" t="s">
        <v>115</v>
      </c>
    </row>
    <row r="49" spans="1:15" ht="9" customHeight="1" x14ac:dyDescent="0.2">
      <c r="A49" s="866" t="s">
        <v>67</v>
      </c>
      <c r="B49" s="1014">
        <v>42.321313383000003</v>
      </c>
      <c r="C49" s="1014">
        <v>39.497474999999994</v>
      </c>
      <c r="D49" s="1014">
        <v>1.560507903</v>
      </c>
      <c r="E49" s="1014">
        <v>9.5485020000000009</v>
      </c>
      <c r="F49" s="1014">
        <v>40.760282940000003</v>
      </c>
      <c r="G49" s="1014">
        <v>29.874397999999999</v>
      </c>
      <c r="H49" s="1014">
        <v>4.6156000000000002E-4</v>
      </c>
      <c r="I49" s="1014">
        <v>5.6244999999999996E-2</v>
      </c>
      <c r="J49" s="1014">
        <v>6.0980000000000002E-5</v>
      </c>
      <c r="K49" s="1014">
        <v>1.8329999999999999E-2</v>
      </c>
      <c r="L49" s="1014">
        <v>0</v>
      </c>
      <c r="M49" s="1014">
        <v>0</v>
      </c>
      <c r="N49" s="1018" t="s">
        <v>115</v>
      </c>
      <c r="O49" s="1016" t="s">
        <v>115</v>
      </c>
    </row>
    <row r="50" spans="1:15" ht="9" customHeight="1" x14ac:dyDescent="0.2">
      <c r="A50" s="866" t="s">
        <v>68</v>
      </c>
      <c r="B50" s="1014">
        <v>270.54877234500003</v>
      </c>
      <c r="C50" s="1014">
        <v>266.27561899999995</v>
      </c>
      <c r="D50" s="1014">
        <v>54.715646370000002</v>
      </c>
      <c r="E50" s="1014">
        <v>170.54011199999999</v>
      </c>
      <c r="F50" s="1014">
        <v>215.83016000000001</v>
      </c>
      <c r="G50" s="1014">
        <v>71.880751999999987</v>
      </c>
      <c r="H50" s="1014">
        <v>2.0856580000000002E-3</v>
      </c>
      <c r="I50" s="1014">
        <v>23.637614000000003</v>
      </c>
      <c r="J50" s="1014">
        <v>8.6871699999999997E-4</v>
      </c>
      <c r="K50" s="1014">
        <v>0.211059</v>
      </c>
      <c r="L50" s="1014">
        <v>1.1600000000000001E-5</v>
      </c>
      <c r="M50" s="1014">
        <v>6.0819999999999997E-3</v>
      </c>
      <c r="N50" s="1016" t="s">
        <v>115</v>
      </c>
      <c r="O50" s="1016" t="s">
        <v>115</v>
      </c>
    </row>
    <row r="51" spans="1:15" ht="9" customHeight="1" x14ac:dyDescent="0.2">
      <c r="A51" s="866" t="s">
        <v>69</v>
      </c>
      <c r="B51" s="1014">
        <v>0.118200864</v>
      </c>
      <c r="C51" s="1014">
        <v>3.2616790000000004</v>
      </c>
      <c r="D51" s="1014">
        <v>9.2471083999999995E-2</v>
      </c>
      <c r="E51" s="1014">
        <v>3.1963380000000003</v>
      </c>
      <c r="F51" s="1014">
        <v>2.5564E-2</v>
      </c>
      <c r="G51" s="1014">
        <v>3.2335000000000003E-2</v>
      </c>
      <c r="H51" s="1014">
        <v>8.9040000000000001E-5</v>
      </c>
      <c r="I51" s="1014">
        <v>1.4749E-2</v>
      </c>
      <c r="J51" s="1014">
        <v>5.3440000000000003E-5</v>
      </c>
      <c r="K51" s="1014">
        <v>1.6062E-2</v>
      </c>
      <c r="L51" s="1014">
        <v>2.3300000000000001E-5</v>
      </c>
      <c r="M51" s="1014">
        <v>2.1949999999999999E-3</v>
      </c>
      <c r="N51" s="1018" t="s">
        <v>115</v>
      </c>
      <c r="O51" s="1016" t="s">
        <v>115</v>
      </c>
    </row>
    <row r="52" spans="1:15" ht="9" customHeight="1" x14ac:dyDescent="0.2">
      <c r="A52" s="866" t="s">
        <v>70</v>
      </c>
      <c r="B52" s="1014">
        <v>10.003814429</v>
      </c>
      <c r="C52" s="1014">
        <v>139.44840500000001</v>
      </c>
      <c r="D52" s="1014">
        <v>9.9910778090000001</v>
      </c>
      <c r="E52" s="1014">
        <v>137.83013</v>
      </c>
      <c r="F52" s="1014">
        <v>0</v>
      </c>
      <c r="G52" s="1014">
        <v>0</v>
      </c>
      <c r="H52" s="1014">
        <v>1.2695430000000001E-2</v>
      </c>
      <c r="I52" s="1014">
        <v>1.6058950000000001</v>
      </c>
      <c r="J52" s="1014">
        <v>4.1189999999999997E-5</v>
      </c>
      <c r="K52" s="1014">
        <v>1.238E-2</v>
      </c>
      <c r="L52" s="1014">
        <v>0</v>
      </c>
      <c r="M52" s="1014">
        <v>0</v>
      </c>
      <c r="N52" s="1016" t="s">
        <v>115</v>
      </c>
      <c r="O52" s="1016" t="s">
        <v>115</v>
      </c>
    </row>
    <row r="53" spans="1:15" ht="9" customHeight="1" x14ac:dyDescent="0.2">
      <c r="A53" s="866" t="s">
        <v>71</v>
      </c>
      <c r="B53" s="1014">
        <v>61.757080846999997</v>
      </c>
      <c r="C53" s="1014">
        <v>111.88043499999999</v>
      </c>
      <c r="D53" s="1014">
        <v>3.226715134</v>
      </c>
      <c r="E53" s="1014">
        <v>91.596509999999995</v>
      </c>
      <c r="F53" s="1014">
        <v>58.530299999999997</v>
      </c>
      <c r="G53" s="1014">
        <v>20.264367999999997</v>
      </c>
      <c r="H53" s="1014">
        <v>6.5712999999999999E-5</v>
      </c>
      <c r="I53" s="1014">
        <v>1.9556999999999998E-2</v>
      </c>
      <c r="J53" s="1014">
        <v>0</v>
      </c>
      <c r="K53" s="1014">
        <v>0</v>
      </c>
      <c r="L53" s="1014">
        <v>0</v>
      </c>
      <c r="M53" s="1014">
        <v>0</v>
      </c>
      <c r="N53" s="1018" t="s">
        <v>115</v>
      </c>
      <c r="O53" s="1016" t="s">
        <v>115</v>
      </c>
    </row>
    <row r="54" spans="1:15" ht="9" customHeight="1" x14ac:dyDescent="0.2">
      <c r="A54" s="866" t="s">
        <v>72</v>
      </c>
      <c r="B54" s="1014">
        <v>43.781186611000003</v>
      </c>
      <c r="C54" s="1014">
        <v>137.38650900000002</v>
      </c>
      <c r="D54" s="1014">
        <v>21.857885112000002</v>
      </c>
      <c r="E54" s="1014">
        <v>117.44283100000001</v>
      </c>
      <c r="F54" s="1014">
        <v>21.886737289999999</v>
      </c>
      <c r="G54" s="1014">
        <v>18.801638999999998</v>
      </c>
      <c r="H54" s="1014">
        <v>1.0804908E-2</v>
      </c>
      <c r="I54" s="1014">
        <v>0.69285799999999997</v>
      </c>
      <c r="J54" s="1014">
        <v>2.5372780000000001E-2</v>
      </c>
      <c r="K54" s="1014">
        <v>0.39848099999999997</v>
      </c>
      <c r="L54" s="1014">
        <v>3.8652100000000002E-4</v>
      </c>
      <c r="M54" s="1014">
        <v>5.0700000000000002E-2</v>
      </c>
      <c r="N54" s="1016" t="s">
        <v>115</v>
      </c>
      <c r="O54" s="1016" t="s">
        <v>115</v>
      </c>
    </row>
    <row r="55" spans="1:15" ht="9" customHeight="1" x14ac:dyDescent="0.2">
      <c r="A55" s="866" t="s">
        <v>73</v>
      </c>
      <c r="B55" s="1014">
        <v>7.2541856000000002E-2</v>
      </c>
      <c r="C55" s="1014">
        <v>1.8219480000000001</v>
      </c>
      <c r="D55" s="1014">
        <v>4.8494896000000003E-2</v>
      </c>
      <c r="E55" s="1014">
        <v>1.801102</v>
      </c>
      <c r="F55" s="1014">
        <v>2.4E-2</v>
      </c>
      <c r="G55" s="1014">
        <v>6.7329999999999994E-3</v>
      </c>
      <c r="H55" s="1014">
        <v>0</v>
      </c>
      <c r="I55" s="1014">
        <v>0</v>
      </c>
      <c r="J55" s="1014">
        <v>4.6959999999999998E-5</v>
      </c>
      <c r="K55" s="1014">
        <v>1.4112999999999999E-2</v>
      </c>
      <c r="L55" s="1014">
        <v>0</v>
      </c>
      <c r="M55" s="1014">
        <v>0</v>
      </c>
      <c r="N55" s="1016" t="s">
        <v>115</v>
      </c>
      <c r="O55" s="1016" t="s">
        <v>115</v>
      </c>
    </row>
    <row r="56" spans="1:15" ht="9" customHeight="1" x14ac:dyDescent="0.2">
      <c r="A56" s="866" t="s">
        <v>74</v>
      </c>
      <c r="B56" s="1014">
        <v>1.7354860920000001</v>
      </c>
      <c r="C56" s="1014">
        <v>4.7064200000000005</v>
      </c>
      <c r="D56" s="1014">
        <v>1.689548042</v>
      </c>
      <c r="E56" s="1014">
        <v>4.2122809999999999</v>
      </c>
      <c r="F56" s="1014">
        <v>4.4563999999999999E-2</v>
      </c>
      <c r="G56" s="1014">
        <v>8.0822000000000005E-2</v>
      </c>
      <c r="H56" s="1014">
        <v>3.4E-5</v>
      </c>
      <c r="I56" s="1014">
        <v>1.0509000000000001E-2</v>
      </c>
      <c r="J56" s="1014">
        <v>1.34005E-3</v>
      </c>
      <c r="K56" s="1014">
        <v>0.402808</v>
      </c>
      <c r="L56" s="1014">
        <v>0</v>
      </c>
      <c r="M56" s="1014">
        <v>0</v>
      </c>
      <c r="N56" s="1018" t="s">
        <v>115</v>
      </c>
      <c r="O56" s="1018" t="s">
        <v>115</v>
      </c>
    </row>
    <row r="57" spans="1:15" ht="9" customHeight="1" x14ac:dyDescent="0.2">
      <c r="A57" s="866" t="s">
        <v>75</v>
      </c>
      <c r="B57" s="1014">
        <v>0.94047082399999993</v>
      </c>
      <c r="C57" s="1014">
        <v>9.5646830000000005</v>
      </c>
      <c r="D57" s="1014">
        <v>0.94045892399999997</v>
      </c>
      <c r="E57" s="1014">
        <v>9.5611060000000005</v>
      </c>
      <c r="F57" s="1014">
        <v>0</v>
      </c>
      <c r="G57" s="1014">
        <v>0</v>
      </c>
      <c r="H57" s="1014">
        <v>0</v>
      </c>
      <c r="I57" s="1014">
        <v>0</v>
      </c>
      <c r="J57" s="1014">
        <v>1.19E-5</v>
      </c>
      <c r="K57" s="1014">
        <v>3.5769999999999999E-3</v>
      </c>
      <c r="L57" s="1014">
        <v>0</v>
      </c>
      <c r="M57" s="1014">
        <v>0</v>
      </c>
      <c r="N57" s="1018" t="s">
        <v>115</v>
      </c>
      <c r="O57" s="1016" t="s">
        <v>115</v>
      </c>
    </row>
    <row r="58" spans="1:15" ht="9" customHeight="1" x14ac:dyDescent="0.2">
      <c r="A58" s="866" t="s">
        <v>76</v>
      </c>
      <c r="B58" s="1014">
        <v>0.30583000000000005</v>
      </c>
      <c r="C58" s="1014">
        <v>0.88174799999999998</v>
      </c>
      <c r="D58" s="1014">
        <v>3.9106000000000002E-2</v>
      </c>
      <c r="E58" s="1014">
        <v>0.16242300000000001</v>
      </c>
      <c r="F58" s="1014">
        <v>0.26672400000000002</v>
      </c>
      <c r="G58" s="1014">
        <v>0.71932499999999999</v>
      </c>
      <c r="H58" s="1014">
        <v>0</v>
      </c>
      <c r="I58" s="1014">
        <v>0</v>
      </c>
      <c r="J58" s="1014">
        <v>0</v>
      </c>
      <c r="K58" s="1014">
        <v>0</v>
      </c>
      <c r="L58" s="1014">
        <v>0</v>
      </c>
      <c r="M58" s="1014">
        <v>0</v>
      </c>
      <c r="N58" s="1018" t="s">
        <v>115</v>
      </c>
      <c r="O58" s="1018" t="s">
        <v>115</v>
      </c>
    </row>
    <row r="59" spans="1:15" ht="9" customHeight="1" x14ac:dyDescent="0.2">
      <c r="A59" s="866" t="s">
        <v>77</v>
      </c>
      <c r="B59" s="1014">
        <v>103.14451641100001</v>
      </c>
      <c r="C59" s="1014">
        <v>213.41077999999996</v>
      </c>
      <c r="D59" s="1014">
        <v>34.020291372000003</v>
      </c>
      <c r="E59" s="1014">
        <v>163.80620499999998</v>
      </c>
      <c r="F59" s="1014">
        <v>69.116440901999994</v>
      </c>
      <c r="G59" s="1014">
        <v>47.756169999999997</v>
      </c>
      <c r="H59" s="1014">
        <v>4.7922570000000003E-3</v>
      </c>
      <c r="I59" s="1014">
        <v>1.0157309999999999</v>
      </c>
      <c r="J59" s="1014">
        <v>2.9718800000000001E-3</v>
      </c>
      <c r="K59" s="1014">
        <v>0.82044500000000009</v>
      </c>
      <c r="L59" s="1014">
        <v>2.0000000000000002E-5</v>
      </c>
      <c r="M59" s="1014">
        <v>1.2228999999999999E-2</v>
      </c>
      <c r="N59" s="1016" t="s">
        <v>115</v>
      </c>
      <c r="O59" s="1016" t="s">
        <v>115</v>
      </c>
    </row>
    <row r="60" spans="1:15" ht="9" customHeight="1" x14ac:dyDescent="0.2">
      <c r="A60" s="866" t="s">
        <v>78</v>
      </c>
      <c r="B60" s="1014">
        <v>37.058411478000004</v>
      </c>
      <c r="C60" s="1014">
        <v>281.27725800000002</v>
      </c>
      <c r="D60" s="1014">
        <v>23.331243948000001</v>
      </c>
      <c r="E60" s="1014">
        <v>272.730951</v>
      </c>
      <c r="F60" s="1014">
        <v>13.72092</v>
      </c>
      <c r="G60" s="1014">
        <v>4.4728459999999997</v>
      </c>
      <c r="H60" s="1014">
        <v>5.6701299999999998E-3</v>
      </c>
      <c r="I60" s="1014">
        <v>3.9335070000000001</v>
      </c>
      <c r="J60" s="1014">
        <v>5.7359999999999996E-4</v>
      </c>
      <c r="K60" s="1014">
        <v>0.139766</v>
      </c>
      <c r="L60" s="1014">
        <v>3.8E-6</v>
      </c>
      <c r="M60" s="1014">
        <v>1.8799999999999999E-4</v>
      </c>
      <c r="N60" s="1018" t="s">
        <v>115</v>
      </c>
      <c r="O60" s="1016" t="s">
        <v>115</v>
      </c>
    </row>
    <row r="61" spans="1:15" ht="9" customHeight="1" x14ac:dyDescent="0.2">
      <c r="A61" s="864" t="s">
        <v>80</v>
      </c>
      <c r="B61" s="1014">
        <v>10.028075146999999</v>
      </c>
      <c r="C61" s="1014">
        <v>49.828490000000002</v>
      </c>
      <c r="D61" s="1014">
        <v>10.027784507</v>
      </c>
      <c r="E61" s="1014">
        <v>49.741129000000001</v>
      </c>
      <c r="F61" s="1014">
        <v>0</v>
      </c>
      <c r="G61" s="1014">
        <v>0</v>
      </c>
      <c r="H61" s="1014">
        <v>0</v>
      </c>
      <c r="I61" s="1014">
        <v>0</v>
      </c>
      <c r="J61" s="1014">
        <v>2.9064E-4</v>
      </c>
      <c r="K61" s="1014">
        <v>8.7361000000000008E-2</v>
      </c>
      <c r="L61" s="1014">
        <v>0</v>
      </c>
      <c r="M61" s="1014">
        <v>0</v>
      </c>
      <c r="N61" s="1018" t="s">
        <v>115</v>
      </c>
      <c r="O61" s="1016" t="s">
        <v>115</v>
      </c>
    </row>
    <row r="62" spans="1:15" ht="9" customHeight="1" x14ac:dyDescent="0.2">
      <c r="A62" s="864" t="s">
        <v>81</v>
      </c>
      <c r="B62" s="1014">
        <v>68.269746124000008</v>
      </c>
      <c r="C62" s="1014">
        <v>52.314996999999998</v>
      </c>
      <c r="D62" s="1014">
        <v>1.283691074</v>
      </c>
      <c r="E62" s="1014">
        <v>13.637822</v>
      </c>
      <c r="F62" s="1014">
        <v>66.971788430000004</v>
      </c>
      <c r="G62" s="1014">
        <v>38.523616000000004</v>
      </c>
      <c r="H62" s="1014">
        <v>2.0929E-3</v>
      </c>
      <c r="I62" s="1014">
        <v>2.4972000000000001E-2</v>
      </c>
      <c r="J62" s="1014">
        <v>1.2172820000000001E-2</v>
      </c>
      <c r="K62" s="1014">
        <v>0.12853800000000001</v>
      </c>
      <c r="L62" s="1014">
        <v>8.9999999999999996E-7</v>
      </c>
      <c r="M62" s="1014">
        <v>4.9000000000000005E-5</v>
      </c>
      <c r="N62" s="1016" t="s">
        <v>115</v>
      </c>
      <c r="O62" s="1016" t="s">
        <v>115</v>
      </c>
    </row>
    <row r="63" spans="1:15" ht="9" customHeight="1" x14ac:dyDescent="0.2">
      <c r="A63" s="864" t="s">
        <v>116</v>
      </c>
      <c r="B63" s="1014">
        <v>9.9999999999999986E-10</v>
      </c>
      <c r="C63" s="1014">
        <v>6.8100000000000007E-4</v>
      </c>
      <c r="D63" s="1014">
        <v>9.9999999999999986E-10</v>
      </c>
      <c r="E63" s="1014">
        <v>6.8100000000000007E-4</v>
      </c>
      <c r="F63" s="1014">
        <v>0</v>
      </c>
      <c r="G63" s="1014">
        <v>0</v>
      </c>
      <c r="H63" s="1014">
        <v>0</v>
      </c>
      <c r="I63" s="1014">
        <v>0</v>
      </c>
      <c r="J63" s="1014">
        <v>0</v>
      </c>
      <c r="K63" s="1014">
        <v>0</v>
      </c>
      <c r="L63" s="1014">
        <v>0</v>
      </c>
      <c r="M63" s="1014">
        <v>0</v>
      </c>
      <c r="N63" s="1016" t="s">
        <v>115</v>
      </c>
      <c r="O63" s="1016" t="s">
        <v>115</v>
      </c>
    </row>
    <row r="64" spans="1:15" ht="5.0999999999999996" customHeight="1" thickBot="1" x14ac:dyDescent="0.25">
      <c r="A64" s="869"/>
      <c r="B64" s="900"/>
      <c r="C64" s="900"/>
      <c r="D64" s="900"/>
      <c r="E64" s="900"/>
      <c r="F64" s="900"/>
      <c r="G64" s="900"/>
      <c r="H64" s="870"/>
      <c r="I64" s="870"/>
      <c r="J64" s="870"/>
      <c r="K64" s="870"/>
      <c r="L64" s="900"/>
      <c r="M64" s="901"/>
      <c r="N64" s="901"/>
      <c r="O64" s="901"/>
    </row>
    <row r="65" spans="1:15" ht="9" customHeight="1" thickTop="1" x14ac:dyDescent="0.2">
      <c r="A65" s="867" t="s">
        <v>1314</v>
      </c>
      <c r="B65" s="863"/>
      <c r="D65" s="863"/>
      <c r="E65" s="863"/>
      <c r="F65" s="863"/>
      <c r="G65" s="863"/>
      <c r="I65" s="863"/>
      <c r="K65" s="863"/>
      <c r="L65" s="863"/>
      <c r="M65" s="898"/>
      <c r="N65" s="863"/>
      <c r="O65" s="899" t="s">
        <v>860</v>
      </c>
    </row>
    <row r="66" spans="1:15" x14ac:dyDescent="0.2">
      <c r="A66" s="1179" t="s">
        <v>1805</v>
      </c>
    </row>
    <row r="67" spans="1:15" x14ac:dyDescent="0.2">
      <c r="A67" s="1736" t="s">
        <v>2255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22623-23EE-4C34-BAB0-1405655D8F52}">
  <dimension ref="A1:O66"/>
  <sheetViews>
    <sheetView showGridLines="0" workbookViewId="0">
      <selection activeCell="Q13" sqref="Q13"/>
    </sheetView>
  </sheetViews>
  <sheetFormatPr defaultColWidth="12.5703125" defaultRowHeight="12.75" x14ac:dyDescent="0.2"/>
  <cols>
    <col min="1" max="1" width="14.42578125" style="861" customWidth="1"/>
    <col min="2" max="2" width="4.5703125" style="861" customWidth="1"/>
    <col min="3" max="3" width="5.5703125" style="861" customWidth="1"/>
    <col min="4" max="4" width="4.5703125" style="860" customWidth="1"/>
    <col min="5" max="5" width="5.5703125" style="861" customWidth="1"/>
    <col min="6" max="6" width="4.5703125" style="860" customWidth="1"/>
    <col min="7" max="7" width="5.5703125" style="861" customWidth="1"/>
    <col min="8" max="8" width="4.5703125" style="860" customWidth="1"/>
    <col min="9" max="9" width="5.5703125" style="861" customWidth="1"/>
    <col min="10" max="10" width="4.5703125" style="860" customWidth="1"/>
    <col min="11" max="11" width="5.5703125" style="861" customWidth="1"/>
    <col min="12" max="12" width="4.5703125" style="860" customWidth="1"/>
    <col min="13" max="13" width="5.5703125" style="861" customWidth="1"/>
    <col min="14" max="14" width="4.5703125" style="860" customWidth="1"/>
    <col min="15" max="15" width="5.5703125" style="861" customWidth="1"/>
    <col min="16" max="16384" width="12.5703125" style="861"/>
  </cols>
  <sheetData>
    <row r="1" spans="1:15" ht="28.15" customHeight="1" x14ac:dyDescent="0.2">
      <c r="A1" s="1729" t="s">
        <v>2240</v>
      </c>
      <c r="B1" s="1729"/>
      <c r="C1" s="1729"/>
      <c r="D1" s="1729"/>
      <c r="E1" s="1729"/>
      <c r="F1" s="1729"/>
      <c r="G1" s="1729"/>
      <c r="H1" s="1729"/>
      <c r="I1" s="1729"/>
      <c r="J1" s="1729"/>
      <c r="K1" s="1729"/>
      <c r="L1" s="1729"/>
      <c r="M1" s="1729"/>
      <c r="N1" s="1729"/>
      <c r="O1" s="1729"/>
    </row>
    <row r="2" spans="1:15" s="859" customFormat="1" ht="14.1" customHeight="1" x14ac:dyDescent="0.15">
      <c r="A2" s="882">
        <v>2023</v>
      </c>
      <c r="D2" s="858"/>
      <c r="F2" s="890"/>
      <c r="H2" s="858"/>
      <c r="J2" s="858"/>
      <c r="L2" s="858"/>
      <c r="M2" s="891"/>
      <c r="N2" s="858"/>
    </row>
    <row r="3" spans="1:15" s="1" customFormat="1" ht="50.1" customHeight="1" x14ac:dyDescent="0.2">
      <c r="A3" s="1047" t="s">
        <v>0</v>
      </c>
      <c r="B3" s="1725" t="s">
        <v>1</v>
      </c>
      <c r="C3" s="1725"/>
      <c r="D3" s="1725" t="s">
        <v>2</v>
      </c>
      <c r="E3" s="1725"/>
      <c r="F3" s="1725" t="s">
        <v>3</v>
      </c>
      <c r="G3" s="1725"/>
      <c r="H3" s="1725" t="s">
        <v>4</v>
      </c>
      <c r="I3" s="1725"/>
      <c r="J3" s="1725" t="s">
        <v>5</v>
      </c>
      <c r="K3" s="1725"/>
      <c r="L3" s="1726" t="s">
        <v>113</v>
      </c>
      <c r="M3" s="1722"/>
      <c r="N3" s="1726" t="s">
        <v>109</v>
      </c>
      <c r="O3" s="1722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D5" s="892"/>
      <c r="E5" s="893"/>
      <c r="F5" s="892"/>
      <c r="G5" s="893"/>
      <c r="H5" s="892"/>
      <c r="I5" s="893"/>
      <c r="J5" s="892"/>
      <c r="K5" s="893"/>
      <c r="L5" s="892"/>
      <c r="M5" s="893"/>
    </row>
    <row r="6" spans="1:15" ht="18" customHeight="1" x14ac:dyDescent="0.2">
      <c r="B6" s="1718" t="s">
        <v>84</v>
      </c>
      <c r="C6" s="1718"/>
      <c r="D6" s="1718"/>
      <c r="E6" s="1718"/>
      <c r="F6" s="1718"/>
      <c r="G6" s="1718"/>
      <c r="H6" s="1718"/>
      <c r="I6" s="1718"/>
      <c r="J6" s="1718"/>
      <c r="K6" s="1718"/>
      <c r="L6" s="1718"/>
      <c r="M6" s="1718"/>
      <c r="N6" s="1718"/>
      <c r="O6" s="1718"/>
    </row>
    <row r="7" spans="1:15" ht="9" customHeight="1" x14ac:dyDescent="0.2">
      <c r="A7" s="862" t="s">
        <v>1973</v>
      </c>
      <c r="B7" s="1014">
        <v>595.70343924699989</v>
      </c>
      <c r="C7" s="1014">
        <v>1127.9618839999996</v>
      </c>
      <c r="D7" s="1014">
        <v>520.45261808400005</v>
      </c>
      <c r="E7" s="1014">
        <v>1044.5791219999996</v>
      </c>
      <c r="F7" s="1014">
        <v>72.648793093000009</v>
      </c>
      <c r="G7" s="1014">
        <v>78.528278999999998</v>
      </c>
      <c r="H7" s="1014">
        <v>2.000759E-3</v>
      </c>
      <c r="I7" s="1014">
        <v>0.37083900000000003</v>
      </c>
      <c r="J7" s="1014">
        <v>2.5949286370000006</v>
      </c>
      <c r="K7" s="1014">
        <v>4.0327310000000001</v>
      </c>
      <c r="L7" s="1014">
        <v>5.098674000000001E-3</v>
      </c>
      <c r="M7" s="1014">
        <v>0.45091300000000001</v>
      </c>
      <c r="N7" s="1013" t="s">
        <v>115</v>
      </c>
      <c r="O7" s="1013" t="s">
        <v>115</v>
      </c>
    </row>
    <row r="8" spans="1:15" ht="9" customHeight="1" x14ac:dyDescent="0.2">
      <c r="A8" s="864" t="s">
        <v>56</v>
      </c>
      <c r="B8" s="1014">
        <v>20.140133350999999</v>
      </c>
      <c r="C8" s="1014">
        <v>136.30643499999996</v>
      </c>
      <c r="D8" s="1014">
        <v>18.310465574999998</v>
      </c>
      <c r="E8" s="1014">
        <v>134.80531099999999</v>
      </c>
      <c r="F8" s="1014">
        <v>1.8291750149999999</v>
      </c>
      <c r="G8" s="1014">
        <v>1.3706099999999999</v>
      </c>
      <c r="H8" s="1014">
        <v>4.3826100000000001E-4</v>
      </c>
      <c r="I8" s="1014">
        <v>0.12694</v>
      </c>
      <c r="J8" s="1014">
        <v>1.5E-5</v>
      </c>
      <c r="K8" s="1014">
        <v>5.9099999999999995E-4</v>
      </c>
      <c r="L8" s="1014">
        <v>3.9499999999999998E-5</v>
      </c>
      <c r="M8" s="1014">
        <v>2.983E-3</v>
      </c>
      <c r="N8" s="1016" t="s">
        <v>115</v>
      </c>
      <c r="O8" s="1016" t="s">
        <v>115</v>
      </c>
    </row>
    <row r="9" spans="1:15" ht="9" customHeight="1" x14ac:dyDescent="0.2">
      <c r="A9" s="864" t="s">
        <v>57</v>
      </c>
      <c r="B9" s="1014">
        <v>4.3990452119999999</v>
      </c>
      <c r="C9" s="1014">
        <v>10.08677</v>
      </c>
      <c r="D9" s="1014">
        <v>4.3990452119999999</v>
      </c>
      <c r="E9" s="1014">
        <v>10.08677</v>
      </c>
      <c r="F9" s="1014">
        <v>0</v>
      </c>
      <c r="G9" s="1014">
        <v>0</v>
      </c>
      <c r="H9" s="1014">
        <v>0</v>
      </c>
      <c r="I9" s="1014">
        <v>0</v>
      </c>
      <c r="J9" s="1014">
        <v>0</v>
      </c>
      <c r="K9" s="1014">
        <v>0</v>
      </c>
      <c r="L9" s="1014">
        <v>0</v>
      </c>
      <c r="M9" s="1014">
        <v>0</v>
      </c>
      <c r="N9" s="1017" t="s">
        <v>115</v>
      </c>
      <c r="O9" s="1016" t="s">
        <v>115</v>
      </c>
    </row>
    <row r="10" spans="1:15" ht="9" customHeight="1" x14ac:dyDescent="0.2">
      <c r="A10" s="864" t="s">
        <v>58</v>
      </c>
      <c r="B10" s="1014">
        <v>19.036637772000002</v>
      </c>
      <c r="C10" s="1014">
        <v>33.996393999999995</v>
      </c>
      <c r="D10" s="1014">
        <v>9.4043894199999993</v>
      </c>
      <c r="E10" s="1014">
        <v>23.038414</v>
      </c>
      <c r="F10" s="1014">
        <v>9.6320700000000006</v>
      </c>
      <c r="G10" s="1014">
        <v>10.923932000000001</v>
      </c>
      <c r="H10" s="1014">
        <v>1.63652E-4</v>
      </c>
      <c r="I10" s="1014">
        <v>3.3752000000000004E-2</v>
      </c>
      <c r="J10" s="1014">
        <v>0</v>
      </c>
      <c r="K10" s="1014">
        <v>0</v>
      </c>
      <c r="L10" s="1014">
        <v>1.47E-5</v>
      </c>
      <c r="M10" s="1014">
        <v>2.9599999999999998E-4</v>
      </c>
      <c r="N10" s="1016" t="s">
        <v>115</v>
      </c>
      <c r="O10" s="1016" t="s">
        <v>115</v>
      </c>
    </row>
    <row r="11" spans="1:15" ht="9" customHeight="1" x14ac:dyDescent="0.2">
      <c r="A11" s="864" t="s">
        <v>59</v>
      </c>
      <c r="B11" s="1014">
        <v>0.10701294</v>
      </c>
      <c r="C11" s="1014">
        <v>1.6055469999999998</v>
      </c>
      <c r="D11" s="1014">
        <v>0.10686194</v>
      </c>
      <c r="E11" s="1014">
        <v>1.5939239999999999</v>
      </c>
      <c r="F11" s="1014">
        <v>0</v>
      </c>
      <c r="G11" s="1014">
        <v>0</v>
      </c>
      <c r="H11" s="1014">
        <v>0</v>
      </c>
      <c r="I11" s="1014">
        <v>0</v>
      </c>
      <c r="J11" s="1014">
        <v>1.5100000000000001E-4</v>
      </c>
      <c r="K11" s="1014">
        <v>1.1623E-2</v>
      </c>
      <c r="L11" s="1014">
        <v>0</v>
      </c>
      <c r="M11" s="1014">
        <v>0</v>
      </c>
      <c r="N11" s="1017" t="s">
        <v>115</v>
      </c>
      <c r="O11" s="1017" t="s">
        <v>115</v>
      </c>
    </row>
    <row r="12" spans="1:15" ht="9" customHeight="1" x14ac:dyDescent="0.2">
      <c r="A12" s="864" t="s">
        <v>1414</v>
      </c>
      <c r="B12" s="1014">
        <v>0.80166979499999991</v>
      </c>
      <c r="C12" s="1014">
        <v>4.2275999999999998</v>
      </c>
      <c r="D12" s="1014">
        <v>0.80163312499999995</v>
      </c>
      <c r="E12" s="1014">
        <v>4.2080969999999995</v>
      </c>
      <c r="F12" s="1014">
        <v>0</v>
      </c>
      <c r="G12" s="1014">
        <v>0</v>
      </c>
      <c r="H12" s="1014">
        <v>3.667E-5</v>
      </c>
      <c r="I12" s="1014">
        <v>1.9503E-2</v>
      </c>
      <c r="J12" s="1014">
        <v>0</v>
      </c>
      <c r="K12" s="1014">
        <v>0</v>
      </c>
      <c r="L12" s="1014">
        <v>0</v>
      </c>
      <c r="M12" s="1014">
        <v>0</v>
      </c>
      <c r="N12" s="1018" t="s">
        <v>115</v>
      </c>
      <c r="O12" s="1016" t="s">
        <v>115</v>
      </c>
    </row>
    <row r="13" spans="1:15" ht="9" customHeight="1" x14ac:dyDescent="0.2">
      <c r="A13" s="864" t="s">
        <v>60</v>
      </c>
      <c r="B13" s="1014">
        <v>0</v>
      </c>
      <c r="C13" s="1014">
        <v>0</v>
      </c>
      <c r="D13" s="1014">
        <v>0</v>
      </c>
      <c r="E13" s="1014">
        <v>0</v>
      </c>
      <c r="F13" s="1014">
        <v>0</v>
      </c>
      <c r="G13" s="1014">
        <v>0</v>
      </c>
      <c r="H13" s="1014">
        <v>0</v>
      </c>
      <c r="I13" s="1014">
        <v>0</v>
      </c>
      <c r="J13" s="1014">
        <v>0</v>
      </c>
      <c r="K13" s="1014">
        <v>0</v>
      </c>
      <c r="L13" s="1014">
        <v>0</v>
      </c>
      <c r="M13" s="1014">
        <v>0</v>
      </c>
      <c r="N13" s="1017" t="s">
        <v>115</v>
      </c>
      <c r="O13" s="1017" t="s">
        <v>115</v>
      </c>
    </row>
    <row r="14" spans="1:15" ht="9" customHeight="1" x14ac:dyDescent="0.2">
      <c r="A14" s="864" t="s">
        <v>61</v>
      </c>
      <c r="B14" s="1014">
        <v>1.2954950000000002E-2</v>
      </c>
      <c r="C14" s="1014">
        <v>5.6903999999999996E-2</v>
      </c>
      <c r="D14" s="1014">
        <v>1.3999500000000001E-3</v>
      </c>
      <c r="E14" s="1014">
        <v>3.1132E-2</v>
      </c>
      <c r="F14" s="1014">
        <v>0</v>
      </c>
      <c r="G14" s="1014">
        <v>0</v>
      </c>
      <c r="H14" s="1014">
        <v>3.4999999999999997E-5</v>
      </c>
      <c r="I14" s="1014">
        <v>2.686E-3</v>
      </c>
      <c r="J14" s="1014">
        <v>1.1520000000000001E-2</v>
      </c>
      <c r="K14" s="1014">
        <v>2.3085999999999999E-2</v>
      </c>
      <c r="L14" s="1014">
        <v>0</v>
      </c>
      <c r="M14" s="1014">
        <v>0</v>
      </c>
      <c r="N14" s="1017" t="s">
        <v>115</v>
      </c>
      <c r="O14" s="1016" t="s">
        <v>115</v>
      </c>
    </row>
    <row r="15" spans="1:15" ht="9" customHeight="1" x14ac:dyDescent="0.2">
      <c r="A15" s="864" t="s">
        <v>62</v>
      </c>
      <c r="B15" s="1014">
        <v>0.8334727529999999</v>
      </c>
      <c r="C15" s="1014">
        <v>4.2697299999999991</v>
      </c>
      <c r="D15" s="1014">
        <v>0.81237501199999995</v>
      </c>
      <c r="E15" s="1014">
        <v>4.0856069999999995</v>
      </c>
      <c r="F15" s="1014">
        <v>2.0500000000000001E-2</v>
      </c>
      <c r="G15" s="1014">
        <v>0.11343200000000001</v>
      </c>
      <c r="H15" s="1014">
        <v>1.4E-5</v>
      </c>
      <c r="I15" s="1014">
        <v>8.9300000000000002E-4</v>
      </c>
      <c r="J15" s="1014">
        <v>0</v>
      </c>
      <c r="K15" s="1014">
        <v>0</v>
      </c>
      <c r="L15" s="1014">
        <v>5.8374100000000003E-4</v>
      </c>
      <c r="M15" s="1014">
        <v>6.9797999999999999E-2</v>
      </c>
      <c r="N15" s="1016" t="s">
        <v>115</v>
      </c>
      <c r="O15" s="1016" t="s">
        <v>115</v>
      </c>
    </row>
    <row r="16" spans="1:15" ht="9" customHeight="1" x14ac:dyDescent="0.2">
      <c r="A16" s="864" t="s">
        <v>63</v>
      </c>
      <c r="B16" s="1014">
        <v>9.6282359000000012E-2</v>
      </c>
      <c r="C16" s="1014">
        <v>0.39946299999999996</v>
      </c>
      <c r="D16" s="1014">
        <v>4.8474359000000002E-2</v>
      </c>
      <c r="E16" s="1014">
        <v>0.39094099999999998</v>
      </c>
      <c r="F16" s="1014">
        <v>0</v>
      </c>
      <c r="G16" s="1014">
        <v>0</v>
      </c>
      <c r="H16" s="1014">
        <v>0</v>
      </c>
      <c r="I16" s="1014">
        <v>0</v>
      </c>
      <c r="J16" s="1014">
        <v>4.7808000000000003E-2</v>
      </c>
      <c r="K16" s="1014">
        <v>8.5220000000000001E-3</v>
      </c>
      <c r="L16" s="1014">
        <v>0</v>
      </c>
      <c r="M16" s="1014">
        <v>0</v>
      </c>
      <c r="N16" s="1018" t="s">
        <v>115</v>
      </c>
      <c r="O16" s="1016" t="s">
        <v>115</v>
      </c>
    </row>
    <row r="17" spans="1:15" ht="9" customHeight="1" x14ac:dyDescent="0.2">
      <c r="A17" s="864" t="s">
        <v>64</v>
      </c>
      <c r="B17" s="1014">
        <v>1.3501360769999999</v>
      </c>
      <c r="C17" s="1014">
        <v>5.4876269999999998</v>
      </c>
      <c r="D17" s="1014">
        <v>1.3190320769999999</v>
      </c>
      <c r="E17" s="1014">
        <v>5.4820690000000001</v>
      </c>
      <c r="F17" s="1014">
        <v>0</v>
      </c>
      <c r="G17" s="1014">
        <v>0</v>
      </c>
      <c r="H17" s="1014">
        <v>0</v>
      </c>
      <c r="I17" s="1014">
        <v>0</v>
      </c>
      <c r="J17" s="1014">
        <v>3.1104E-2</v>
      </c>
      <c r="K17" s="1014">
        <v>5.5579999999999996E-3</v>
      </c>
      <c r="L17" s="1014">
        <v>0</v>
      </c>
      <c r="M17" s="1014">
        <v>0</v>
      </c>
      <c r="N17" s="1018" t="s">
        <v>115</v>
      </c>
      <c r="O17" s="1018" t="s">
        <v>115</v>
      </c>
    </row>
    <row r="18" spans="1:15" ht="9" customHeight="1" x14ac:dyDescent="0.2">
      <c r="A18" s="864" t="s">
        <v>65</v>
      </c>
      <c r="B18" s="1014">
        <v>455.78876038299995</v>
      </c>
      <c r="C18" s="1014">
        <v>666.95397299999991</v>
      </c>
      <c r="D18" s="1014">
        <v>411.01182613700001</v>
      </c>
      <c r="E18" s="1014">
        <v>629.265309</v>
      </c>
      <c r="F18" s="1014">
        <v>42.696345000000001</v>
      </c>
      <c r="G18" s="1014">
        <v>35.291391000000004</v>
      </c>
      <c r="H18" s="1014">
        <v>2.6322999999999999E-4</v>
      </c>
      <c r="I18" s="1014">
        <v>7.8530000000000006E-3</v>
      </c>
      <c r="J18" s="1014">
        <v>2.0792903370000002</v>
      </c>
      <c r="K18" s="1014">
        <v>2.274645</v>
      </c>
      <c r="L18" s="1014">
        <v>1.0356790000000001E-3</v>
      </c>
      <c r="M18" s="1014">
        <v>0.114775</v>
      </c>
      <c r="N18" s="1016" t="s">
        <v>115</v>
      </c>
      <c r="O18" s="1016" t="s">
        <v>115</v>
      </c>
    </row>
    <row r="19" spans="1:15" ht="9" customHeight="1" x14ac:dyDescent="0.2">
      <c r="A19" s="864" t="s">
        <v>66</v>
      </c>
      <c r="B19" s="1014">
        <v>1.04521361</v>
      </c>
      <c r="C19" s="1014">
        <v>0.60019100000000003</v>
      </c>
      <c r="D19" s="1014">
        <v>0.95716261000000002</v>
      </c>
      <c r="E19" s="1014">
        <v>0.551952</v>
      </c>
      <c r="F19" s="1014">
        <v>8.8051000000000004E-2</v>
      </c>
      <c r="G19" s="1014">
        <v>4.8238999999999997E-2</v>
      </c>
      <c r="H19" s="1014">
        <v>0</v>
      </c>
      <c r="I19" s="1014">
        <v>0</v>
      </c>
      <c r="J19" s="1014">
        <v>0</v>
      </c>
      <c r="K19" s="1014">
        <v>0</v>
      </c>
      <c r="L19" s="1014">
        <v>0</v>
      </c>
      <c r="M19" s="1014">
        <v>0</v>
      </c>
      <c r="N19" s="1018" t="s">
        <v>115</v>
      </c>
      <c r="O19" s="1018" t="s">
        <v>115</v>
      </c>
    </row>
    <row r="20" spans="1:15" ht="9" customHeight="1" x14ac:dyDescent="0.2">
      <c r="A20" s="864" t="s">
        <v>67</v>
      </c>
      <c r="B20" s="1014">
        <v>1.0455176450000001</v>
      </c>
      <c r="C20" s="1014">
        <v>2.9122979999999998</v>
      </c>
      <c r="D20" s="1014">
        <v>0.96536239000000001</v>
      </c>
      <c r="E20" s="1014">
        <v>2.8065639999999998</v>
      </c>
      <c r="F20" s="1014">
        <v>8.0105999999999997E-2</v>
      </c>
      <c r="G20" s="1014">
        <v>4.7990000000000005E-2</v>
      </c>
      <c r="H20" s="1014">
        <v>3.4654999999999999E-5</v>
      </c>
      <c r="I20" s="1014">
        <v>5.5354E-2</v>
      </c>
      <c r="J20" s="1014">
        <v>0</v>
      </c>
      <c r="K20" s="1014">
        <v>0</v>
      </c>
      <c r="L20" s="1014">
        <v>1.4600000000000001E-5</v>
      </c>
      <c r="M20" s="1014">
        <v>2.3900000000000002E-3</v>
      </c>
      <c r="N20" s="1018" t="s">
        <v>115</v>
      </c>
      <c r="O20" s="1016" t="s">
        <v>115</v>
      </c>
    </row>
    <row r="21" spans="1:15" ht="9" customHeight="1" x14ac:dyDescent="0.2">
      <c r="A21" s="864" t="s">
        <v>68</v>
      </c>
      <c r="B21" s="1014">
        <v>14.682355136000002</v>
      </c>
      <c r="C21" s="1014">
        <v>69.187049999999985</v>
      </c>
      <c r="D21" s="1014">
        <v>14.633287506</v>
      </c>
      <c r="E21" s="1014">
        <v>67.967233999999991</v>
      </c>
      <c r="F21" s="1014">
        <v>0</v>
      </c>
      <c r="G21" s="1014">
        <v>0</v>
      </c>
      <c r="H21" s="1014">
        <v>2.162E-4</v>
      </c>
      <c r="I21" s="1014">
        <v>3.0995999999999999E-2</v>
      </c>
      <c r="J21" s="1014">
        <v>4.8842429999999999E-2</v>
      </c>
      <c r="K21" s="1014">
        <v>1.1877719999999998</v>
      </c>
      <c r="L21" s="1014">
        <v>9.0000000000000002E-6</v>
      </c>
      <c r="M21" s="1014">
        <v>1.0480000000000001E-3</v>
      </c>
      <c r="N21" s="1016" t="s">
        <v>115</v>
      </c>
      <c r="O21" s="1016" t="s">
        <v>115</v>
      </c>
    </row>
    <row r="22" spans="1:15" ht="9" customHeight="1" x14ac:dyDescent="0.2">
      <c r="A22" s="864" t="s">
        <v>69</v>
      </c>
      <c r="B22" s="1014">
        <v>0.95033479500000007</v>
      </c>
      <c r="C22" s="1014">
        <v>2.6599729999999999</v>
      </c>
      <c r="D22" s="1014">
        <v>0.87091079500000002</v>
      </c>
      <c r="E22" s="1014">
        <v>2.6166670000000001</v>
      </c>
      <c r="F22" s="1014">
        <v>7.9420000000000004E-2</v>
      </c>
      <c r="G22" s="1014">
        <v>3.9911000000000002E-2</v>
      </c>
      <c r="H22" s="1014">
        <v>0</v>
      </c>
      <c r="I22" s="1014">
        <v>0</v>
      </c>
      <c r="J22" s="1014">
        <v>0</v>
      </c>
      <c r="K22" s="1014">
        <v>0</v>
      </c>
      <c r="L22" s="1014">
        <v>3.9999999999999998E-6</v>
      </c>
      <c r="M22" s="1014">
        <v>3.395E-3</v>
      </c>
      <c r="N22" s="1018" t="s">
        <v>115</v>
      </c>
      <c r="O22" s="1016" t="s">
        <v>115</v>
      </c>
    </row>
    <row r="23" spans="1:15" ht="9" customHeight="1" x14ac:dyDescent="0.2">
      <c r="A23" s="864" t="s">
        <v>70</v>
      </c>
      <c r="B23" s="1014">
        <v>0.58295059999999999</v>
      </c>
      <c r="C23" s="1014">
        <v>1.5321669999999998</v>
      </c>
      <c r="D23" s="1014">
        <v>0.58295059999999999</v>
      </c>
      <c r="E23" s="1014">
        <v>1.5321669999999998</v>
      </c>
      <c r="F23" s="1014">
        <v>0</v>
      </c>
      <c r="G23" s="1014">
        <v>0</v>
      </c>
      <c r="H23" s="1014">
        <v>0</v>
      </c>
      <c r="I23" s="1014">
        <v>0</v>
      </c>
      <c r="J23" s="1014">
        <v>0</v>
      </c>
      <c r="K23" s="1014">
        <v>0</v>
      </c>
      <c r="L23" s="1014">
        <v>0</v>
      </c>
      <c r="M23" s="1014">
        <v>0</v>
      </c>
      <c r="N23" s="1016" t="s">
        <v>115</v>
      </c>
      <c r="O23" s="1016" t="s">
        <v>115</v>
      </c>
    </row>
    <row r="24" spans="1:15" ht="9" customHeight="1" x14ac:dyDescent="0.2">
      <c r="A24" s="864" t="s">
        <v>71</v>
      </c>
      <c r="B24" s="1014">
        <v>0.15682830199999998</v>
      </c>
      <c r="C24" s="1014">
        <v>2.6706629999999993</v>
      </c>
      <c r="D24" s="1014">
        <v>0.15612330199999999</v>
      </c>
      <c r="E24" s="1014">
        <v>2.6247249999999998</v>
      </c>
      <c r="F24" s="1014">
        <v>5.5000000000000003E-4</v>
      </c>
      <c r="G24" s="1014">
        <v>2.8906999999999999E-2</v>
      </c>
      <c r="H24" s="1014">
        <v>1.55E-4</v>
      </c>
      <c r="I24" s="1014">
        <v>1.7030999999999998E-2</v>
      </c>
      <c r="J24" s="1014">
        <v>0</v>
      </c>
      <c r="K24" s="1014">
        <v>0</v>
      </c>
      <c r="L24" s="1014">
        <v>0</v>
      </c>
      <c r="M24" s="1014">
        <v>0</v>
      </c>
      <c r="N24" s="1018" t="s">
        <v>115</v>
      </c>
      <c r="O24" s="1016" t="s">
        <v>115</v>
      </c>
    </row>
    <row r="25" spans="1:15" ht="9" customHeight="1" x14ac:dyDescent="0.2">
      <c r="A25" s="864" t="s">
        <v>72</v>
      </c>
      <c r="B25" s="1014">
        <v>11.376458237</v>
      </c>
      <c r="C25" s="1014">
        <v>70.962454000000008</v>
      </c>
      <c r="D25" s="1014">
        <v>10.822260799</v>
      </c>
      <c r="E25" s="1014">
        <v>70.319656000000009</v>
      </c>
      <c r="F25" s="1014">
        <v>0.192551</v>
      </c>
      <c r="G25" s="1014">
        <v>0.21219200000000002</v>
      </c>
      <c r="H25" s="1014">
        <v>1.2957800000000001E-4</v>
      </c>
      <c r="I25" s="1014">
        <v>1.3285E-2</v>
      </c>
      <c r="J25" s="1014">
        <v>0.36148485000000002</v>
      </c>
      <c r="K25" s="1014">
        <v>0.41606299999999996</v>
      </c>
      <c r="L25" s="1014">
        <v>3.201E-5</v>
      </c>
      <c r="M25" s="1014">
        <v>1.258E-3</v>
      </c>
      <c r="N25" s="1016" t="s">
        <v>115</v>
      </c>
      <c r="O25" s="1016" t="s">
        <v>115</v>
      </c>
    </row>
    <row r="26" spans="1:15" ht="9" customHeight="1" x14ac:dyDescent="0.2">
      <c r="A26" s="864" t="s">
        <v>73</v>
      </c>
      <c r="B26" s="1014">
        <v>1.4939599999999999E-3</v>
      </c>
      <c r="C26" s="1014">
        <v>8.7070000000000012E-3</v>
      </c>
      <c r="D26" s="1014">
        <v>1.4939599999999999E-3</v>
      </c>
      <c r="E26" s="1014">
        <v>8.7070000000000012E-3</v>
      </c>
      <c r="F26" s="1014">
        <v>0</v>
      </c>
      <c r="G26" s="1014">
        <v>0</v>
      </c>
      <c r="H26" s="1014">
        <v>0</v>
      </c>
      <c r="I26" s="1014">
        <v>0</v>
      </c>
      <c r="J26" s="1014">
        <v>0</v>
      </c>
      <c r="K26" s="1014">
        <v>0</v>
      </c>
      <c r="L26" s="1014">
        <v>0</v>
      </c>
      <c r="M26" s="1014">
        <v>0</v>
      </c>
      <c r="N26" s="1016" t="s">
        <v>115</v>
      </c>
      <c r="O26" s="1016" t="s">
        <v>115</v>
      </c>
    </row>
    <row r="27" spans="1:15" ht="9" customHeight="1" x14ac:dyDescent="0.2">
      <c r="A27" s="864" t="s">
        <v>74</v>
      </c>
      <c r="B27" s="1014">
        <v>0.36274912800000003</v>
      </c>
      <c r="C27" s="1014">
        <v>0.53134599999999998</v>
      </c>
      <c r="D27" s="1014">
        <v>0.16474912799999999</v>
      </c>
      <c r="E27" s="1014">
        <v>0.281754</v>
      </c>
      <c r="F27" s="1014">
        <v>0.19800000000000001</v>
      </c>
      <c r="G27" s="1014">
        <v>0.24959200000000001</v>
      </c>
      <c r="H27" s="1014">
        <v>0</v>
      </c>
      <c r="I27" s="1014">
        <v>0</v>
      </c>
      <c r="J27" s="1014">
        <v>0</v>
      </c>
      <c r="K27" s="1014">
        <v>0</v>
      </c>
      <c r="L27" s="1014">
        <v>0</v>
      </c>
      <c r="M27" s="1014">
        <v>0</v>
      </c>
      <c r="N27" s="1018" t="s">
        <v>115</v>
      </c>
      <c r="O27" s="1018" t="s">
        <v>115</v>
      </c>
    </row>
    <row r="28" spans="1:15" ht="9" customHeight="1" x14ac:dyDescent="0.2">
      <c r="A28" s="864" t="s">
        <v>75</v>
      </c>
      <c r="B28" s="1014">
        <v>0.77753377999999995</v>
      </c>
      <c r="C28" s="1014">
        <v>2.7838379999999998</v>
      </c>
      <c r="D28" s="1014">
        <v>0.76943377999999996</v>
      </c>
      <c r="E28" s="1014">
        <v>2.772214</v>
      </c>
      <c r="F28" s="1014">
        <v>0</v>
      </c>
      <c r="G28" s="1014">
        <v>0</v>
      </c>
      <c r="H28" s="1014">
        <v>0</v>
      </c>
      <c r="I28" s="1014">
        <v>0</v>
      </c>
      <c r="J28" s="1014">
        <v>8.0999999999999996E-3</v>
      </c>
      <c r="K28" s="1014">
        <v>1.1624000000000001E-2</v>
      </c>
      <c r="L28" s="1014">
        <v>0</v>
      </c>
      <c r="M28" s="1014">
        <v>0</v>
      </c>
      <c r="N28" s="1018" t="s">
        <v>115</v>
      </c>
      <c r="O28" s="1016" t="s">
        <v>115</v>
      </c>
    </row>
    <row r="29" spans="1:15" ht="9" customHeight="1" x14ac:dyDescent="0.2">
      <c r="A29" s="864" t="s">
        <v>76</v>
      </c>
      <c r="B29" s="1014">
        <v>0.16509506000000002</v>
      </c>
      <c r="C29" s="1014">
        <v>0.20932700000000001</v>
      </c>
      <c r="D29" s="1014">
        <v>4.2615060000000003E-2</v>
      </c>
      <c r="E29" s="1014">
        <v>7.405500000000001E-2</v>
      </c>
      <c r="F29" s="1014">
        <v>0.12248000000000001</v>
      </c>
      <c r="G29" s="1014">
        <v>0.135272</v>
      </c>
      <c r="H29" s="1014">
        <v>0</v>
      </c>
      <c r="I29" s="1014">
        <v>0</v>
      </c>
      <c r="J29" s="1014">
        <v>0</v>
      </c>
      <c r="K29" s="1014">
        <v>0</v>
      </c>
      <c r="L29" s="1014">
        <v>0</v>
      </c>
      <c r="M29" s="1014">
        <v>0</v>
      </c>
      <c r="N29" s="1018" t="s">
        <v>115</v>
      </c>
      <c r="O29" s="1018" t="s">
        <v>115</v>
      </c>
    </row>
    <row r="30" spans="1:15" ht="9" customHeight="1" x14ac:dyDescent="0.2">
      <c r="A30" s="864" t="s">
        <v>77</v>
      </c>
      <c r="B30" s="1014">
        <v>57.382334586000006</v>
      </c>
      <c r="C30" s="1014">
        <v>87.13418200000001</v>
      </c>
      <c r="D30" s="1014">
        <v>39.662784231000003</v>
      </c>
      <c r="E30" s="1014">
        <v>56.715934999999995</v>
      </c>
      <c r="F30" s="1014">
        <v>17.709545078000001</v>
      </c>
      <c r="G30" s="1014">
        <v>30.066811000000001</v>
      </c>
      <c r="H30" s="1014">
        <v>2.9373000000000002E-5</v>
      </c>
      <c r="I30" s="1014">
        <v>4.3049999999999998E-3</v>
      </c>
      <c r="J30" s="1014">
        <v>6.6130199999999998E-3</v>
      </c>
      <c r="K30" s="1014">
        <v>9.3246999999999997E-2</v>
      </c>
      <c r="L30" s="1014">
        <v>3.362884E-3</v>
      </c>
      <c r="M30" s="1014">
        <v>0.253884</v>
      </c>
      <c r="N30" s="1016" t="s">
        <v>115</v>
      </c>
      <c r="O30" s="1016" t="s">
        <v>115</v>
      </c>
    </row>
    <row r="31" spans="1:15" ht="9" customHeight="1" x14ac:dyDescent="0.2">
      <c r="A31" s="864" t="s">
        <v>78</v>
      </c>
      <c r="B31" s="1014">
        <v>3.4326447689999999</v>
      </c>
      <c r="C31" s="1014">
        <v>10.993416</v>
      </c>
      <c r="D31" s="1014">
        <v>3.4326447689999999</v>
      </c>
      <c r="E31" s="1014">
        <v>10.993416</v>
      </c>
      <c r="F31" s="1014">
        <v>0</v>
      </c>
      <c r="G31" s="1014">
        <v>0</v>
      </c>
      <c r="H31" s="1014">
        <v>0</v>
      </c>
      <c r="I31" s="1014">
        <v>0</v>
      </c>
      <c r="J31" s="1014">
        <v>0</v>
      </c>
      <c r="K31" s="1014">
        <v>0</v>
      </c>
      <c r="L31" s="1014">
        <v>0</v>
      </c>
      <c r="M31" s="1014">
        <v>0</v>
      </c>
      <c r="N31" s="1018" t="s">
        <v>115</v>
      </c>
      <c r="O31" s="1016" t="s">
        <v>115</v>
      </c>
    </row>
    <row r="32" spans="1:15" ht="9" customHeight="1" x14ac:dyDescent="0.2">
      <c r="A32" s="864" t="s">
        <v>80</v>
      </c>
      <c r="B32" s="1014">
        <v>1.9903015999999999E-2</v>
      </c>
      <c r="C32" s="1014">
        <v>0.33487800000000001</v>
      </c>
      <c r="D32" s="1014">
        <v>1.9903015999999999E-2</v>
      </c>
      <c r="E32" s="1014">
        <v>0.33487800000000001</v>
      </c>
      <c r="F32" s="1014">
        <v>0</v>
      </c>
      <c r="G32" s="1014">
        <v>0</v>
      </c>
      <c r="H32" s="1014">
        <v>0</v>
      </c>
      <c r="I32" s="1014">
        <v>0</v>
      </c>
      <c r="J32" s="1014">
        <v>0</v>
      </c>
      <c r="K32" s="1014">
        <v>0</v>
      </c>
      <c r="L32" s="1014">
        <v>0</v>
      </c>
      <c r="M32" s="1014">
        <v>0</v>
      </c>
      <c r="N32" s="1018" t="s">
        <v>115</v>
      </c>
      <c r="O32" s="1016" t="s">
        <v>115</v>
      </c>
    </row>
    <row r="33" spans="1:15" ht="9" customHeight="1" x14ac:dyDescent="0.2">
      <c r="A33" s="864" t="s">
        <v>81</v>
      </c>
      <c r="B33" s="1014">
        <v>1.1559210310000001</v>
      </c>
      <c r="C33" s="1014">
        <v>12.050951000000001</v>
      </c>
      <c r="D33" s="1014">
        <v>1.155433331</v>
      </c>
      <c r="E33" s="1014">
        <v>11.991624</v>
      </c>
      <c r="F33" s="1014">
        <v>0</v>
      </c>
      <c r="G33" s="1014">
        <v>0</v>
      </c>
      <c r="H33" s="1014">
        <v>4.8514000000000001E-4</v>
      </c>
      <c r="I33" s="1014">
        <v>5.8241000000000001E-2</v>
      </c>
      <c r="J33" s="1014">
        <v>0</v>
      </c>
      <c r="K33" s="1014">
        <v>0</v>
      </c>
      <c r="L33" s="1014">
        <v>2.5600000000000001E-6</v>
      </c>
      <c r="M33" s="1014">
        <v>1.0860000000000002E-3</v>
      </c>
      <c r="N33" s="1016" t="s">
        <v>115</v>
      </c>
      <c r="O33" s="1016" t="s">
        <v>115</v>
      </c>
    </row>
    <row r="34" spans="1:15" ht="9" customHeight="1" x14ac:dyDescent="0.2">
      <c r="A34" s="864" t="s">
        <v>116</v>
      </c>
      <c r="B34" s="1014">
        <v>0</v>
      </c>
      <c r="C34" s="1014">
        <v>0</v>
      </c>
      <c r="D34" s="1014">
        <v>0</v>
      </c>
      <c r="E34" s="1014">
        <v>0</v>
      </c>
      <c r="F34" s="1014">
        <v>0</v>
      </c>
      <c r="G34" s="1014">
        <v>0</v>
      </c>
      <c r="H34" s="1014">
        <v>0</v>
      </c>
      <c r="I34" s="1014">
        <v>0</v>
      </c>
      <c r="J34" s="1014">
        <v>0</v>
      </c>
      <c r="K34" s="1014">
        <v>0</v>
      </c>
      <c r="L34" s="1014">
        <v>0</v>
      </c>
      <c r="M34" s="1014">
        <v>0</v>
      </c>
      <c r="N34" s="1016" t="s">
        <v>115</v>
      </c>
      <c r="O34" s="1016" t="s">
        <v>115</v>
      </c>
    </row>
    <row r="35" spans="1:15" ht="18" customHeight="1" x14ac:dyDescent="0.2">
      <c r="B35" s="1730" t="s">
        <v>85</v>
      </c>
      <c r="C35" s="1730"/>
      <c r="D35" s="1730"/>
      <c r="E35" s="1730"/>
      <c r="F35" s="1730"/>
      <c r="G35" s="1730"/>
      <c r="H35" s="1730"/>
      <c r="I35" s="1730"/>
      <c r="J35" s="1730"/>
      <c r="K35" s="1730"/>
      <c r="L35" s="1730"/>
      <c r="M35" s="1730"/>
      <c r="N35" s="1730"/>
      <c r="O35" s="1730"/>
    </row>
    <row r="36" spans="1:15" ht="9" customHeight="1" x14ac:dyDescent="0.2">
      <c r="A36" s="862" t="s">
        <v>1973</v>
      </c>
      <c r="B36" s="1014">
        <v>218.26469853200001</v>
      </c>
      <c r="C36" s="1014">
        <v>460.62977100000001</v>
      </c>
      <c r="D36" s="1014">
        <v>214.04797507900003</v>
      </c>
      <c r="E36" s="1014">
        <v>447.56642199999993</v>
      </c>
      <c r="F36" s="1014">
        <v>0.53625505000000007</v>
      </c>
      <c r="G36" s="1014">
        <v>5.4126050000000001</v>
      </c>
      <c r="H36" s="1014">
        <v>0.4236760739999999</v>
      </c>
      <c r="I36" s="1014">
        <v>1.6654909999999996</v>
      </c>
      <c r="J36" s="1014">
        <v>3.2546604279999998</v>
      </c>
      <c r="K36" s="1014">
        <v>0.75121100000000007</v>
      </c>
      <c r="L36" s="1014">
        <v>2.1319010000000003E-3</v>
      </c>
      <c r="M36" s="1014">
        <v>5.2340419999999988</v>
      </c>
      <c r="N36" s="1013" t="s">
        <v>115</v>
      </c>
      <c r="O36" s="1013" t="s">
        <v>115</v>
      </c>
    </row>
    <row r="37" spans="1:15" ht="9" customHeight="1" x14ac:dyDescent="0.2">
      <c r="A37" s="866" t="s">
        <v>56</v>
      </c>
      <c r="B37" s="1014">
        <v>5.6119533830000004</v>
      </c>
      <c r="C37" s="1014">
        <v>30.63184</v>
      </c>
      <c r="D37" s="1014">
        <v>5.5325869079999999</v>
      </c>
      <c r="E37" s="1014">
        <v>30.020598999999997</v>
      </c>
      <c r="F37" s="1014">
        <v>7.6321E-2</v>
      </c>
      <c r="G37" s="1014">
        <v>5.1309E-2</v>
      </c>
      <c r="H37" s="1014">
        <v>1.369075E-3</v>
      </c>
      <c r="I37" s="1014">
        <v>0.53893800000000003</v>
      </c>
      <c r="J37" s="1014">
        <v>1.6639999999999999E-3</v>
      </c>
      <c r="K37" s="1014">
        <v>1.8586999999999999E-2</v>
      </c>
      <c r="L37" s="1014">
        <v>1.24E-5</v>
      </c>
      <c r="M37" s="1014">
        <v>2.4069999999999999E-3</v>
      </c>
      <c r="N37" s="1016" t="s">
        <v>115</v>
      </c>
      <c r="O37" s="1016" t="s">
        <v>115</v>
      </c>
    </row>
    <row r="38" spans="1:15" ht="9" customHeight="1" x14ac:dyDescent="0.2">
      <c r="A38" s="866" t="s">
        <v>57</v>
      </c>
      <c r="B38" s="1014">
        <v>0.67110720800000001</v>
      </c>
      <c r="C38" s="1014">
        <v>1.6446990000000001</v>
      </c>
      <c r="D38" s="1014">
        <v>0.67110720800000001</v>
      </c>
      <c r="E38" s="1014">
        <v>1.6446990000000001</v>
      </c>
      <c r="F38" s="1014">
        <v>0</v>
      </c>
      <c r="G38" s="1014">
        <v>0</v>
      </c>
      <c r="H38" s="1014">
        <v>0</v>
      </c>
      <c r="I38" s="1014">
        <v>0</v>
      </c>
      <c r="J38" s="1014">
        <v>0</v>
      </c>
      <c r="K38" s="1014">
        <v>0</v>
      </c>
      <c r="L38" s="1014">
        <v>0</v>
      </c>
      <c r="M38" s="1014">
        <v>0</v>
      </c>
      <c r="N38" s="1017" t="s">
        <v>115</v>
      </c>
      <c r="O38" s="1016" t="s">
        <v>115</v>
      </c>
    </row>
    <row r="39" spans="1:15" ht="9" customHeight="1" x14ac:dyDescent="0.2">
      <c r="A39" s="866" t="s">
        <v>58</v>
      </c>
      <c r="B39" s="1014">
        <v>3.3183315289999999</v>
      </c>
      <c r="C39" s="1014">
        <v>18.328582999999998</v>
      </c>
      <c r="D39" s="1014">
        <v>3.3182400439999999</v>
      </c>
      <c r="E39" s="1014">
        <v>18.279902</v>
      </c>
      <c r="F39" s="1014">
        <v>0</v>
      </c>
      <c r="G39" s="1014">
        <v>0</v>
      </c>
      <c r="H39" s="1014">
        <v>9.1484999999999996E-5</v>
      </c>
      <c r="I39" s="1014">
        <v>4.8680999999999995E-2</v>
      </c>
      <c r="J39" s="1014">
        <v>0</v>
      </c>
      <c r="K39" s="1014">
        <v>0</v>
      </c>
      <c r="L39" s="1014">
        <v>0</v>
      </c>
      <c r="M39" s="1014">
        <v>0</v>
      </c>
      <c r="N39" s="1016" t="s">
        <v>115</v>
      </c>
      <c r="O39" s="1016" t="s">
        <v>115</v>
      </c>
    </row>
    <row r="40" spans="1:15" ht="9" customHeight="1" x14ac:dyDescent="0.2">
      <c r="A40" s="866" t="s">
        <v>59</v>
      </c>
      <c r="B40" s="1014">
        <v>1.49952E-2</v>
      </c>
      <c r="C40" s="1014">
        <v>7.4545E-2</v>
      </c>
      <c r="D40" s="1014">
        <v>1.49952E-2</v>
      </c>
      <c r="E40" s="1014">
        <v>7.4545E-2</v>
      </c>
      <c r="F40" s="1014">
        <v>0</v>
      </c>
      <c r="G40" s="1014">
        <v>0</v>
      </c>
      <c r="H40" s="1014">
        <v>0</v>
      </c>
      <c r="I40" s="1014">
        <v>0</v>
      </c>
      <c r="J40" s="1014">
        <v>0</v>
      </c>
      <c r="K40" s="1014">
        <v>0</v>
      </c>
      <c r="L40" s="1014">
        <v>0</v>
      </c>
      <c r="M40" s="1014">
        <v>0</v>
      </c>
      <c r="N40" s="1017" t="s">
        <v>115</v>
      </c>
      <c r="O40" s="1017" t="s">
        <v>115</v>
      </c>
    </row>
    <row r="41" spans="1:15" ht="9" customHeight="1" x14ac:dyDescent="0.2">
      <c r="A41" s="864" t="s">
        <v>1414</v>
      </c>
      <c r="B41" s="1014">
        <v>2.7309666E-2</v>
      </c>
      <c r="C41" s="1014">
        <v>0.22909500000000002</v>
      </c>
      <c r="D41" s="1014">
        <v>2.7279916000000001E-2</v>
      </c>
      <c r="E41" s="1014">
        <v>0.21898300000000001</v>
      </c>
      <c r="F41" s="1014">
        <v>0</v>
      </c>
      <c r="G41" s="1014">
        <v>0</v>
      </c>
      <c r="H41" s="1014">
        <v>2.9750000000000001E-5</v>
      </c>
      <c r="I41" s="1014">
        <v>1.0111999999999999E-2</v>
      </c>
      <c r="J41" s="1014">
        <v>0</v>
      </c>
      <c r="K41" s="1014">
        <v>0</v>
      </c>
      <c r="L41" s="1014">
        <v>0</v>
      </c>
      <c r="M41" s="1014">
        <v>0</v>
      </c>
      <c r="N41" s="1018" t="s">
        <v>115</v>
      </c>
      <c r="O41" s="1016" t="s">
        <v>115</v>
      </c>
    </row>
    <row r="42" spans="1:15" ht="9" customHeight="1" x14ac:dyDescent="0.2">
      <c r="A42" s="866" t="s">
        <v>60</v>
      </c>
      <c r="B42" s="1014">
        <v>0.104782818</v>
      </c>
      <c r="C42" s="1014">
        <v>1.394023</v>
      </c>
      <c r="D42" s="1014">
        <v>0.104782818</v>
      </c>
      <c r="E42" s="1014">
        <v>1.394023</v>
      </c>
      <c r="F42" s="1014">
        <v>0</v>
      </c>
      <c r="G42" s="1014">
        <v>0</v>
      </c>
      <c r="H42" s="1014">
        <v>0</v>
      </c>
      <c r="I42" s="1014">
        <v>0</v>
      </c>
      <c r="J42" s="1014">
        <v>0</v>
      </c>
      <c r="K42" s="1014">
        <v>0</v>
      </c>
      <c r="L42" s="1014">
        <v>0</v>
      </c>
      <c r="M42" s="1014">
        <v>0</v>
      </c>
      <c r="N42" s="1017" t="s">
        <v>115</v>
      </c>
      <c r="O42" s="1017" t="s">
        <v>115</v>
      </c>
    </row>
    <row r="43" spans="1:15" ht="9" customHeight="1" x14ac:dyDescent="0.2">
      <c r="A43" s="866" t="s">
        <v>61</v>
      </c>
      <c r="B43" s="1014">
        <v>2.47624E-4</v>
      </c>
      <c r="C43" s="1014">
        <v>2.0001000000000001E-2</v>
      </c>
      <c r="D43" s="1014">
        <v>2.47624E-4</v>
      </c>
      <c r="E43" s="1014">
        <v>2.0001000000000001E-2</v>
      </c>
      <c r="F43" s="1014">
        <v>0</v>
      </c>
      <c r="G43" s="1014">
        <v>0</v>
      </c>
      <c r="H43" s="1014">
        <v>0</v>
      </c>
      <c r="I43" s="1014">
        <v>0</v>
      </c>
      <c r="J43" s="1014">
        <v>0</v>
      </c>
      <c r="K43" s="1014">
        <v>0</v>
      </c>
      <c r="L43" s="1014">
        <v>0</v>
      </c>
      <c r="M43" s="1014">
        <v>0</v>
      </c>
      <c r="N43" s="1017" t="s">
        <v>115</v>
      </c>
      <c r="O43" s="1016" t="s">
        <v>115</v>
      </c>
    </row>
    <row r="44" spans="1:15" ht="9" customHeight="1" x14ac:dyDescent="0.2">
      <c r="A44" s="866" t="s">
        <v>62</v>
      </c>
      <c r="B44" s="1014">
        <v>0.33976287099999997</v>
      </c>
      <c r="C44" s="1014">
        <v>2.5977250000000001</v>
      </c>
      <c r="D44" s="1014">
        <v>0.33975687100000002</v>
      </c>
      <c r="E44" s="1014">
        <v>2.5970759999999999</v>
      </c>
      <c r="F44" s="1014">
        <v>0</v>
      </c>
      <c r="G44" s="1014">
        <v>0</v>
      </c>
      <c r="H44" s="1014">
        <v>3.0000000000000001E-6</v>
      </c>
      <c r="I44" s="1014">
        <v>5.6999999999999998E-4</v>
      </c>
      <c r="J44" s="1014">
        <v>3.0000000000000001E-6</v>
      </c>
      <c r="K44" s="1014">
        <v>7.8999999999999996E-5</v>
      </c>
      <c r="L44" s="1014">
        <v>0</v>
      </c>
      <c r="M44" s="1014">
        <v>0</v>
      </c>
      <c r="N44" s="1016" t="s">
        <v>115</v>
      </c>
      <c r="O44" s="1016" t="s">
        <v>115</v>
      </c>
    </row>
    <row r="45" spans="1:15" ht="9" customHeight="1" x14ac:dyDescent="0.2">
      <c r="A45" s="866" t="s">
        <v>63</v>
      </c>
      <c r="B45" s="1014">
        <v>4.8000000000000001E-2</v>
      </c>
      <c r="C45" s="1014">
        <v>6.3487000000000002E-2</v>
      </c>
      <c r="D45" s="1014">
        <v>4.8000000000000001E-2</v>
      </c>
      <c r="E45" s="1014">
        <v>6.3487000000000002E-2</v>
      </c>
      <c r="F45" s="1014">
        <v>0</v>
      </c>
      <c r="G45" s="1014">
        <v>0</v>
      </c>
      <c r="H45" s="1014">
        <v>0</v>
      </c>
      <c r="I45" s="1014">
        <v>0</v>
      </c>
      <c r="J45" s="1014">
        <v>0</v>
      </c>
      <c r="K45" s="1014">
        <v>0</v>
      </c>
      <c r="L45" s="1014">
        <v>0</v>
      </c>
      <c r="M45" s="1014">
        <v>0</v>
      </c>
      <c r="N45" s="1018" t="s">
        <v>115</v>
      </c>
      <c r="O45" s="1016" t="s">
        <v>115</v>
      </c>
    </row>
    <row r="46" spans="1:15" ht="9" customHeight="1" x14ac:dyDescent="0.2">
      <c r="A46" s="866" t="s">
        <v>64</v>
      </c>
      <c r="B46" s="1014">
        <v>9.611E-5</v>
      </c>
      <c r="C46" s="1014">
        <v>1.3908E-2</v>
      </c>
      <c r="D46" s="1014">
        <v>9.611E-5</v>
      </c>
      <c r="E46" s="1014">
        <v>1.3908E-2</v>
      </c>
      <c r="F46" s="1014">
        <v>0</v>
      </c>
      <c r="G46" s="1014">
        <v>0</v>
      </c>
      <c r="H46" s="1014">
        <v>0</v>
      </c>
      <c r="I46" s="1014">
        <v>0</v>
      </c>
      <c r="J46" s="1014">
        <v>0</v>
      </c>
      <c r="K46" s="1014">
        <v>0</v>
      </c>
      <c r="L46" s="1014">
        <v>0</v>
      </c>
      <c r="M46" s="1014">
        <v>0</v>
      </c>
      <c r="N46" s="1018" t="s">
        <v>115</v>
      </c>
      <c r="O46" s="1018" t="s">
        <v>115</v>
      </c>
    </row>
    <row r="47" spans="1:15" ht="9" customHeight="1" x14ac:dyDescent="0.2">
      <c r="A47" s="866" t="s">
        <v>65</v>
      </c>
      <c r="B47" s="1014">
        <v>184.27102883500001</v>
      </c>
      <c r="C47" s="1014">
        <v>278.69830100000001</v>
      </c>
      <c r="D47" s="1014">
        <v>181.232217099</v>
      </c>
      <c r="E47" s="1014">
        <v>272.372525</v>
      </c>
      <c r="F47" s="1014">
        <v>1.1925E-2</v>
      </c>
      <c r="G47" s="1014">
        <v>0.49107799999999996</v>
      </c>
      <c r="H47" s="1014">
        <v>2.3820970000000001E-3</v>
      </c>
      <c r="I47" s="1014">
        <v>0.25246000000000002</v>
      </c>
      <c r="J47" s="1014">
        <v>3.0224544280000001</v>
      </c>
      <c r="K47" s="1014">
        <v>0.39071699999999998</v>
      </c>
      <c r="L47" s="1014">
        <v>2.0502110000000001E-3</v>
      </c>
      <c r="M47" s="1014">
        <v>5.1915209999999998</v>
      </c>
      <c r="N47" s="1016" t="s">
        <v>115</v>
      </c>
      <c r="O47" s="1016" t="s">
        <v>115</v>
      </c>
    </row>
    <row r="48" spans="1:15" ht="9" customHeight="1" x14ac:dyDescent="0.2">
      <c r="A48" s="866" t="s">
        <v>66</v>
      </c>
      <c r="B48" s="1014">
        <v>2.8984703000000001E-2</v>
      </c>
      <c r="C48" s="1014">
        <v>0.11777599999999999</v>
      </c>
      <c r="D48" s="1014">
        <v>2.898452E-2</v>
      </c>
      <c r="E48" s="1014">
        <v>0.11744199999999999</v>
      </c>
      <c r="F48" s="1014">
        <v>0</v>
      </c>
      <c r="G48" s="1014">
        <v>0</v>
      </c>
      <c r="H48" s="1014">
        <v>1.8300000000000001E-7</v>
      </c>
      <c r="I48" s="1014">
        <v>3.3400000000000004E-4</v>
      </c>
      <c r="J48" s="1014">
        <v>0</v>
      </c>
      <c r="K48" s="1014">
        <v>0</v>
      </c>
      <c r="L48" s="1014">
        <v>0</v>
      </c>
      <c r="M48" s="1014">
        <v>0</v>
      </c>
      <c r="N48" s="1018" t="s">
        <v>115</v>
      </c>
      <c r="O48" s="1018" t="s">
        <v>115</v>
      </c>
    </row>
    <row r="49" spans="1:15" ht="9" customHeight="1" x14ac:dyDescent="0.2">
      <c r="A49" s="866" t="s">
        <v>67</v>
      </c>
      <c r="B49" s="1014">
        <v>0.12830370599999999</v>
      </c>
      <c r="C49" s="1014">
        <v>0.68505600000000011</v>
      </c>
      <c r="D49" s="1014">
        <v>0.12825610600000001</v>
      </c>
      <c r="E49" s="1014">
        <v>0.67685000000000006</v>
      </c>
      <c r="F49" s="1014">
        <v>4.3099999999999997E-5</v>
      </c>
      <c r="G49" s="1014">
        <v>7.6490000000000004E-3</v>
      </c>
      <c r="H49" s="1014">
        <v>3.9999999999999998E-6</v>
      </c>
      <c r="I49" s="1014">
        <v>3.0299999999999999E-4</v>
      </c>
      <c r="J49" s="1014">
        <v>0</v>
      </c>
      <c r="K49" s="1014">
        <v>0</v>
      </c>
      <c r="L49" s="1014">
        <v>4.9999999999999998E-7</v>
      </c>
      <c r="M49" s="1014">
        <v>2.5399999999999999E-4</v>
      </c>
      <c r="N49" s="1018" t="s">
        <v>115</v>
      </c>
      <c r="O49" s="1016" t="s">
        <v>115</v>
      </c>
    </row>
    <row r="50" spans="1:15" ht="9" customHeight="1" x14ac:dyDescent="0.2">
      <c r="A50" s="866" t="s">
        <v>68</v>
      </c>
      <c r="B50" s="1014">
        <v>5.233506008</v>
      </c>
      <c r="C50" s="1014">
        <v>33.711604000000008</v>
      </c>
      <c r="D50" s="1014">
        <v>5.0021623140000004</v>
      </c>
      <c r="E50" s="1014">
        <v>32.254684000000005</v>
      </c>
      <c r="F50" s="1014">
        <v>0</v>
      </c>
      <c r="G50" s="1014">
        <v>0.87456600000000007</v>
      </c>
      <c r="H50" s="1014">
        <v>9.7709399999999997E-4</v>
      </c>
      <c r="I50" s="1014">
        <v>0.41764499999999999</v>
      </c>
      <c r="J50" s="1014">
        <v>0.23033899999999999</v>
      </c>
      <c r="K50" s="1014">
        <v>0.15876300000000002</v>
      </c>
      <c r="L50" s="1014">
        <v>2.76E-5</v>
      </c>
      <c r="M50" s="1014">
        <v>5.9459999999999999E-3</v>
      </c>
      <c r="N50" s="1016" t="s">
        <v>115</v>
      </c>
      <c r="O50" s="1016" t="s">
        <v>115</v>
      </c>
    </row>
    <row r="51" spans="1:15" ht="9" customHeight="1" x14ac:dyDescent="0.2">
      <c r="A51" s="866" t="s">
        <v>69</v>
      </c>
      <c r="B51" s="1014">
        <v>0.302873053</v>
      </c>
      <c r="C51" s="1014">
        <v>1.8669260000000001</v>
      </c>
      <c r="D51" s="1014">
        <v>0.243104403</v>
      </c>
      <c r="E51" s="1014">
        <v>1.6120570000000001</v>
      </c>
      <c r="F51" s="1014">
        <v>5.976865E-2</v>
      </c>
      <c r="G51" s="1014">
        <v>0.25486900000000001</v>
      </c>
      <c r="H51" s="1014">
        <v>0</v>
      </c>
      <c r="I51" s="1014">
        <v>0</v>
      </c>
      <c r="J51" s="1014">
        <v>0</v>
      </c>
      <c r="K51" s="1014">
        <v>0</v>
      </c>
      <c r="L51" s="1014">
        <v>0</v>
      </c>
      <c r="M51" s="1014">
        <v>0</v>
      </c>
      <c r="N51" s="1018" t="s">
        <v>115</v>
      </c>
      <c r="O51" s="1016" t="s">
        <v>115</v>
      </c>
    </row>
    <row r="52" spans="1:15" ht="9" customHeight="1" x14ac:dyDescent="0.2">
      <c r="A52" s="866" t="s">
        <v>70</v>
      </c>
      <c r="B52" s="1014">
        <v>0.123524942</v>
      </c>
      <c r="C52" s="1014">
        <v>1.162914</v>
      </c>
      <c r="D52" s="1014">
        <v>0.123524942</v>
      </c>
      <c r="E52" s="1014">
        <v>1.162914</v>
      </c>
      <c r="F52" s="1014">
        <v>0</v>
      </c>
      <c r="G52" s="1014">
        <v>0</v>
      </c>
      <c r="H52" s="1014">
        <v>0</v>
      </c>
      <c r="I52" s="1014">
        <v>0</v>
      </c>
      <c r="J52" s="1014">
        <v>0</v>
      </c>
      <c r="K52" s="1014">
        <v>0</v>
      </c>
      <c r="L52" s="1014">
        <v>0</v>
      </c>
      <c r="M52" s="1014">
        <v>0</v>
      </c>
      <c r="N52" s="1016" t="s">
        <v>115</v>
      </c>
      <c r="O52" s="1016" t="s">
        <v>115</v>
      </c>
    </row>
    <row r="53" spans="1:15" ht="9" customHeight="1" x14ac:dyDescent="0.2">
      <c r="A53" s="866" t="s">
        <v>71</v>
      </c>
      <c r="B53" s="1014">
        <v>1.301901091</v>
      </c>
      <c r="C53" s="1014">
        <v>5.9142540000000006</v>
      </c>
      <c r="D53" s="1014">
        <v>0.88432399100000003</v>
      </c>
      <c r="E53" s="1014">
        <v>5.7047690000000006</v>
      </c>
      <c r="F53" s="1014">
        <v>0</v>
      </c>
      <c r="G53" s="1014">
        <v>0</v>
      </c>
      <c r="H53" s="1014">
        <v>0.41757709999999998</v>
      </c>
      <c r="I53" s="1014">
        <v>0.209485</v>
      </c>
      <c r="J53" s="1014">
        <v>0</v>
      </c>
      <c r="K53" s="1014">
        <v>0</v>
      </c>
      <c r="L53" s="1014">
        <v>0</v>
      </c>
      <c r="M53" s="1014">
        <v>0</v>
      </c>
      <c r="N53" s="1018" t="s">
        <v>115</v>
      </c>
      <c r="O53" s="1016" t="s">
        <v>115</v>
      </c>
    </row>
    <row r="54" spans="1:15" ht="9" customHeight="1" x14ac:dyDescent="0.2">
      <c r="A54" s="866" t="s">
        <v>72</v>
      </c>
      <c r="B54" s="1014">
        <v>4.4181648299999994</v>
      </c>
      <c r="C54" s="1014">
        <v>25.082958999999999</v>
      </c>
      <c r="D54" s="1014">
        <v>4.4180802899999998</v>
      </c>
      <c r="E54" s="1014">
        <v>24.942805</v>
      </c>
      <c r="F54" s="1014">
        <v>0</v>
      </c>
      <c r="G54" s="1014">
        <v>0</v>
      </c>
      <c r="H54" s="1014">
        <v>7.7340000000000002E-5</v>
      </c>
      <c r="I54" s="1014">
        <v>0.13467199999999999</v>
      </c>
      <c r="J54" s="1014">
        <v>0</v>
      </c>
      <c r="K54" s="1014">
        <v>0</v>
      </c>
      <c r="L54" s="1014">
        <v>7.1999999999999997E-6</v>
      </c>
      <c r="M54" s="1014">
        <v>5.4819999999999999E-3</v>
      </c>
      <c r="N54" s="1016" t="s">
        <v>115</v>
      </c>
      <c r="O54" s="1016" t="s">
        <v>115</v>
      </c>
    </row>
    <row r="55" spans="1:15" ht="9" customHeight="1" x14ac:dyDescent="0.2">
      <c r="A55" s="866" t="s">
        <v>73</v>
      </c>
      <c r="B55" s="1014">
        <v>2.0026800000000001E-2</v>
      </c>
      <c r="C55" s="1014">
        <v>3.8429999999999999E-2</v>
      </c>
      <c r="D55" s="1014">
        <v>2.0026800000000001E-2</v>
      </c>
      <c r="E55" s="1014">
        <v>3.8429999999999999E-2</v>
      </c>
      <c r="F55" s="1014">
        <v>0</v>
      </c>
      <c r="G55" s="1014">
        <v>0</v>
      </c>
      <c r="H55" s="1014">
        <v>0</v>
      </c>
      <c r="I55" s="1014">
        <v>0</v>
      </c>
      <c r="J55" s="1014">
        <v>0</v>
      </c>
      <c r="K55" s="1014">
        <v>0</v>
      </c>
      <c r="L55" s="1014">
        <v>0</v>
      </c>
      <c r="M55" s="1014">
        <v>0</v>
      </c>
      <c r="N55" s="1016" t="s">
        <v>115</v>
      </c>
      <c r="O55" s="1016" t="s">
        <v>115</v>
      </c>
    </row>
    <row r="56" spans="1:15" ht="9" customHeight="1" x14ac:dyDescent="0.2">
      <c r="A56" s="866" t="s">
        <v>74</v>
      </c>
      <c r="B56" s="1014">
        <v>0.28947482000000002</v>
      </c>
      <c r="C56" s="1014">
        <v>0.54503899999999994</v>
      </c>
      <c r="D56" s="1014">
        <v>0.28947482000000002</v>
      </c>
      <c r="E56" s="1014">
        <v>0.54503899999999994</v>
      </c>
      <c r="F56" s="1014">
        <v>0</v>
      </c>
      <c r="G56" s="1014">
        <v>0</v>
      </c>
      <c r="H56" s="1014">
        <v>0</v>
      </c>
      <c r="I56" s="1014">
        <v>0</v>
      </c>
      <c r="J56" s="1014">
        <v>0</v>
      </c>
      <c r="K56" s="1014">
        <v>0</v>
      </c>
      <c r="L56" s="1014">
        <v>0</v>
      </c>
      <c r="M56" s="1014">
        <v>0</v>
      </c>
      <c r="N56" s="1018" t="s">
        <v>115</v>
      </c>
      <c r="O56" s="1018" t="s">
        <v>115</v>
      </c>
    </row>
    <row r="57" spans="1:15" ht="9" customHeight="1" x14ac:dyDescent="0.2">
      <c r="A57" s="866" t="s">
        <v>75</v>
      </c>
      <c r="B57" s="1014">
        <v>1.9807589999999999E-3</v>
      </c>
      <c r="C57" s="1014">
        <v>2.5178000000000002E-2</v>
      </c>
      <c r="D57" s="1014">
        <v>1.9807589999999999E-3</v>
      </c>
      <c r="E57" s="1014">
        <v>2.5178000000000002E-2</v>
      </c>
      <c r="F57" s="1014">
        <v>0</v>
      </c>
      <c r="G57" s="1014">
        <v>0</v>
      </c>
      <c r="H57" s="1014">
        <v>0</v>
      </c>
      <c r="I57" s="1014">
        <v>0</v>
      </c>
      <c r="J57" s="1014">
        <v>0</v>
      </c>
      <c r="K57" s="1014">
        <v>0</v>
      </c>
      <c r="L57" s="1014">
        <v>0</v>
      </c>
      <c r="M57" s="1014">
        <v>0</v>
      </c>
      <c r="N57" s="1018" t="s">
        <v>115</v>
      </c>
      <c r="O57" s="1016" t="s">
        <v>115</v>
      </c>
    </row>
    <row r="58" spans="1:15" ht="9" customHeight="1" x14ac:dyDescent="0.2">
      <c r="A58" s="866" t="s">
        <v>76</v>
      </c>
      <c r="B58" s="1014">
        <v>4.6474999999999998E-5</v>
      </c>
      <c r="C58" s="1014">
        <v>1.0380000000000001E-3</v>
      </c>
      <c r="D58" s="1014">
        <v>4.6474999999999998E-5</v>
      </c>
      <c r="E58" s="1014">
        <v>1.0380000000000001E-3</v>
      </c>
      <c r="F58" s="1014">
        <v>0</v>
      </c>
      <c r="G58" s="1014">
        <v>0</v>
      </c>
      <c r="H58" s="1014">
        <v>0</v>
      </c>
      <c r="I58" s="1014">
        <v>0</v>
      </c>
      <c r="J58" s="1014">
        <v>0</v>
      </c>
      <c r="K58" s="1014">
        <v>0</v>
      </c>
      <c r="L58" s="1014">
        <v>0</v>
      </c>
      <c r="M58" s="1014">
        <v>0</v>
      </c>
      <c r="N58" s="1018" t="s">
        <v>115</v>
      </c>
      <c r="O58" s="1018" t="s">
        <v>115</v>
      </c>
    </row>
    <row r="59" spans="1:15" ht="9" customHeight="1" x14ac:dyDescent="0.2">
      <c r="A59" s="866" t="s">
        <v>77</v>
      </c>
      <c r="B59" s="1014">
        <v>9.9834689329999993</v>
      </c>
      <c r="C59" s="1014">
        <v>42.911073999999999</v>
      </c>
      <c r="D59" s="1014">
        <v>9.5948007329999996</v>
      </c>
      <c r="E59" s="1014">
        <v>38.929670999999999</v>
      </c>
      <c r="F59" s="1014">
        <v>0.38819730000000002</v>
      </c>
      <c r="G59" s="1014">
        <v>3.7331340000000002</v>
      </c>
      <c r="H59" s="1014">
        <v>2.3691000000000001E-4</v>
      </c>
      <c r="I59" s="1014">
        <v>3.6771999999999999E-2</v>
      </c>
      <c r="J59" s="1014">
        <v>2.0000000000000001E-4</v>
      </c>
      <c r="K59" s="1014">
        <v>0.18306500000000001</v>
      </c>
      <c r="L59" s="1014">
        <v>3.3989999999999998E-5</v>
      </c>
      <c r="M59" s="1014">
        <v>2.8431999999999999E-2</v>
      </c>
      <c r="N59" s="1016" t="s">
        <v>115</v>
      </c>
      <c r="O59" s="1016" t="s">
        <v>115</v>
      </c>
    </row>
    <row r="60" spans="1:15" ht="9" customHeight="1" x14ac:dyDescent="0.2">
      <c r="A60" s="866" t="s">
        <v>78</v>
      </c>
      <c r="B60" s="1014">
        <v>1.8589963310000002</v>
      </c>
      <c r="C60" s="1014">
        <v>13.458902999999999</v>
      </c>
      <c r="D60" s="1014">
        <v>1.8580743310000001</v>
      </c>
      <c r="E60" s="1014">
        <v>13.447652</v>
      </c>
      <c r="F60" s="1014">
        <v>0</v>
      </c>
      <c r="G60" s="1014">
        <v>0</v>
      </c>
      <c r="H60" s="1014">
        <v>9.2199999999999997E-4</v>
      </c>
      <c r="I60" s="1014">
        <v>1.1250999999999999E-2</v>
      </c>
      <c r="J60" s="1014">
        <v>0</v>
      </c>
      <c r="K60" s="1014">
        <v>0</v>
      </c>
      <c r="L60" s="1014">
        <v>0</v>
      </c>
      <c r="M60" s="1014">
        <v>0</v>
      </c>
      <c r="N60" s="1018" t="s">
        <v>115</v>
      </c>
      <c r="O60" s="1016" t="s">
        <v>115</v>
      </c>
    </row>
    <row r="61" spans="1:15" ht="9" customHeight="1" x14ac:dyDescent="0.2">
      <c r="A61" s="864" t="s">
        <v>80</v>
      </c>
      <c r="B61" s="1014">
        <v>5.6904750000000004E-3</v>
      </c>
      <c r="C61" s="1014">
        <v>7.6702999999999993E-2</v>
      </c>
      <c r="D61" s="1014">
        <v>5.6896250000000002E-3</v>
      </c>
      <c r="E61" s="1014">
        <v>7.3999999999999996E-2</v>
      </c>
      <c r="F61" s="1014">
        <v>0</v>
      </c>
      <c r="G61" s="1014">
        <v>0</v>
      </c>
      <c r="H61" s="1014">
        <v>8.5000000000000001E-7</v>
      </c>
      <c r="I61" s="1014">
        <v>2.7029999999999997E-3</v>
      </c>
      <c r="J61" s="1014">
        <v>0</v>
      </c>
      <c r="K61" s="1014">
        <v>0</v>
      </c>
      <c r="L61" s="1014">
        <v>0</v>
      </c>
      <c r="M61" s="1014">
        <v>0</v>
      </c>
      <c r="N61" s="1018" t="s">
        <v>115</v>
      </c>
      <c r="O61" s="1016" t="s">
        <v>115</v>
      </c>
    </row>
    <row r="62" spans="1:15" ht="9" customHeight="1" x14ac:dyDescent="0.2">
      <c r="A62" s="864" t="s">
        <v>81</v>
      </c>
      <c r="B62" s="1014">
        <v>0.16014036199999998</v>
      </c>
      <c r="C62" s="1014">
        <v>1.33571</v>
      </c>
      <c r="D62" s="1014">
        <v>0.16013517199999999</v>
      </c>
      <c r="E62" s="1014">
        <v>1.3341449999999999</v>
      </c>
      <c r="F62" s="1014">
        <v>0</v>
      </c>
      <c r="G62" s="1014">
        <v>0</v>
      </c>
      <c r="H62" s="1014">
        <v>5.1900000000000003E-6</v>
      </c>
      <c r="I62" s="1014">
        <v>1.565E-3</v>
      </c>
      <c r="J62" s="1014">
        <v>0</v>
      </c>
      <c r="K62" s="1014">
        <v>0</v>
      </c>
      <c r="L62" s="1014">
        <v>0</v>
      </c>
      <c r="M62" s="1014">
        <v>0</v>
      </c>
      <c r="N62" s="1016" t="s">
        <v>115</v>
      </c>
      <c r="O62" s="1016" t="s">
        <v>115</v>
      </c>
    </row>
    <row r="63" spans="1:15" ht="9" customHeight="1" x14ac:dyDescent="0.2">
      <c r="A63" s="864" t="s">
        <v>116</v>
      </c>
      <c r="B63" s="1014">
        <v>0</v>
      </c>
      <c r="C63" s="1014">
        <v>0</v>
      </c>
      <c r="D63" s="1014">
        <v>0</v>
      </c>
      <c r="E63" s="1014">
        <v>0</v>
      </c>
      <c r="F63" s="1014">
        <v>0</v>
      </c>
      <c r="G63" s="1014">
        <v>0</v>
      </c>
      <c r="H63" s="1014">
        <v>0</v>
      </c>
      <c r="I63" s="1014">
        <v>0</v>
      </c>
      <c r="J63" s="1014">
        <v>0</v>
      </c>
      <c r="K63" s="1014">
        <v>0</v>
      </c>
      <c r="L63" s="1014">
        <v>0</v>
      </c>
      <c r="M63" s="1014">
        <v>0</v>
      </c>
      <c r="N63" s="1016" t="s">
        <v>115</v>
      </c>
      <c r="O63" s="1016" t="s">
        <v>115</v>
      </c>
    </row>
    <row r="64" spans="1:15" ht="5.0999999999999996" customHeight="1" thickBot="1" x14ac:dyDescent="0.25">
      <c r="A64" s="869"/>
      <c r="B64" s="900"/>
      <c r="C64" s="900"/>
      <c r="D64" s="900"/>
      <c r="E64" s="900"/>
      <c r="F64" s="900"/>
      <c r="G64" s="900"/>
      <c r="H64" s="870"/>
      <c r="I64" s="870"/>
      <c r="J64" s="870"/>
      <c r="K64" s="870"/>
      <c r="L64" s="900"/>
      <c r="M64" s="901"/>
      <c r="N64" s="901"/>
      <c r="O64" s="901"/>
    </row>
    <row r="65" spans="1:15" ht="9" customHeight="1" thickTop="1" x14ac:dyDescent="0.2">
      <c r="A65" s="867" t="s">
        <v>1314</v>
      </c>
      <c r="B65" s="863"/>
      <c r="D65" s="863"/>
      <c r="E65" s="863"/>
      <c r="F65" s="863"/>
      <c r="G65" s="863"/>
      <c r="I65" s="863"/>
      <c r="K65" s="863"/>
      <c r="L65" s="863"/>
      <c r="M65" s="898"/>
      <c r="N65" s="863"/>
      <c r="O65" s="899" t="s">
        <v>860</v>
      </c>
    </row>
    <row r="66" spans="1:15" x14ac:dyDescent="0.2">
      <c r="A66" s="1179" t="s">
        <v>1805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9"/>
  <sheetViews>
    <sheetView showGridLines="0" workbookViewId="0">
      <selection activeCell="D24" sqref="D24"/>
    </sheetView>
  </sheetViews>
  <sheetFormatPr defaultRowHeight="15" x14ac:dyDescent="0.25"/>
  <cols>
    <col min="1" max="1" width="18.42578125" customWidth="1"/>
    <col min="2" max="3" width="19.5703125" customWidth="1"/>
    <col min="4" max="4" width="22.5703125" customWidth="1"/>
  </cols>
  <sheetData>
    <row r="1" spans="1:4" ht="26.65" customHeight="1" x14ac:dyDescent="0.25">
      <c r="A1" s="1352" t="s">
        <v>1705</v>
      </c>
      <c r="B1" s="1352"/>
      <c r="C1" s="1352"/>
      <c r="D1" s="1352"/>
    </row>
    <row r="2" spans="1:4" x14ac:dyDescent="0.25">
      <c r="A2" s="139">
        <v>2023</v>
      </c>
      <c r="B2" s="526"/>
      <c r="C2" s="526"/>
      <c r="D2" s="516" t="s">
        <v>227</v>
      </c>
    </row>
    <row r="3" spans="1:4" ht="19.5" customHeight="1" x14ac:dyDescent="0.25">
      <c r="A3" s="1158" t="s">
        <v>357</v>
      </c>
      <c r="B3" s="1158" t="s">
        <v>1579</v>
      </c>
      <c r="C3" s="1158" t="s">
        <v>1580</v>
      </c>
      <c r="D3" s="1158" t="s">
        <v>1581</v>
      </c>
    </row>
    <row r="4" spans="1:4" s="27" customFormat="1" ht="5.0999999999999996" customHeight="1" x14ac:dyDescent="0.2">
      <c r="A4" s="517"/>
      <c r="B4" s="517"/>
      <c r="C4" s="517"/>
      <c r="D4" s="517"/>
    </row>
    <row r="5" spans="1:4" s="186" customFormat="1" ht="11.1" customHeight="1" x14ac:dyDescent="0.25">
      <c r="A5" s="536" t="s">
        <v>1</v>
      </c>
      <c r="B5" s="613">
        <v>1815756.433</v>
      </c>
      <c r="C5" s="613">
        <v>1375531.449</v>
      </c>
      <c r="D5" s="613">
        <v>440224.98399999994</v>
      </c>
    </row>
    <row r="6" spans="1:4" s="186" customFormat="1" ht="11.1" customHeight="1" x14ac:dyDescent="0.25">
      <c r="A6" s="1148" t="s">
        <v>65</v>
      </c>
      <c r="B6" s="613">
        <v>1815756.433</v>
      </c>
      <c r="C6" s="614">
        <v>1375531.449</v>
      </c>
      <c r="D6" s="614">
        <v>440224.98399999994</v>
      </c>
    </row>
    <row r="7" spans="1:4" s="186" customFormat="1" ht="11.1" customHeight="1" x14ac:dyDescent="0.25">
      <c r="A7" s="1148" t="s">
        <v>1612</v>
      </c>
      <c r="B7" s="613">
        <v>0</v>
      </c>
      <c r="C7" s="614">
        <v>0</v>
      </c>
      <c r="D7" s="615">
        <v>0</v>
      </c>
    </row>
    <row r="8" spans="1:4" s="186" customFormat="1" ht="5.0999999999999996" customHeight="1" thickBot="1" x14ac:dyDescent="0.25">
      <c r="A8" s="183"/>
      <c r="B8" s="183"/>
      <c r="C8" s="183"/>
      <c r="D8" s="183"/>
    </row>
    <row r="9" spans="1:4" s="186" customFormat="1" ht="11.1" customHeight="1" thickTop="1" x14ac:dyDescent="0.15">
      <c r="A9" s="533" t="s">
        <v>1291</v>
      </c>
      <c r="B9" s="515"/>
      <c r="C9" s="515"/>
      <c r="D9" s="515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 codeName="Sheet143"/>
  <dimension ref="A1:O67"/>
  <sheetViews>
    <sheetView showGridLines="0" zoomScaleSheetLayoutView="100" workbookViewId="0">
      <selection sqref="A1:O1"/>
    </sheetView>
  </sheetViews>
  <sheetFormatPr defaultColWidth="12.5703125" defaultRowHeight="12.75" x14ac:dyDescent="0.2"/>
  <cols>
    <col min="1" max="1" width="14.42578125" style="861" customWidth="1"/>
    <col min="2" max="2" width="4.5703125" style="861" customWidth="1"/>
    <col min="3" max="3" width="5.5703125" style="861" customWidth="1"/>
    <col min="4" max="4" width="4.5703125" style="863" customWidth="1"/>
    <col min="5" max="5" width="5.5703125" style="863" customWidth="1"/>
    <col min="6" max="6" width="4.5703125" style="863" customWidth="1"/>
    <col min="7" max="7" width="5.5703125" style="863" customWidth="1"/>
    <col min="8" max="8" width="4.5703125" style="860" customWidth="1"/>
    <col min="9" max="9" width="5.5703125" style="860" customWidth="1"/>
    <col min="10" max="10" width="4.5703125" style="860" customWidth="1"/>
    <col min="11" max="11" width="5.5703125" style="860" customWidth="1"/>
    <col min="12" max="12" width="4.5703125" style="863" customWidth="1"/>
    <col min="13" max="13" width="5.5703125" style="863" customWidth="1"/>
    <col min="14" max="14" width="4.5703125" style="863" customWidth="1"/>
    <col min="15" max="15" width="5.5703125" style="863" customWidth="1"/>
    <col min="16" max="16384" width="12.5703125" style="861"/>
  </cols>
  <sheetData>
    <row r="1" spans="1:15" ht="28.15" customHeight="1" x14ac:dyDescent="0.2">
      <c r="A1" s="1729" t="s">
        <v>2252</v>
      </c>
      <c r="B1" s="1729"/>
      <c r="C1" s="1729"/>
      <c r="D1" s="1729"/>
      <c r="E1" s="1729"/>
      <c r="F1" s="1729"/>
      <c r="G1" s="1729"/>
      <c r="H1" s="1729"/>
      <c r="I1" s="1729"/>
      <c r="J1" s="1729"/>
      <c r="K1" s="1729"/>
      <c r="L1" s="1729"/>
      <c r="M1" s="1729"/>
      <c r="N1" s="1729"/>
      <c r="O1" s="1729"/>
    </row>
    <row r="2" spans="1:15" s="859" customFormat="1" ht="14.1" customHeight="1" x14ac:dyDescent="0.15">
      <c r="A2" s="882">
        <v>2023</v>
      </c>
      <c r="D2" s="897"/>
      <c r="E2" s="897"/>
      <c r="F2" s="908"/>
      <c r="G2" s="897"/>
      <c r="H2" s="858"/>
      <c r="I2" s="858"/>
      <c r="J2" s="858"/>
      <c r="K2" s="858"/>
      <c r="L2" s="897"/>
      <c r="M2" s="909"/>
      <c r="N2" s="897"/>
      <c r="O2" s="897"/>
    </row>
    <row r="3" spans="1:15" s="1" customFormat="1" ht="50.1" customHeight="1" x14ac:dyDescent="0.2">
      <c r="A3" s="1047" t="s">
        <v>0</v>
      </c>
      <c r="B3" s="1731" t="s">
        <v>1</v>
      </c>
      <c r="C3" s="1731"/>
      <c r="D3" s="1731" t="s">
        <v>2</v>
      </c>
      <c r="E3" s="1731"/>
      <c r="F3" s="1731" t="s">
        <v>3</v>
      </c>
      <c r="G3" s="1731"/>
      <c r="H3" s="1732" t="s">
        <v>4</v>
      </c>
      <c r="I3" s="1732"/>
      <c r="J3" s="1732" t="s">
        <v>5</v>
      </c>
      <c r="K3" s="1732"/>
      <c r="L3" s="1733" t="s">
        <v>113</v>
      </c>
      <c r="M3" s="1734"/>
      <c r="N3" s="1733" t="s">
        <v>109</v>
      </c>
      <c r="O3" s="1734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D5" s="910"/>
      <c r="E5" s="910"/>
      <c r="F5" s="910"/>
      <c r="G5" s="910"/>
      <c r="H5" s="892"/>
      <c r="I5" s="892"/>
      <c r="J5" s="892"/>
      <c r="K5" s="892"/>
      <c r="L5" s="910"/>
      <c r="M5" s="910"/>
    </row>
    <row r="6" spans="1:15" ht="18" customHeight="1" x14ac:dyDescent="0.2">
      <c r="B6" s="1718" t="s">
        <v>643</v>
      </c>
      <c r="C6" s="1718"/>
      <c r="D6" s="1718"/>
      <c r="E6" s="1718"/>
      <c r="F6" s="1718"/>
      <c r="G6" s="1718"/>
      <c r="H6" s="1718"/>
      <c r="I6" s="1718"/>
      <c r="J6" s="1718"/>
      <c r="K6" s="1718"/>
      <c r="L6" s="1718"/>
      <c r="M6" s="1718"/>
      <c r="N6" s="1718"/>
      <c r="O6" s="1718"/>
    </row>
    <row r="7" spans="1:15" ht="9" customHeight="1" x14ac:dyDescent="0.2">
      <c r="A7" s="862" t="s">
        <v>1973</v>
      </c>
      <c r="B7" s="1014">
        <v>96.581673589000005</v>
      </c>
      <c r="C7" s="1014">
        <v>179.50028499999996</v>
      </c>
      <c r="D7" s="1014">
        <v>14.570356765</v>
      </c>
      <c r="E7" s="1014">
        <v>46.296890000000005</v>
      </c>
      <c r="F7" s="1014">
        <v>81.733122754000007</v>
      </c>
      <c r="G7" s="1014">
        <v>67.957239000000001</v>
      </c>
      <c r="H7" s="1014">
        <v>0.23364355300000003</v>
      </c>
      <c r="I7" s="1014">
        <v>2.8152209999999998</v>
      </c>
      <c r="J7" s="1014">
        <v>0</v>
      </c>
      <c r="K7" s="1014">
        <v>0</v>
      </c>
      <c r="L7" s="1014">
        <v>4.4550516999999998E-2</v>
      </c>
      <c r="M7" s="1014">
        <v>62.430935000000005</v>
      </c>
      <c r="N7" s="1013" t="s">
        <v>115</v>
      </c>
      <c r="O7" s="1013" t="s">
        <v>115</v>
      </c>
    </row>
    <row r="8" spans="1:15" ht="9" customHeight="1" x14ac:dyDescent="0.2">
      <c r="A8" s="864" t="s">
        <v>56</v>
      </c>
      <c r="B8" s="1014">
        <v>1.3386975270000001</v>
      </c>
      <c r="C8" s="1014">
        <v>7.6313700000000004</v>
      </c>
      <c r="D8" s="1014">
        <v>1.1148777320000001</v>
      </c>
      <c r="E8" s="1014">
        <v>5.5991</v>
      </c>
      <c r="F8" s="1014">
        <v>0.21442166100000001</v>
      </c>
      <c r="G8" s="1014">
        <v>1.798503</v>
      </c>
      <c r="H8" s="1014">
        <v>9.3981340000000007E-3</v>
      </c>
      <c r="I8" s="1014">
        <v>0.233767</v>
      </c>
      <c r="J8" s="1014">
        <v>0</v>
      </c>
      <c r="K8" s="1014">
        <v>0</v>
      </c>
      <c r="L8" s="1014">
        <v>0</v>
      </c>
      <c r="M8" s="1014">
        <v>0</v>
      </c>
      <c r="N8" s="1016" t="s">
        <v>115</v>
      </c>
      <c r="O8" s="1016" t="s">
        <v>115</v>
      </c>
    </row>
    <row r="9" spans="1:15" ht="9" customHeight="1" x14ac:dyDescent="0.2">
      <c r="A9" s="864" t="s">
        <v>57</v>
      </c>
      <c r="B9" s="1014">
        <v>2.9890810000000004E-2</v>
      </c>
      <c r="C9" s="1014">
        <v>0.15032299999999998</v>
      </c>
      <c r="D9" s="1014">
        <v>2.3632110000000001E-2</v>
      </c>
      <c r="E9" s="1014">
        <v>0.109205</v>
      </c>
      <c r="F9" s="1014">
        <v>5.8745000000000004E-3</v>
      </c>
      <c r="G9" s="1014">
        <v>3.5119999999999998E-2</v>
      </c>
      <c r="H9" s="1014">
        <v>3.8420000000000001E-4</v>
      </c>
      <c r="I9" s="1014">
        <v>5.9979999999999999E-3</v>
      </c>
      <c r="J9" s="1014">
        <v>0</v>
      </c>
      <c r="K9" s="1014">
        <v>0</v>
      </c>
      <c r="L9" s="1014">
        <v>0</v>
      </c>
      <c r="M9" s="1014">
        <v>0</v>
      </c>
      <c r="N9" s="1017" t="s">
        <v>115</v>
      </c>
      <c r="O9" s="1016" t="s">
        <v>115</v>
      </c>
    </row>
    <row r="10" spans="1:15" ht="9" customHeight="1" x14ac:dyDescent="0.2">
      <c r="A10" s="864" t="s">
        <v>58</v>
      </c>
      <c r="B10" s="1014">
        <v>0.592579419</v>
      </c>
      <c r="C10" s="1014">
        <v>1.600571</v>
      </c>
      <c r="D10" s="1014">
        <v>2.8250997E-2</v>
      </c>
      <c r="E10" s="1014">
        <v>0.10095399999999999</v>
      </c>
      <c r="F10" s="1014">
        <v>0.56432598199999995</v>
      </c>
      <c r="G10" s="1014">
        <v>1.499101</v>
      </c>
      <c r="H10" s="1014">
        <v>2.4399999999999999E-6</v>
      </c>
      <c r="I10" s="1014">
        <v>5.1599999999999997E-4</v>
      </c>
      <c r="J10" s="1014">
        <v>0</v>
      </c>
      <c r="K10" s="1014">
        <v>0</v>
      </c>
      <c r="L10" s="1014">
        <v>0</v>
      </c>
      <c r="M10" s="1014">
        <v>0</v>
      </c>
      <c r="N10" s="1016" t="s">
        <v>115</v>
      </c>
      <c r="O10" s="1016" t="s">
        <v>115</v>
      </c>
    </row>
    <row r="11" spans="1:15" ht="9" customHeight="1" x14ac:dyDescent="0.2">
      <c r="A11" s="864" t="s">
        <v>59</v>
      </c>
      <c r="B11" s="1014">
        <v>7.4800000000000002E-5</v>
      </c>
      <c r="C11" s="1014">
        <v>6.3150000000000003E-3</v>
      </c>
      <c r="D11" s="1014">
        <v>0</v>
      </c>
      <c r="E11" s="1014">
        <v>0</v>
      </c>
      <c r="F11" s="1014">
        <v>5.8000000000000004E-6</v>
      </c>
      <c r="G11" s="1014">
        <v>3.3300000000000002E-4</v>
      </c>
      <c r="H11" s="1014">
        <v>6.8999999999999997E-5</v>
      </c>
      <c r="I11" s="1014">
        <v>5.9820000000000003E-3</v>
      </c>
      <c r="J11" s="1014">
        <v>0</v>
      </c>
      <c r="K11" s="1014">
        <v>0</v>
      </c>
      <c r="L11" s="1014">
        <v>0</v>
      </c>
      <c r="M11" s="1014">
        <v>0</v>
      </c>
      <c r="N11" s="1017" t="s">
        <v>115</v>
      </c>
      <c r="O11" s="1017" t="s">
        <v>115</v>
      </c>
    </row>
    <row r="12" spans="1:15" ht="9" customHeight="1" x14ac:dyDescent="0.2">
      <c r="A12" s="864" t="s">
        <v>1414</v>
      </c>
      <c r="B12" s="1014">
        <v>2.35E-2</v>
      </c>
      <c r="C12" s="1014">
        <v>0.31820299999999996</v>
      </c>
      <c r="D12" s="1014">
        <v>1.35E-2</v>
      </c>
      <c r="E12" s="1014">
        <v>9.7579999999999993E-3</v>
      </c>
      <c r="F12" s="1014">
        <v>0.01</v>
      </c>
      <c r="G12" s="1014">
        <v>0.30844499999999997</v>
      </c>
      <c r="H12" s="1014">
        <v>0</v>
      </c>
      <c r="I12" s="1014">
        <v>0</v>
      </c>
      <c r="J12" s="1014">
        <v>0</v>
      </c>
      <c r="K12" s="1014">
        <v>0</v>
      </c>
      <c r="L12" s="1014">
        <v>0</v>
      </c>
      <c r="M12" s="1014">
        <v>0</v>
      </c>
      <c r="N12" s="1018" t="s">
        <v>115</v>
      </c>
      <c r="O12" s="1016" t="s">
        <v>115</v>
      </c>
    </row>
    <row r="13" spans="1:15" ht="9" customHeight="1" x14ac:dyDescent="0.2">
      <c r="A13" s="864" t="s">
        <v>60</v>
      </c>
      <c r="B13" s="1014">
        <v>0</v>
      </c>
      <c r="C13" s="1014">
        <v>0</v>
      </c>
      <c r="D13" s="1014">
        <v>0</v>
      </c>
      <c r="E13" s="1014">
        <v>0</v>
      </c>
      <c r="F13" s="1014">
        <v>0</v>
      </c>
      <c r="G13" s="1014">
        <v>0</v>
      </c>
      <c r="H13" s="1014">
        <v>0</v>
      </c>
      <c r="I13" s="1014">
        <v>0</v>
      </c>
      <c r="J13" s="1014">
        <v>0</v>
      </c>
      <c r="K13" s="1014">
        <v>0</v>
      </c>
      <c r="L13" s="1014">
        <v>0</v>
      </c>
      <c r="M13" s="1014">
        <v>0</v>
      </c>
      <c r="N13" s="1017" t="s">
        <v>115</v>
      </c>
      <c r="O13" s="1017" t="s">
        <v>115</v>
      </c>
    </row>
    <row r="14" spans="1:15" ht="9" customHeight="1" x14ac:dyDescent="0.2">
      <c r="A14" s="864" t="s">
        <v>61</v>
      </c>
      <c r="B14" s="1014">
        <v>0</v>
      </c>
      <c r="C14" s="1014">
        <v>0</v>
      </c>
      <c r="D14" s="1014">
        <v>0</v>
      </c>
      <c r="E14" s="1014">
        <v>0</v>
      </c>
      <c r="F14" s="1014">
        <v>0</v>
      </c>
      <c r="G14" s="1014">
        <v>0</v>
      </c>
      <c r="H14" s="1014">
        <v>0</v>
      </c>
      <c r="I14" s="1014">
        <v>0</v>
      </c>
      <c r="J14" s="1014">
        <v>0</v>
      </c>
      <c r="K14" s="1014">
        <v>0</v>
      </c>
      <c r="L14" s="1014">
        <v>0</v>
      </c>
      <c r="M14" s="1014">
        <v>0</v>
      </c>
      <c r="N14" s="1017" t="s">
        <v>115</v>
      </c>
      <c r="O14" s="1016" t="s">
        <v>115</v>
      </c>
    </row>
    <row r="15" spans="1:15" ht="9" customHeight="1" x14ac:dyDescent="0.2">
      <c r="A15" s="864" t="s">
        <v>62</v>
      </c>
      <c r="B15" s="1014">
        <v>9.0884281999999997E-2</v>
      </c>
      <c r="C15" s="1014">
        <v>0.47419099999999997</v>
      </c>
      <c r="D15" s="1014">
        <v>4.9208000000000003E-3</v>
      </c>
      <c r="E15" s="1014">
        <v>7.6412000000000008E-2</v>
      </c>
      <c r="F15" s="1014">
        <v>8.5808816999999996E-2</v>
      </c>
      <c r="G15" s="1014">
        <v>0.32513099999999995</v>
      </c>
      <c r="H15" s="1014">
        <v>1.5466500000000001E-4</v>
      </c>
      <c r="I15" s="1014">
        <v>7.264799999999999E-2</v>
      </c>
      <c r="J15" s="1014">
        <v>0</v>
      </c>
      <c r="K15" s="1014">
        <v>0</v>
      </c>
      <c r="L15" s="1014">
        <v>0</v>
      </c>
      <c r="M15" s="1014">
        <v>0</v>
      </c>
      <c r="N15" s="1016" t="s">
        <v>115</v>
      </c>
      <c r="O15" s="1016" t="s">
        <v>115</v>
      </c>
    </row>
    <row r="16" spans="1:15" ht="9" customHeight="1" x14ac:dyDescent="0.2">
      <c r="A16" s="864" t="s">
        <v>63</v>
      </c>
      <c r="B16" s="1014">
        <v>9.3705600000000002E-4</v>
      </c>
      <c r="C16" s="1014">
        <v>2.2206E-2</v>
      </c>
      <c r="D16" s="1014">
        <v>0</v>
      </c>
      <c r="E16" s="1014">
        <v>0</v>
      </c>
      <c r="F16" s="1014">
        <v>9.3705600000000002E-4</v>
      </c>
      <c r="G16" s="1014">
        <v>2.2206E-2</v>
      </c>
      <c r="H16" s="1014">
        <v>0</v>
      </c>
      <c r="I16" s="1014">
        <v>0</v>
      </c>
      <c r="J16" s="1014">
        <v>0</v>
      </c>
      <c r="K16" s="1014">
        <v>0</v>
      </c>
      <c r="L16" s="1014">
        <v>0</v>
      </c>
      <c r="M16" s="1014">
        <v>0</v>
      </c>
      <c r="N16" s="1018" t="s">
        <v>115</v>
      </c>
      <c r="O16" s="1016" t="s">
        <v>115</v>
      </c>
    </row>
    <row r="17" spans="1:15" ht="9" customHeight="1" x14ac:dyDescent="0.2">
      <c r="A17" s="864" t="s">
        <v>64</v>
      </c>
      <c r="B17" s="1014">
        <v>6.11E-4</v>
      </c>
      <c r="C17" s="1014">
        <v>6.9111000000000006E-2</v>
      </c>
      <c r="D17" s="1014">
        <v>0</v>
      </c>
      <c r="E17" s="1014">
        <v>0</v>
      </c>
      <c r="F17" s="1014">
        <v>0</v>
      </c>
      <c r="G17" s="1014">
        <v>0</v>
      </c>
      <c r="H17" s="1014">
        <v>6.11E-4</v>
      </c>
      <c r="I17" s="1014">
        <v>6.9111000000000006E-2</v>
      </c>
      <c r="J17" s="1014">
        <v>0</v>
      </c>
      <c r="K17" s="1014">
        <v>0</v>
      </c>
      <c r="L17" s="1014">
        <v>0</v>
      </c>
      <c r="M17" s="1014">
        <v>0</v>
      </c>
      <c r="N17" s="1018" t="s">
        <v>115</v>
      </c>
      <c r="O17" s="1018" t="s">
        <v>115</v>
      </c>
    </row>
    <row r="18" spans="1:15" ht="9" customHeight="1" x14ac:dyDescent="0.2">
      <c r="A18" s="864" t="s">
        <v>65</v>
      </c>
      <c r="B18" s="1014">
        <v>26.994669741999999</v>
      </c>
      <c r="C18" s="1014">
        <v>62.824975000000002</v>
      </c>
      <c r="D18" s="1014">
        <v>10.319682576</v>
      </c>
      <c r="E18" s="1014">
        <v>21.777705000000001</v>
      </c>
      <c r="F18" s="1014">
        <v>16.457300267000001</v>
      </c>
      <c r="G18" s="1014">
        <v>38.999169999999999</v>
      </c>
      <c r="H18" s="1014">
        <v>0.21729839300000001</v>
      </c>
      <c r="I18" s="1014">
        <v>1.9821359999999999</v>
      </c>
      <c r="J18" s="1014">
        <v>0</v>
      </c>
      <c r="K18" s="1014">
        <v>0</v>
      </c>
      <c r="L18" s="1014">
        <v>3.88506E-4</v>
      </c>
      <c r="M18" s="1014">
        <v>6.5963999999999995E-2</v>
      </c>
      <c r="N18" s="1016" t="s">
        <v>115</v>
      </c>
      <c r="O18" s="1016" t="s">
        <v>115</v>
      </c>
    </row>
    <row r="19" spans="1:15" ht="9" customHeight="1" x14ac:dyDescent="0.2">
      <c r="A19" s="864" t="s">
        <v>66</v>
      </c>
      <c r="B19" s="1014">
        <v>5.2000000000000006E-4</v>
      </c>
      <c r="C19" s="1014">
        <v>3.0569999999999998E-3</v>
      </c>
      <c r="D19" s="1014">
        <v>8.5000000000000006E-5</v>
      </c>
      <c r="E19" s="1014">
        <v>1.565E-3</v>
      </c>
      <c r="F19" s="1014">
        <v>4.35E-4</v>
      </c>
      <c r="G19" s="1014">
        <v>1.4920000000000001E-3</v>
      </c>
      <c r="H19" s="1014">
        <v>0</v>
      </c>
      <c r="I19" s="1014">
        <v>0</v>
      </c>
      <c r="J19" s="1014">
        <v>0</v>
      </c>
      <c r="K19" s="1014">
        <v>0</v>
      </c>
      <c r="L19" s="1014">
        <v>0</v>
      </c>
      <c r="M19" s="1014">
        <v>0</v>
      </c>
      <c r="N19" s="1018" t="s">
        <v>115</v>
      </c>
      <c r="O19" s="1018" t="s">
        <v>115</v>
      </c>
    </row>
    <row r="20" spans="1:15" ht="9" customHeight="1" x14ac:dyDescent="0.2">
      <c r="A20" s="864" t="s">
        <v>67</v>
      </c>
      <c r="B20" s="1014">
        <v>1.4613000000000001E-4</v>
      </c>
      <c r="C20" s="1014">
        <v>1.0173E-2</v>
      </c>
      <c r="D20" s="1014">
        <v>0</v>
      </c>
      <c r="E20" s="1014">
        <v>0</v>
      </c>
      <c r="F20" s="1014">
        <v>6.0000000000000002E-5</v>
      </c>
      <c r="G20" s="1014">
        <v>7.0679999999999996E-3</v>
      </c>
      <c r="H20" s="1014">
        <v>8.6130000000000004E-5</v>
      </c>
      <c r="I20" s="1014">
        <v>3.1050000000000001E-3</v>
      </c>
      <c r="J20" s="1014">
        <v>0</v>
      </c>
      <c r="K20" s="1014">
        <v>0</v>
      </c>
      <c r="L20" s="1014">
        <v>0</v>
      </c>
      <c r="M20" s="1014">
        <v>0</v>
      </c>
      <c r="N20" s="1018" t="s">
        <v>115</v>
      </c>
      <c r="O20" s="1016" t="s">
        <v>115</v>
      </c>
    </row>
    <row r="21" spans="1:15" ht="9" customHeight="1" x14ac:dyDescent="0.2">
      <c r="A21" s="864" t="s">
        <v>68</v>
      </c>
      <c r="B21" s="1014">
        <v>15.142073378999999</v>
      </c>
      <c r="C21" s="1014">
        <v>85.722951999999992</v>
      </c>
      <c r="D21" s="1014">
        <v>2.7849967910000002</v>
      </c>
      <c r="E21" s="1014">
        <v>16.804046999999997</v>
      </c>
      <c r="F21" s="1014">
        <v>12.312438158000001</v>
      </c>
      <c r="G21" s="1014">
        <v>6.4505730000000003</v>
      </c>
      <c r="H21" s="1014">
        <v>4.7746900000000001E-4</v>
      </c>
      <c r="I21" s="1014">
        <v>0.104869</v>
      </c>
      <c r="J21" s="1014">
        <v>0</v>
      </c>
      <c r="K21" s="1014">
        <v>0</v>
      </c>
      <c r="L21" s="1014">
        <v>4.4160960999999999E-2</v>
      </c>
      <c r="M21" s="1014">
        <v>62.363463000000003</v>
      </c>
      <c r="N21" s="1016" t="s">
        <v>115</v>
      </c>
      <c r="O21" s="1016" t="s">
        <v>115</v>
      </c>
    </row>
    <row r="22" spans="1:15" ht="9" customHeight="1" x14ac:dyDescent="0.2">
      <c r="A22" s="864" t="s">
        <v>69</v>
      </c>
      <c r="B22" s="1014">
        <v>1.235E-3</v>
      </c>
      <c r="C22" s="1014">
        <v>2.3359000000000001E-2</v>
      </c>
      <c r="D22" s="1014">
        <v>0</v>
      </c>
      <c r="E22" s="1014">
        <v>0</v>
      </c>
      <c r="F22" s="1014">
        <v>1.235E-3</v>
      </c>
      <c r="G22" s="1014">
        <v>2.3359000000000001E-2</v>
      </c>
      <c r="H22" s="1014">
        <v>0</v>
      </c>
      <c r="I22" s="1014">
        <v>0</v>
      </c>
      <c r="J22" s="1014">
        <v>0</v>
      </c>
      <c r="K22" s="1014">
        <v>0</v>
      </c>
      <c r="L22" s="1014">
        <v>0</v>
      </c>
      <c r="M22" s="1014">
        <v>0</v>
      </c>
      <c r="N22" s="1018" t="s">
        <v>115</v>
      </c>
      <c r="O22" s="1016" t="s">
        <v>115</v>
      </c>
    </row>
    <row r="23" spans="1:15" ht="9" customHeight="1" x14ac:dyDescent="0.2">
      <c r="A23" s="864" t="s">
        <v>70</v>
      </c>
      <c r="B23" s="1014">
        <v>2.4223299999999999E-3</v>
      </c>
      <c r="C23" s="1014">
        <v>3.0842999999999999E-2</v>
      </c>
      <c r="D23" s="1014">
        <v>0</v>
      </c>
      <c r="E23" s="1014">
        <v>0</v>
      </c>
      <c r="F23" s="1014">
        <v>2.4223299999999999E-3</v>
      </c>
      <c r="G23" s="1014">
        <v>3.0842999999999999E-2</v>
      </c>
      <c r="H23" s="1014">
        <v>0</v>
      </c>
      <c r="I23" s="1014">
        <v>0</v>
      </c>
      <c r="J23" s="1014">
        <v>0</v>
      </c>
      <c r="K23" s="1014">
        <v>0</v>
      </c>
      <c r="L23" s="1014">
        <v>0</v>
      </c>
      <c r="M23" s="1014">
        <v>0</v>
      </c>
      <c r="N23" s="1016" t="s">
        <v>115</v>
      </c>
      <c r="O23" s="1016" t="s">
        <v>115</v>
      </c>
    </row>
    <row r="24" spans="1:15" ht="9" customHeight="1" x14ac:dyDescent="0.2">
      <c r="A24" s="864" t="s">
        <v>71</v>
      </c>
      <c r="B24" s="1014">
        <v>4.4907419999999998E-3</v>
      </c>
      <c r="C24" s="1014">
        <v>5.8351E-2</v>
      </c>
      <c r="D24" s="1014">
        <v>0</v>
      </c>
      <c r="E24" s="1014">
        <v>0</v>
      </c>
      <c r="F24" s="1014">
        <v>4.4907419999999998E-3</v>
      </c>
      <c r="G24" s="1014">
        <v>5.8351E-2</v>
      </c>
      <c r="H24" s="1014">
        <v>0</v>
      </c>
      <c r="I24" s="1014">
        <v>0</v>
      </c>
      <c r="J24" s="1014">
        <v>0</v>
      </c>
      <c r="K24" s="1014">
        <v>0</v>
      </c>
      <c r="L24" s="1014">
        <v>0</v>
      </c>
      <c r="M24" s="1014">
        <v>0</v>
      </c>
      <c r="N24" s="1018" t="s">
        <v>115</v>
      </c>
      <c r="O24" s="1016" t="s">
        <v>115</v>
      </c>
    </row>
    <row r="25" spans="1:15" ht="9" customHeight="1" x14ac:dyDescent="0.2">
      <c r="A25" s="864" t="s">
        <v>72</v>
      </c>
      <c r="B25" s="1014">
        <v>0.19704206899999999</v>
      </c>
      <c r="C25" s="1014">
        <v>1.4037930000000001</v>
      </c>
      <c r="D25" s="1014">
        <v>1.8553712E-2</v>
      </c>
      <c r="E25" s="1014">
        <v>0.15937299999999999</v>
      </c>
      <c r="F25" s="1014">
        <v>0.17835778899999999</v>
      </c>
      <c r="G25" s="1014">
        <v>1.201338</v>
      </c>
      <c r="H25" s="1014">
        <v>1.3056799999999999E-4</v>
      </c>
      <c r="I25" s="1014">
        <v>4.3082000000000002E-2</v>
      </c>
      <c r="J25" s="1014">
        <v>0</v>
      </c>
      <c r="K25" s="1014">
        <v>0</v>
      </c>
      <c r="L25" s="1014">
        <v>0</v>
      </c>
      <c r="M25" s="1014">
        <v>0</v>
      </c>
      <c r="N25" s="1016" t="s">
        <v>115</v>
      </c>
      <c r="O25" s="1016" t="s">
        <v>115</v>
      </c>
    </row>
    <row r="26" spans="1:15" ht="9" customHeight="1" x14ac:dyDescent="0.2">
      <c r="A26" s="864" t="s">
        <v>73</v>
      </c>
      <c r="B26" s="1014">
        <v>0</v>
      </c>
      <c r="C26" s="1014">
        <v>0</v>
      </c>
      <c r="D26" s="1014">
        <v>0</v>
      </c>
      <c r="E26" s="1014">
        <v>0</v>
      </c>
      <c r="F26" s="1014">
        <v>0</v>
      </c>
      <c r="G26" s="1014">
        <v>0</v>
      </c>
      <c r="H26" s="1014">
        <v>0</v>
      </c>
      <c r="I26" s="1014">
        <v>0</v>
      </c>
      <c r="J26" s="1014">
        <v>0</v>
      </c>
      <c r="K26" s="1014">
        <v>0</v>
      </c>
      <c r="L26" s="1014">
        <v>0</v>
      </c>
      <c r="M26" s="1014">
        <v>0</v>
      </c>
      <c r="N26" s="1016" t="s">
        <v>115</v>
      </c>
      <c r="O26" s="1016" t="s">
        <v>115</v>
      </c>
    </row>
    <row r="27" spans="1:15" ht="9" customHeight="1" x14ac:dyDescent="0.2">
      <c r="A27" s="864" t="s">
        <v>74</v>
      </c>
      <c r="B27" s="1014">
        <v>9.9502757969999998</v>
      </c>
      <c r="C27" s="1014">
        <v>2.999673</v>
      </c>
      <c r="D27" s="1014">
        <v>0</v>
      </c>
      <c r="E27" s="1014">
        <v>0</v>
      </c>
      <c r="F27" s="1014">
        <v>9.9465659970000004</v>
      </c>
      <c r="G27" s="1014">
        <v>2.804513</v>
      </c>
      <c r="H27" s="1014">
        <v>3.7098000000000001E-3</v>
      </c>
      <c r="I27" s="1014">
        <v>0.19516</v>
      </c>
      <c r="J27" s="1014">
        <v>0</v>
      </c>
      <c r="K27" s="1014">
        <v>0</v>
      </c>
      <c r="L27" s="1014">
        <v>0</v>
      </c>
      <c r="M27" s="1014">
        <v>0</v>
      </c>
      <c r="N27" s="1018" t="s">
        <v>115</v>
      </c>
      <c r="O27" s="1018" t="s">
        <v>115</v>
      </c>
    </row>
    <row r="28" spans="1:15" ht="9" customHeight="1" x14ac:dyDescent="0.2">
      <c r="A28" s="864" t="s">
        <v>75</v>
      </c>
      <c r="B28" s="1014">
        <v>9.9818500000000004E-3</v>
      </c>
      <c r="C28" s="1014">
        <v>0.16074800000000003</v>
      </c>
      <c r="D28" s="1014">
        <v>0</v>
      </c>
      <c r="E28" s="1014">
        <v>0</v>
      </c>
      <c r="F28" s="1014">
        <v>9.9809500000000006E-3</v>
      </c>
      <c r="G28" s="1014">
        <v>0.16004300000000002</v>
      </c>
      <c r="H28" s="1014">
        <v>8.9999999999999996E-7</v>
      </c>
      <c r="I28" s="1014">
        <v>7.0500000000000001E-4</v>
      </c>
      <c r="J28" s="1014">
        <v>0</v>
      </c>
      <c r="K28" s="1014">
        <v>0</v>
      </c>
      <c r="L28" s="1014">
        <v>0</v>
      </c>
      <c r="M28" s="1014">
        <v>0</v>
      </c>
      <c r="N28" s="1018" t="s">
        <v>115</v>
      </c>
      <c r="O28" s="1016" t="s">
        <v>115</v>
      </c>
    </row>
    <row r="29" spans="1:15" ht="9" customHeight="1" x14ac:dyDescent="0.2">
      <c r="A29" s="864" t="s">
        <v>76</v>
      </c>
      <c r="B29" s="1014">
        <v>0</v>
      </c>
      <c r="C29" s="1014">
        <v>0</v>
      </c>
      <c r="D29" s="1014">
        <v>0</v>
      </c>
      <c r="E29" s="1014">
        <v>0</v>
      </c>
      <c r="F29" s="1014">
        <v>0</v>
      </c>
      <c r="G29" s="1014">
        <v>0</v>
      </c>
      <c r="H29" s="1014">
        <v>0</v>
      </c>
      <c r="I29" s="1014">
        <v>0</v>
      </c>
      <c r="J29" s="1014">
        <v>0</v>
      </c>
      <c r="K29" s="1014">
        <v>0</v>
      </c>
      <c r="L29" s="1014">
        <v>0</v>
      </c>
      <c r="M29" s="1014">
        <v>0</v>
      </c>
      <c r="N29" s="1018" t="s">
        <v>115</v>
      </c>
      <c r="O29" s="1018" t="s">
        <v>115</v>
      </c>
    </row>
    <row r="30" spans="1:15" ht="9" customHeight="1" x14ac:dyDescent="0.2">
      <c r="A30" s="864" t="s">
        <v>77</v>
      </c>
      <c r="B30" s="1014">
        <v>9.1413285079999973</v>
      </c>
      <c r="C30" s="1014">
        <v>7.4520600000000004</v>
      </c>
      <c r="D30" s="1014">
        <v>0.24332498499999999</v>
      </c>
      <c r="E30" s="1014">
        <v>1.5423359999999999</v>
      </c>
      <c r="F30" s="1014">
        <v>8.8966876789999993</v>
      </c>
      <c r="G30" s="1014">
        <v>5.8161300000000002</v>
      </c>
      <c r="H30" s="1014">
        <v>1.315594E-3</v>
      </c>
      <c r="I30" s="1014">
        <v>9.3478999999999993E-2</v>
      </c>
      <c r="J30" s="1014">
        <v>0</v>
      </c>
      <c r="K30" s="1014">
        <v>0</v>
      </c>
      <c r="L30" s="1014">
        <v>2.4999999999999999E-7</v>
      </c>
      <c r="M30" s="1014">
        <v>1.15E-4</v>
      </c>
      <c r="N30" s="1016" t="s">
        <v>115</v>
      </c>
      <c r="O30" s="1016" t="s">
        <v>115</v>
      </c>
    </row>
    <row r="31" spans="1:15" ht="9" customHeight="1" x14ac:dyDescent="0.2">
      <c r="A31" s="864" t="s">
        <v>78</v>
      </c>
      <c r="B31" s="1014">
        <v>4.0892895999999998E-2</v>
      </c>
      <c r="C31" s="1014">
        <v>0.46817599999999998</v>
      </c>
      <c r="D31" s="1014">
        <v>2.27656E-3</v>
      </c>
      <c r="E31" s="1014">
        <v>1.3468000000000001E-2</v>
      </c>
      <c r="F31" s="1014">
        <v>3.8616336000000001E-2</v>
      </c>
      <c r="G31" s="1014">
        <v>0.454708</v>
      </c>
      <c r="H31" s="1014">
        <v>0</v>
      </c>
      <c r="I31" s="1014">
        <v>0</v>
      </c>
      <c r="J31" s="1014">
        <v>0</v>
      </c>
      <c r="K31" s="1014">
        <v>0</v>
      </c>
      <c r="L31" s="1014">
        <v>0</v>
      </c>
      <c r="M31" s="1014">
        <v>0</v>
      </c>
      <c r="N31" s="1018" t="s">
        <v>115</v>
      </c>
      <c r="O31" s="1016" t="s">
        <v>115</v>
      </c>
    </row>
    <row r="32" spans="1:15" ht="9" customHeight="1" x14ac:dyDescent="0.2">
      <c r="A32" s="864" t="s">
        <v>80</v>
      </c>
      <c r="B32" s="1014">
        <v>33.016164551999999</v>
      </c>
      <c r="C32" s="1014">
        <v>8.0381090000000004</v>
      </c>
      <c r="D32" s="1014">
        <v>1.6164551999999999E-2</v>
      </c>
      <c r="E32" s="1014">
        <v>0.102269</v>
      </c>
      <c r="F32" s="1014">
        <v>33</v>
      </c>
      <c r="G32" s="1014">
        <v>7.9358399999999998</v>
      </c>
      <c r="H32" s="1014">
        <v>0</v>
      </c>
      <c r="I32" s="1014">
        <v>0</v>
      </c>
      <c r="J32" s="1014">
        <v>0</v>
      </c>
      <c r="K32" s="1014">
        <v>0</v>
      </c>
      <c r="L32" s="1014">
        <v>0</v>
      </c>
      <c r="M32" s="1014">
        <v>0</v>
      </c>
      <c r="N32" s="1018" t="s">
        <v>115</v>
      </c>
      <c r="O32" s="1016" t="s">
        <v>115</v>
      </c>
    </row>
    <row r="33" spans="1:15" ht="9" customHeight="1" x14ac:dyDescent="0.2">
      <c r="A33" s="864" t="s">
        <v>81</v>
      </c>
      <c r="B33" s="1014">
        <v>3.2556999999999998E-3</v>
      </c>
      <c r="C33" s="1014">
        <v>3.1726000000000004E-2</v>
      </c>
      <c r="D33" s="1014">
        <v>9.0950000000000002E-5</v>
      </c>
      <c r="E33" s="1014">
        <v>6.9799999999999994E-4</v>
      </c>
      <c r="F33" s="1014">
        <v>3.15869E-3</v>
      </c>
      <c r="G33" s="1014">
        <v>2.4972000000000001E-2</v>
      </c>
      <c r="H33" s="1014">
        <v>5.2599999999999996E-6</v>
      </c>
      <c r="I33" s="1014">
        <v>4.6630000000000005E-3</v>
      </c>
      <c r="J33" s="1014">
        <v>0</v>
      </c>
      <c r="K33" s="1014">
        <v>0</v>
      </c>
      <c r="L33" s="1014">
        <v>7.9999999999999996E-7</v>
      </c>
      <c r="M33" s="1014">
        <v>1.3929999999999999E-3</v>
      </c>
      <c r="N33" s="1016" t="s">
        <v>115</v>
      </c>
      <c r="O33" s="1016" t="s">
        <v>115</v>
      </c>
    </row>
    <row r="34" spans="1:15" ht="9" customHeight="1" x14ac:dyDescent="0.2">
      <c r="A34" s="864" t="s">
        <v>116</v>
      </c>
      <c r="B34" s="1014">
        <v>0</v>
      </c>
      <c r="C34" s="1014">
        <v>0</v>
      </c>
      <c r="D34" s="1014">
        <v>0</v>
      </c>
      <c r="E34" s="1014">
        <v>0</v>
      </c>
      <c r="F34" s="1014">
        <v>0</v>
      </c>
      <c r="G34" s="1014">
        <v>0</v>
      </c>
      <c r="H34" s="1014">
        <v>0</v>
      </c>
      <c r="I34" s="1014">
        <v>0</v>
      </c>
      <c r="J34" s="1014">
        <v>0</v>
      </c>
      <c r="K34" s="1014">
        <v>0</v>
      </c>
      <c r="L34" s="1014">
        <v>0</v>
      </c>
      <c r="M34" s="1014">
        <v>0</v>
      </c>
      <c r="N34" s="1016" t="s">
        <v>115</v>
      </c>
      <c r="O34" s="1016" t="s">
        <v>115</v>
      </c>
    </row>
    <row r="35" spans="1:15" ht="18" customHeight="1" x14ac:dyDescent="0.2">
      <c r="B35" s="1728" t="s">
        <v>653</v>
      </c>
      <c r="C35" s="1728"/>
      <c r="D35" s="1728"/>
      <c r="E35" s="1728"/>
      <c r="F35" s="1728"/>
      <c r="G35" s="1728"/>
      <c r="H35" s="1728"/>
      <c r="I35" s="1728"/>
      <c r="J35" s="1728"/>
      <c r="K35" s="1728"/>
      <c r="L35" s="1728"/>
      <c r="M35" s="1728"/>
      <c r="N35" s="1728"/>
      <c r="O35" s="1728"/>
    </row>
    <row r="36" spans="1:15" ht="9" customHeight="1" x14ac:dyDescent="0.2">
      <c r="A36" s="862" t="s">
        <v>1973</v>
      </c>
      <c r="B36" s="1014">
        <v>134.25280426000012</v>
      </c>
      <c r="C36" s="1014">
        <v>211.57730500000002</v>
      </c>
      <c r="D36" s="1014">
        <v>48.517949137999985</v>
      </c>
      <c r="E36" s="1014">
        <v>151.40306800000002</v>
      </c>
      <c r="F36" s="1014">
        <v>85.048355281000099</v>
      </c>
      <c r="G36" s="1014">
        <v>50.434144999999994</v>
      </c>
      <c r="H36" s="1014">
        <v>0.52783121700000002</v>
      </c>
      <c r="I36" s="1014">
        <v>8.7798819999999989</v>
      </c>
      <c r="J36" s="1014">
        <v>0.15721669399999999</v>
      </c>
      <c r="K36" s="1014">
        <v>0.54603599999999997</v>
      </c>
      <c r="L36" s="1014">
        <v>1.4519300000000001E-3</v>
      </c>
      <c r="M36" s="1014">
        <v>0.41417399999999999</v>
      </c>
      <c r="N36" s="1013" t="s">
        <v>115</v>
      </c>
      <c r="O36" s="1013" t="s">
        <v>115</v>
      </c>
    </row>
    <row r="37" spans="1:15" ht="9" customHeight="1" x14ac:dyDescent="0.2">
      <c r="A37" s="866" t="s">
        <v>56</v>
      </c>
      <c r="B37" s="1014">
        <v>3.0457989830000001</v>
      </c>
      <c r="C37" s="1014">
        <v>35.050073999999995</v>
      </c>
      <c r="D37" s="1014">
        <v>2.768019362</v>
      </c>
      <c r="E37" s="1014">
        <v>30.415534000000001</v>
      </c>
      <c r="F37" s="1014">
        <v>0.20379303100000001</v>
      </c>
      <c r="G37" s="1014">
        <v>2.9390430000000003</v>
      </c>
      <c r="H37" s="1014">
        <v>5.3961850999999998E-2</v>
      </c>
      <c r="I37" s="1014">
        <v>1.4769290000000002</v>
      </c>
      <c r="J37" s="1014">
        <v>1.9803608E-2</v>
      </c>
      <c r="K37" s="1014">
        <v>4.6554000000000005E-2</v>
      </c>
      <c r="L37" s="1014">
        <v>2.2113100000000001E-4</v>
      </c>
      <c r="M37" s="1014">
        <v>0.172014</v>
      </c>
      <c r="N37" s="1016" t="s">
        <v>115</v>
      </c>
      <c r="O37" s="1016" t="s">
        <v>115</v>
      </c>
    </row>
    <row r="38" spans="1:15" ht="9" customHeight="1" x14ac:dyDescent="0.2">
      <c r="A38" s="866" t="s">
        <v>57</v>
      </c>
      <c r="B38" s="1014">
        <v>0.714092583</v>
      </c>
      <c r="C38" s="1014">
        <v>1.3009550000000003</v>
      </c>
      <c r="D38" s="1014">
        <v>0.62018400200000001</v>
      </c>
      <c r="E38" s="1014">
        <v>0.95767200000000008</v>
      </c>
      <c r="F38" s="1014">
        <v>9.2908520999999994E-2</v>
      </c>
      <c r="G38" s="1014">
        <v>0.33023200000000003</v>
      </c>
      <c r="H38" s="1014">
        <v>8.6206E-4</v>
      </c>
      <c r="I38" s="1014">
        <v>1.1311E-2</v>
      </c>
      <c r="J38" s="1014">
        <v>1.2E-4</v>
      </c>
      <c r="K38" s="1014">
        <v>9.9599999999999992E-4</v>
      </c>
      <c r="L38" s="1014">
        <v>1.8E-5</v>
      </c>
      <c r="M38" s="1014">
        <v>7.4399999999999998E-4</v>
      </c>
      <c r="N38" s="1017" t="s">
        <v>115</v>
      </c>
      <c r="O38" s="1016" t="s">
        <v>115</v>
      </c>
    </row>
    <row r="39" spans="1:15" ht="9" customHeight="1" x14ac:dyDescent="0.2">
      <c r="A39" s="866" t="s">
        <v>58</v>
      </c>
      <c r="B39" s="1014">
        <v>3.2051172060000002</v>
      </c>
      <c r="C39" s="1014">
        <v>15.490146000000001</v>
      </c>
      <c r="D39" s="1014">
        <v>2.9008899100000001</v>
      </c>
      <c r="E39" s="1014">
        <v>12.484708000000001</v>
      </c>
      <c r="F39" s="1014">
        <v>0.234453508</v>
      </c>
      <c r="G39" s="1014">
        <v>1.1188289999999999</v>
      </c>
      <c r="H39" s="1014">
        <v>6.7888788000000005E-2</v>
      </c>
      <c r="I39" s="1014">
        <v>1.87724</v>
      </c>
      <c r="J39" s="1014">
        <v>1.885E-3</v>
      </c>
      <c r="K39" s="1014">
        <v>9.3690000000000006E-3</v>
      </c>
      <c r="L39" s="1014">
        <v>0</v>
      </c>
      <c r="M39" s="1014">
        <v>0</v>
      </c>
      <c r="N39" s="1016" t="s">
        <v>115</v>
      </c>
      <c r="O39" s="1016" t="s">
        <v>115</v>
      </c>
    </row>
    <row r="40" spans="1:15" ht="9" customHeight="1" x14ac:dyDescent="0.2">
      <c r="A40" s="866" t="s">
        <v>59</v>
      </c>
      <c r="B40" s="1014">
        <v>6.0310504000000001E-2</v>
      </c>
      <c r="C40" s="1014">
        <v>0.71725200000000011</v>
      </c>
      <c r="D40" s="1014">
        <v>2.7103203999999999E-2</v>
      </c>
      <c r="E40" s="1014">
        <v>0.32523800000000003</v>
      </c>
      <c r="F40" s="1014">
        <v>3.3137300000000001E-2</v>
      </c>
      <c r="G40" s="1014">
        <v>0.39036100000000001</v>
      </c>
      <c r="H40" s="1014">
        <v>6.9999999999999994E-5</v>
      </c>
      <c r="I40" s="1014">
        <v>1.653E-3</v>
      </c>
      <c r="J40" s="1014">
        <v>0</v>
      </c>
      <c r="K40" s="1014">
        <v>0</v>
      </c>
      <c r="L40" s="1014">
        <v>0</v>
      </c>
      <c r="M40" s="1014">
        <v>0</v>
      </c>
      <c r="N40" s="1017" t="s">
        <v>115</v>
      </c>
      <c r="O40" s="1017" t="s">
        <v>115</v>
      </c>
    </row>
    <row r="41" spans="1:15" ht="9" customHeight="1" x14ac:dyDescent="0.2">
      <c r="A41" s="864" t="s">
        <v>1414</v>
      </c>
      <c r="B41" s="1014">
        <v>0.23449502899999999</v>
      </c>
      <c r="C41" s="1014">
        <v>0.57261699999999993</v>
      </c>
      <c r="D41" s="1014">
        <v>5.7799839999999998E-2</v>
      </c>
      <c r="E41" s="1014">
        <v>0.29413099999999998</v>
      </c>
      <c r="F41" s="1014">
        <v>0.17614411999999999</v>
      </c>
      <c r="G41" s="1014">
        <v>0.215111</v>
      </c>
      <c r="H41" s="1014">
        <v>5.4906900000000001E-4</v>
      </c>
      <c r="I41" s="1014">
        <v>6.3341999999999996E-2</v>
      </c>
      <c r="J41" s="1014">
        <v>0</v>
      </c>
      <c r="K41" s="1014">
        <v>0</v>
      </c>
      <c r="L41" s="1014">
        <v>1.9999999999999999E-6</v>
      </c>
      <c r="M41" s="1014">
        <v>3.3000000000000003E-5</v>
      </c>
      <c r="N41" s="1018" t="s">
        <v>115</v>
      </c>
      <c r="O41" s="1016" t="s">
        <v>115</v>
      </c>
    </row>
    <row r="42" spans="1:15" ht="9" customHeight="1" x14ac:dyDescent="0.2">
      <c r="A42" s="866" t="s">
        <v>60</v>
      </c>
      <c r="B42" s="1014">
        <v>1.1983161999999999E-2</v>
      </c>
      <c r="C42" s="1014">
        <v>0.16728500000000002</v>
      </c>
      <c r="D42" s="1014">
        <v>1.1982161999999999E-2</v>
      </c>
      <c r="E42" s="1014">
        <v>0.16712100000000002</v>
      </c>
      <c r="F42" s="1014">
        <v>9.9999999999999995E-7</v>
      </c>
      <c r="G42" s="1014">
        <v>1.64E-4</v>
      </c>
      <c r="H42" s="1014">
        <v>0</v>
      </c>
      <c r="I42" s="1014">
        <v>0</v>
      </c>
      <c r="J42" s="1014">
        <v>0</v>
      </c>
      <c r="K42" s="1014">
        <v>0</v>
      </c>
      <c r="L42" s="1014">
        <v>0</v>
      </c>
      <c r="M42" s="1014">
        <v>0</v>
      </c>
      <c r="N42" s="1017" t="s">
        <v>115</v>
      </c>
      <c r="O42" s="1017" t="s">
        <v>115</v>
      </c>
    </row>
    <row r="43" spans="1:15" ht="9" customHeight="1" x14ac:dyDescent="0.2">
      <c r="A43" s="866" t="s">
        <v>61</v>
      </c>
      <c r="B43" s="1014">
        <v>3.8470228999999995E-2</v>
      </c>
      <c r="C43" s="1014">
        <v>0.407277</v>
      </c>
      <c r="D43" s="1014">
        <v>2.4329E-5</v>
      </c>
      <c r="E43" s="1014">
        <v>1.1346E-2</v>
      </c>
      <c r="F43" s="1014">
        <v>3.8445899999999998E-2</v>
      </c>
      <c r="G43" s="1014">
        <v>0.39593099999999998</v>
      </c>
      <c r="H43" s="1014">
        <v>0</v>
      </c>
      <c r="I43" s="1014">
        <v>0</v>
      </c>
      <c r="J43" s="1014">
        <v>0</v>
      </c>
      <c r="K43" s="1014">
        <v>0</v>
      </c>
      <c r="L43" s="1014">
        <v>0</v>
      </c>
      <c r="M43" s="1014">
        <v>0</v>
      </c>
      <c r="N43" s="1017" t="s">
        <v>115</v>
      </c>
      <c r="O43" s="1016" t="s">
        <v>115</v>
      </c>
    </row>
    <row r="44" spans="1:15" ht="9" customHeight="1" x14ac:dyDescent="0.2">
      <c r="A44" s="866" t="s">
        <v>62</v>
      </c>
      <c r="B44" s="1014">
        <v>0.21132236899999998</v>
      </c>
      <c r="C44" s="1014">
        <v>1.599655</v>
      </c>
      <c r="D44" s="1014">
        <v>2.6655664999999999E-2</v>
      </c>
      <c r="E44" s="1014">
        <v>0.42884899999999998</v>
      </c>
      <c r="F44" s="1014">
        <v>0.184248674</v>
      </c>
      <c r="G44" s="1014">
        <v>1.084152</v>
      </c>
      <c r="H44" s="1014">
        <v>3.4663000000000001E-4</v>
      </c>
      <c r="I44" s="1014">
        <v>8.3392999999999995E-2</v>
      </c>
      <c r="J44" s="1014">
        <v>6.7000000000000002E-5</v>
      </c>
      <c r="K44" s="1014">
        <v>2.591E-3</v>
      </c>
      <c r="L44" s="1014">
        <v>4.4000000000000002E-6</v>
      </c>
      <c r="M44" s="1014">
        <v>6.7000000000000002E-4</v>
      </c>
      <c r="N44" s="1016" t="s">
        <v>115</v>
      </c>
      <c r="O44" s="1016" t="s">
        <v>115</v>
      </c>
    </row>
    <row r="45" spans="1:15" ht="9" customHeight="1" x14ac:dyDescent="0.2">
      <c r="A45" s="866" t="s">
        <v>63</v>
      </c>
      <c r="B45" s="1014">
        <v>7.8275199999999995E-4</v>
      </c>
      <c r="C45" s="1014">
        <v>4.4060999999999996E-2</v>
      </c>
      <c r="D45" s="1014">
        <v>3.0000000000000001E-6</v>
      </c>
      <c r="E45" s="1014">
        <v>1.15E-3</v>
      </c>
      <c r="F45" s="1014">
        <v>6.7657999999999998E-4</v>
      </c>
      <c r="G45" s="1014">
        <v>4.0379999999999999E-2</v>
      </c>
      <c r="H45" s="1014">
        <v>1.0317199999999999E-4</v>
      </c>
      <c r="I45" s="1014">
        <v>2.5310000000000003E-3</v>
      </c>
      <c r="J45" s="1014">
        <v>0</v>
      </c>
      <c r="K45" s="1014">
        <v>0</v>
      </c>
      <c r="L45" s="1014">
        <v>0</v>
      </c>
      <c r="M45" s="1014">
        <v>0</v>
      </c>
      <c r="N45" s="1018" t="s">
        <v>115</v>
      </c>
      <c r="O45" s="1016" t="s">
        <v>115</v>
      </c>
    </row>
    <row r="46" spans="1:15" ht="9" customHeight="1" x14ac:dyDescent="0.2">
      <c r="A46" s="866" t="s">
        <v>64</v>
      </c>
      <c r="B46" s="1014">
        <v>5.1179999999999994E-5</v>
      </c>
      <c r="C46" s="1014">
        <v>6.9000000000000008E-3</v>
      </c>
      <c r="D46" s="1014">
        <v>4.0979999999999997E-5</v>
      </c>
      <c r="E46" s="1014">
        <v>5.8730000000000006E-3</v>
      </c>
      <c r="F46" s="1014">
        <v>1.0200000000000001E-5</v>
      </c>
      <c r="G46" s="1014">
        <v>1.0269999999999999E-3</v>
      </c>
      <c r="H46" s="1014">
        <v>0</v>
      </c>
      <c r="I46" s="1014">
        <v>0</v>
      </c>
      <c r="J46" s="1014">
        <v>0</v>
      </c>
      <c r="K46" s="1014">
        <v>0</v>
      </c>
      <c r="L46" s="1014">
        <v>0</v>
      </c>
      <c r="M46" s="1014">
        <v>0</v>
      </c>
      <c r="N46" s="1018" t="s">
        <v>115</v>
      </c>
      <c r="O46" s="1018" t="s">
        <v>115</v>
      </c>
    </row>
    <row r="47" spans="1:15" ht="9" customHeight="1" x14ac:dyDescent="0.2">
      <c r="A47" s="866" t="s">
        <v>65</v>
      </c>
      <c r="B47" s="1014">
        <v>109.1479781660001</v>
      </c>
      <c r="C47" s="1014">
        <v>105.82513700000003</v>
      </c>
      <c r="D47" s="1014">
        <v>32.451977614</v>
      </c>
      <c r="E47" s="1014">
        <v>73.001460000000009</v>
      </c>
      <c r="F47" s="1014">
        <v>76.311141565000099</v>
      </c>
      <c r="G47" s="1014">
        <v>29.402498999999999</v>
      </c>
      <c r="H47" s="1014">
        <v>0.26664315100000002</v>
      </c>
      <c r="I47" s="1014">
        <v>2.9835400000000001</v>
      </c>
      <c r="J47" s="1014">
        <v>0.11729221099999999</v>
      </c>
      <c r="K47" s="1014">
        <v>0.35212900000000003</v>
      </c>
      <c r="L47" s="1014">
        <v>9.2362499999999997E-4</v>
      </c>
      <c r="M47" s="1014">
        <v>8.5509000000000002E-2</v>
      </c>
      <c r="N47" s="1016" t="s">
        <v>115</v>
      </c>
      <c r="O47" s="1016" t="s">
        <v>115</v>
      </c>
    </row>
    <row r="48" spans="1:15" ht="9" customHeight="1" x14ac:dyDescent="0.2">
      <c r="A48" s="866" t="s">
        <v>66</v>
      </c>
      <c r="B48" s="1014">
        <v>2.4842903000000003E-2</v>
      </c>
      <c r="C48" s="1014">
        <v>0.225411</v>
      </c>
      <c r="D48" s="1014">
        <v>2.0441203000000002E-2</v>
      </c>
      <c r="E48" s="1014">
        <v>0.19058600000000001</v>
      </c>
      <c r="F48" s="1014">
        <v>4.0249999999999999E-3</v>
      </c>
      <c r="G48" s="1014">
        <v>1.2067999999999999E-2</v>
      </c>
      <c r="H48" s="1014">
        <v>3.7669999999999999E-4</v>
      </c>
      <c r="I48" s="1014">
        <v>2.2757000000000003E-2</v>
      </c>
      <c r="J48" s="1014">
        <v>0</v>
      </c>
      <c r="K48" s="1014">
        <v>0</v>
      </c>
      <c r="L48" s="1014">
        <v>0</v>
      </c>
      <c r="M48" s="1014">
        <v>0</v>
      </c>
      <c r="N48" s="1018" t="s">
        <v>115</v>
      </c>
      <c r="O48" s="1018" t="s">
        <v>115</v>
      </c>
    </row>
    <row r="49" spans="1:15" ht="9" customHeight="1" x14ac:dyDescent="0.2">
      <c r="A49" s="866" t="s">
        <v>67</v>
      </c>
      <c r="B49" s="1014">
        <v>7.0060164999999994E-2</v>
      </c>
      <c r="C49" s="1014">
        <v>1.8294349999999999</v>
      </c>
      <c r="D49" s="1014">
        <v>4.0408714999999998E-2</v>
      </c>
      <c r="E49" s="1014">
        <v>0.39469799999999999</v>
      </c>
      <c r="F49" s="1014">
        <v>2.9581759999999999E-2</v>
      </c>
      <c r="G49" s="1014">
        <v>1.4287539999999999</v>
      </c>
      <c r="H49" s="1014">
        <v>6.9690000000000005E-5</v>
      </c>
      <c r="I49" s="1014">
        <v>5.9829999999999996E-3</v>
      </c>
      <c r="J49" s="1014">
        <v>0</v>
      </c>
      <c r="K49" s="1014">
        <v>0</v>
      </c>
      <c r="L49" s="1014">
        <v>0</v>
      </c>
      <c r="M49" s="1014">
        <v>0</v>
      </c>
      <c r="N49" s="1018" t="s">
        <v>115</v>
      </c>
      <c r="O49" s="1016" t="s">
        <v>115</v>
      </c>
    </row>
    <row r="50" spans="1:15" ht="9" customHeight="1" x14ac:dyDescent="0.2">
      <c r="A50" s="866" t="s">
        <v>68</v>
      </c>
      <c r="B50" s="1014">
        <v>5.9923835069999996</v>
      </c>
      <c r="C50" s="1014">
        <v>15.079298</v>
      </c>
      <c r="D50" s="1014">
        <v>5.7976122319999996</v>
      </c>
      <c r="E50" s="1014">
        <v>12.61792</v>
      </c>
      <c r="F50" s="1014">
        <v>0.18557912500000001</v>
      </c>
      <c r="G50" s="1014">
        <v>1.7291840000000001</v>
      </c>
      <c r="H50" s="1014">
        <v>7.3493459999999997E-3</v>
      </c>
      <c r="I50" s="1014">
        <v>0.56293700000000002</v>
      </c>
      <c r="J50" s="1014">
        <v>1.6949999999999999E-3</v>
      </c>
      <c r="K50" s="1014">
        <v>4.6814000000000001E-2</v>
      </c>
      <c r="L50" s="1014">
        <v>1.47804E-4</v>
      </c>
      <c r="M50" s="1014">
        <v>0.122443</v>
      </c>
      <c r="N50" s="1016" t="s">
        <v>115</v>
      </c>
      <c r="O50" s="1016" t="s">
        <v>115</v>
      </c>
    </row>
    <row r="51" spans="1:15" ht="9" customHeight="1" x14ac:dyDescent="0.2">
      <c r="A51" s="866" t="s">
        <v>69</v>
      </c>
      <c r="B51" s="1014">
        <v>1.2553059000000002E-2</v>
      </c>
      <c r="C51" s="1014">
        <v>0.56111199999999994</v>
      </c>
      <c r="D51" s="1014">
        <v>1.147059E-3</v>
      </c>
      <c r="E51" s="1014">
        <v>4.7854999999999995E-2</v>
      </c>
      <c r="F51" s="1014">
        <v>1.0906000000000001E-2</v>
      </c>
      <c r="G51" s="1014">
        <v>0.50316699999999992</v>
      </c>
      <c r="H51" s="1014">
        <v>5.0000000000000001E-4</v>
      </c>
      <c r="I51" s="1014">
        <v>1.009E-2</v>
      </c>
      <c r="J51" s="1014">
        <v>0</v>
      </c>
      <c r="K51" s="1014">
        <v>0</v>
      </c>
      <c r="L51" s="1014">
        <v>0</v>
      </c>
      <c r="M51" s="1014">
        <v>0</v>
      </c>
      <c r="N51" s="1018" t="s">
        <v>115</v>
      </c>
      <c r="O51" s="1016" t="s">
        <v>115</v>
      </c>
    </row>
    <row r="52" spans="1:15" ht="9" customHeight="1" x14ac:dyDescent="0.2">
      <c r="A52" s="866" t="s">
        <v>70</v>
      </c>
      <c r="B52" s="1014">
        <v>6.0460195999999994E-2</v>
      </c>
      <c r="C52" s="1014">
        <v>1.0471900000000001</v>
      </c>
      <c r="D52" s="1014">
        <v>5.7061375999999997E-2</v>
      </c>
      <c r="E52" s="1014">
        <v>0.99270700000000001</v>
      </c>
      <c r="F52" s="1014">
        <v>1.4006999999999999E-3</v>
      </c>
      <c r="G52" s="1014">
        <v>1.6202999999999999E-2</v>
      </c>
      <c r="H52" s="1014">
        <v>1.9981199999999999E-3</v>
      </c>
      <c r="I52" s="1014">
        <v>3.8280000000000002E-2</v>
      </c>
      <c r="J52" s="1014">
        <v>0</v>
      </c>
      <c r="K52" s="1014">
        <v>0</v>
      </c>
      <c r="L52" s="1014">
        <v>0</v>
      </c>
      <c r="M52" s="1014">
        <v>0</v>
      </c>
      <c r="N52" s="1016" t="s">
        <v>115</v>
      </c>
      <c r="O52" s="1016" t="s">
        <v>115</v>
      </c>
    </row>
    <row r="53" spans="1:15" ht="9" customHeight="1" x14ac:dyDescent="0.2">
      <c r="A53" s="866" t="s">
        <v>71</v>
      </c>
      <c r="B53" s="1014">
        <v>0.13983267899999999</v>
      </c>
      <c r="C53" s="1014">
        <v>0.65406700000000007</v>
      </c>
      <c r="D53" s="1014">
        <v>4.1018963999999998E-2</v>
      </c>
      <c r="E53" s="1014">
        <v>0.35785099999999997</v>
      </c>
      <c r="F53" s="1014">
        <v>9.8765839999999994E-2</v>
      </c>
      <c r="G53" s="1014">
        <v>0.28156500000000001</v>
      </c>
      <c r="H53" s="1014">
        <v>4.7670000000000003E-5</v>
      </c>
      <c r="I53" s="1014">
        <v>1.2708000000000001E-2</v>
      </c>
      <c r="J53" s="1014">
        <v>2.05E-7</v>
      </c>
      <c r="K53" s="1014">
        <v>1.9430000000000001E-3</v>
      </c>
      <c r="L53" s="1014">
        <v>0</v>
      </c>
      <c r="M53" s="1014">
        <v>0</v>
      </c>
      <c r="N53" s="1018" t="s">
        <v>115</v>
      </c>
      <c r="O53" s="1016" t="s">
        <v>115</v>
      </c>
    </row>
    <row r="54" spans="1:15" ht="9" customHeight="1" x14ac:dyDescent="0.2">
      <c r="A54" s="866" t="s">
        <v>72</v>
      </c>
      <c r="B54" s="1014">
        <v>3.028244554</v>
      </c>
      <c r="C54" s="1014">
        <v>13.045951000000001</v>
      </c>
      <c r="D54" s="1014">
        <v>1.1568142530000001</v>
      </c>
      <c r="E54" s="1014">
        <v>7.5399650000000005</v>
      </c>
      <c r="F54" s="1014">
        <v>1.8656187769999999</v>
      </c>
      <c r="G54" s="1014">
        <v>5.0892860000000004</v>
      </c>
      <c r="H54" s="1014">
        <v>5.3078789999999997E-3</v>
      </c>
      <c r="I54" s="1014">
        <v>0.369232</v>
      </c>
      <c r="J54" s="1014">
        <v>4.0819499999999998E-4</v>
      </c>
      <c r="K54" s="1014">
        <v>2.9312999999999999E-2</v>
      </c>
      <c r="L54" s="1014">
        <v>9.5450000000000003E-5</v>
      </c>
      <c r="M54" s="1014">
        <v>1.8155000000000001E-2</v>
      </c>
      <c r="N54" s="1016" t="s">
        <v>115</v>
      </c>
      <c r="O54" s="1016" t="s">
        <v>115</v>
      </c>
    </row>
    <row r="55" spans="1:15" ht="9" customHeight="1" x14ac:dyDescent="0.2">
      <c r="A55" s="866" t="s">
        <v>73</v>
      </c>
      <c r="B55" s="1014">
        <v>2.4955000000000002E-4</v>
      </c>
      <c r="C55" s="1014">
        <v>5.6173000000000001E-2</v>
      </c>
      <c r="D55" s="1014">
        <v>1.3871700000000001E-4</v>
      </c>
      <c r="E55" s="1014">
        <v>2.5115999999999999E-2</v>
      </c>
      <c r="F55" s="1014">
        <v>3.3399999999999999E-5</v>
      </c>
      <c r="G55" s="1014">
        <v>2.1099E-2</v>
      </c>
      <c r="H55" s="1014">
        <v>7.7433000000000002E-5</v>
      </c>
      <c r="I55" s="1014">
        <v>9.9579999999999998E-3</v>
      </c>
      <c r="J55" s="1014">
        <v>0</v>
      </c>
      <c r="K55" s="1014">
        <v>0</v>
      </c>
      <c r="L55" s="1014">
        <v>0</v>
      </c>
      <c r="M55" s="1014">
        <v>0</v>
      </c>
      <c r="N55" s="1016" t="s">
        <v>115</v>
      </c>
      <c r="O55" s="1016" t="s">
        <v>115</v>
      </c>
    </row>
    <row r="56" spans="1:15" ht="9" customHeight="1" x14ac:dyDescent="0.2">
      <c r="A56" s="866" t="s">
        <v>74</v>
      </c>
      <c r="B56" s="1014">
        <v>3.9080119999999996E-2</v>
      </c>
      <c r="C56" s="1014">
        <v>0.28595899999999996</v>
      </c>
      <c r="D56" s="1014">
        <v>2.3406119999999999E-2</v>
      </c>
      <c r="E56" s="1014">
        <v>0.22820199999999999</v>
      </c>
      <c r="F56" s="1014">
        <v>1.2195000000000001E-3</v>
      </c>
      <c r="G56" s="1014">
        <v>2.0386999999999999E-2</v>
      </c>
      <c r="H56" s="1014">
        <v>2.5000000000000002E-6</v>
      </c>
      <c r="I56" s="1014">
        <v>6.1200000000000002E-4</v>
      </c>
      <c r="J56" s="1014">
        <v>1.444E-2</v>
      </c>
      <c r="K56" s="1014">
        <v>2.5899999999999999E-2</v>
      </c>
      <c r="L56" s="1014">
        <v>1.2E-5</v>
      </c>
      <c r="M56" s="1014">
        <v>1.0858000000000001E-2</v>
      </c>
      <c r="N56" s="1018" t="s">
        <v>115</v>
      </c>
      <c r="O56" s="1018" t="s">
        <v>115</v>
      </c>
    </row>
    <row r="57" spans="1:15" ht="9" customHeight="1" x14ac:dyDescent="0.2">
      <c r="A57" s="866" t="s">
        <v>75</v>
      </c>
      <c r="B57" s="1014">
        <v>1.3173129999999999E-3</v>
      </c>
      <c r="C57" s="1014">
        <v>4.8375000000000001E-2</v>
      </c>
      <c r="D57" s="1014">
        <v>1.09826E-3</v>
      </c>
      <c r="E57" s="1014">
        <v>3.9396E-2</v>
      </c>
      <c r="F57" s="1014">
        <v>1.9345000000000001E-4</v>
      </c>
      <c r="G57" s="1014">
        <v>7.0300000000000007E-3</v>
      </c>
      <c r="H57" s="1014">
        <v>2.5602999999999999E-5</v>
      </c>
      <c r="I57" s="1014">
        <v>1.949E-3</v>
      </c>
      <c r="J57" s="1014">
        <v>0</v>
      </c>
      <c r="K57" s="1014">
        <v>0</v>
      </c>
      <c r="L57" s="1014">
        <v>0</v>
      </c>
      <c r="M57" s="1014">
        <v>0</v>
      </c>
      <c r="N57" s="1018" t="s">
        <v>115</v>
      </c>
      <c r="O57" s="1016" t="s">
        <v>115</v>
      </c>
    </row>
    <row r="58" spans="1:15" ht="9" customHeight="1" x14ac:dyDescent="0.2">
      <c r="A58" s="866" t="s">
        <v>76</v>
      </c>
      <c r="B58" s="1014">
        <v>4.5999999999999999E-3</v>
      </c>
      <c r="C58" s="1014">
        <v>0.30060000000000003</v>
      </c>
      <c r="D58" s="1014">
        <v>0</v>
      </c>
      <c r="E58" s="1014">
        <v>0</v>
      </c>
      <c r="F58" s="1014">
        <v>4.5999999999999999E-3</v>
      </c>
      <c r="G58" s="1014">
        <v>0.30060000000000003</v>
      </c>
      <c r="H58" s="1014">
        <v>0</v>
      </c>
      <c r="I58" s="1014">
        <v>0</v>
      </c>
      <c r="J58" s="1014">
        <v>0</v>
      </c>
      <c r="K58" s="1014">
        <v>0</v>
      </c>
      <c r="L58" s="1014">
        <v>0</v>
      </c>
      <c r="M58" s="1014">
        <v>0</v>
      </c>
      <c r="N58" s="1018" t="s">
        <v>115</v>
      </c>
      <c r="O58" s="1018" t="s">
        <v>115</v>
      </c>
    </row>
    <row r="59" spans="1:15" ht="9" customHeight="1" x14ac:dyDescent="0.2">
      <c r="A59" s="866" t="s">
        <v>77</v>
      </c>
      <c r="B59" s="1014">
        <v>7.8558432110000007</v>
      </c>
      <c r="C59" s="1014">
        <v>15.917698999999999</v>
      </c>
      <c r="D59" s="1014">
        <v>2.3375309149999999</v>
      </c>
      <c r="E59" s="1014">
        <v>9.9618210000000005</v>
      </c>
      <c r="F59" s="1014">
        <v>5.3973205100000001</v>
      </c>
      <c r="G59" s="1014">
        <v>4.8148190000000008</v>
      </c>
      <c r="H59" s="1014">
        <v>0.119762011</v>
      </c>
      <c r="I59" s="1014">
        <v>1.128312</v>
      </c>
      <c r="J59" s="1014">
        <v>1.2134750000000001E-3</v>
      </c>
      <c r="K59" s="1014">
        <v>1.0567E-2</v>
      </c>
      <c r="L59" s="1014">
        <v>1.63E-5</v>
      </c>
      <c r="M59" s="1014">
        <v>2.1800000000000001E-3</v>
      </c>
      <c r="N59" s="1016" t="s">
        <v>115</v>
      </c>
      <c r="O59" s="1016" t="s">
        <v>115</v>
      </c>
    </row>
    <row r="60" spans="1:15" ht="9" customHeight="1" x14ac:dyDescent="0.2">
      <c r="A60" s="866" t="s">
        <v>78</v>
      </c>
      <c r="B60" s="1014">
        <v>0.14547212100000004</v>
      </c>
      <c r="C60" s="1014">
        <v>0.96032099999999987</v>
      </c>
      <c r="D60" s="1014">
        <v>8.2419267000000004E-2</v>
      </c>
      <c r="E60" s="1014">
        <v>0.70459299999999991</v>
      </c>
      <c r="F60" s="1014">
        <v>6.116779E-2</v>
      </c>
      <c r="G60" s="1014">
        <v>0.139594</v>
      </c>
      <c r="H60" s="1014">
        <v>1.875544E-3</v>
      </c>
      <c r="I60" s="1014">
        <v>0.115037</v>
      </c>
      <c r="J60" s="1014">
        <v>0</v>
      </c>
      <c r="K60" s="1014">
        <v>0</v>
      </c>
      <c r="L60" s="1014">
        <v>9.5200000000000003E-6</v>
      </c>
      <c r="M60" s="1014">
        <v>1.0969999999999999E-3</v>
      </c>
      <c r="N60" s="1018" t="s">
        <v>115</v>
      </c>
      <c r="O60" s="1016" t="s">
        <v>115</v>
      </c>
    </row>
    <row r="61" spans="1:15" ht="9" customHeight="1" x14ac:dyDescent="0.2">
      <c r="A61" s="864" t="s">
        <v>80</v>
      </c>
      <c r="B61" s="1014">
        <v>7.852E-4</v>
      </c>
      <c r="C61" s="1014">
        <v>8.8438000000000003E-2</v>
      </c>
      <c r="D61" s="1014">
        <v>7.8319999999999996E-4</v>
      </c>
      <c r="E61" s="1014">
        <v>8.8385000000000005E-2</v>
      </c>
      <c r="F61" s="1014">
        <v>0</v>
      </c>
      <c r="G61" s="1014">
        <v>0</v>
      </c>
      <c r="H61" s="1014">
        <v>1.9999999999999999E-6</v>
      </c>
      <c r="I61" s="1014">
        <v>5.3000000000000001E-5</v>
      </c>
      <c r="J61" s="1014">
        <v>0</v>
      </c>
      <c r="K61" s="1014">
        <v>0</v>
      </c>
      <c r="L61" s="1014">
        <v>0</v>
      </c>
      <c r="M61" s="1014">
        <v>0</v>
      </c>
      <c r="N61" s="1018" t="s">
        <v>115</v>
      </c>
      <c r="O61" s="1016" t="s">
        <v>115</v>
      </c>
    </row>
    <row r="62" spans="1:15" ht="9" customHeight="1" x14ac:dyDescent="0.2">
      <c r="A62" s="864" t="s">
        <v>81</v>
      </c>
      <c r="B62" s="1014">
        <v>0.205677519</v>
      </c>
      <c r="C62" s="1014">
        <v>0.27947</v>
      </c>
      <c r="D62" s="1014">
        <v>9.2388788999999999E-2</v>
      </c>
      <c r="E62" s="1014">
        <v>0.10444400000000001</v>
      </c>
      <c r="F62" s="1014">
        <v>0.11298303</v>
      </c>
      <c r="G62" s="1014">
        <v>0.15265999999999999</v>
      </c>
      <c r="H62" s="1014">
        <v>1.2E-5</v>
      </c>
      <c r="I62" s="1014">
        <v>2.0350000000000004E-3</v>
      </c>
      <c r="J62" s="1014">
        <v>2.92E-4</v>
      </c>
      <c r="K62" s="1014">
        <v>1.9859999999999999E-2</v>
      </c>
      <c r="L62" s="1014">
        <v>1.7E-6</v>
      </c>
      <c r="M62" s="1014">
        <v>4.7099999999999996E-4</v>
      </c>
      <c r="N62" s="1016" t="s">
        <v>115</v>
      </c>
      <c r="O62" s="1016" t="s">
        <v>115</v>
      </c>
    </row>
    <row r="63" spans="1:15" ht="9" customHeight="1" x14ac:dyDescent="0.2">
      <c r="A63" s="864" t="s">
        <v>116</v>
      </c>
      <c r="B63" s="1014">
        <v>1E-3</v>
      </c>
      <c r="C63" s="1014">
        <v>1.6447E-2</v>
      </c>
      <c r="D63" s="1014">
        <v>1E-3</v>
      </c>
      <c r="E63" s="1014">
        <v>1.6447E-2</v>
      </c>
      <c r="F63" s="1014">
        <v>0</v>
      </c>
      <c r="G63" s="1014">
        <v>0</v>
      </c>
      <c r="H63" s="1014">
        <v>0</v>
      </c>
      <c r="I63" s="1014">
        <v>0</v>
      </c>
      <c r="J63" s="1014">
        <v>0</v>
      </c>
      <c r="K63" s="1014">
        <v>0</v>
      </c>
      <c r="L63" s="1014">
        <v>0</v>
      </c>
      <c r="M63" s="1014">
        <v>0</v>
      </c>
      <c r="N63" s="1016" t="s">
        <v>115</v>
      </c>
      <c r="O63" s="1016" t="s">
        <v>115</v>
      </c>
    </row>
    <row r="64" spans="1:15" ht="5.0999999999999996" customHeight="1" thickBot="1" x14ac:dyDescent="0.25">
      <c r="A64" s="869"/>
      <c r="B64" s="900"/>
      <c r="C64" s="900"/>
      <c r="D64" s="900"/>
      <c r="E64" s="900"/>
      <c r="F64" s="900"/>
      <c r="G64" s="900"/>
      <c r="H64" s="870"/>
      <c r="I64" s="870"/>
      <c r="J64" s="870"/>
      <c r="K64" s="870"/>
      <c r="L64" s="900"/>
      <c r="M64" s="901"/>
      <c r="N64" s="901"/>
      <c r="O64" s="901"/>
    </row>
    <row r="65" spans="1:13" ht="13.5" customHeight="1" thickTop="1" x14ac:dyDescent="0.2">
      <c r="A65" s="867" t="s">
        <v>1314</v>
      </c>
      <c r="B65" s="863"/>
      <c r="C65" s="863"/>
      <c r="M65" s="898"/>
    </row>
    <row r="66" spans="1:13" x14ac:dyDescent="0.2">
      <c r="A66" s="1179" t="s">
        <v>1805</v>
      </c>
    </row>
    <row r="67" spans="1:13" x14ac:dyDescent="0.2">
      <c r="A67" s="1736" t="s">
        <v>2255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 codeName="Sheet144"/>
  <dimension ref="A1:AF113"/>
  <sheetViews>
    <sheetView showGridLines="0" workbookViewId="0">
      <selection activeCell="O23" sqref="O23"/>
    </sheetView>
  </sheetViews>
  <sheetFormatPr defaultColWidth="12.5703125" defaultRowHeight="12.75" x14ac:dyDescent="0.2"/>
  <cols>
    <col min="1" max="1" width="14.42578125" style="861" customWidth="1"/>
    <col min="2" max="2" width="4.5703125" style="861" customWidth="1"/>
    <col min="3" max="3" width="5.5703125" style="861" customWidth="1"/>
    <col min="4" max="4" width="4.5703125" style="860" customWidth="1"/>
    <col min="5" max="5" width="5.5703125" style="861" customWidth="1"/>
    <col min="6" max="6" width="4.5703125" style="860" customWidth="1"/>
    <col min="7" max="7" width="5.5703125" style="861" customWidth="1"/>
    <col min="8" max="8" width="4.5703125" style="860" customWidth="1"/>
    <col min="9" max="9" width="5.5703125" style="861" customWidth="1"/>
    <col min="10" max="10" width="4.5703125" style="860" customWidth="1"/>
    <col min="11" max="11" width="5.5703125" style="861" customWidth="1"/>
    <col min="12" max="12" width="4.5703125" style="860" customWidth="1"/>
    <col min="13" max="13" width="5.5703125" style="861" customWidth="1"/>
    <col min="14" max="14" width="4.5703125" style="860" customWidth="1"/>
    <col min="15" max="15" width="5.5703125" style="861" customWidth="1"/>
    <col min="16" max="16384" width="12.5703125" style="861"/>
  </cols>
  <sheetData>
    <row r="1" spans="1:32" ht="28.15" customHeight="1" x14ac:dyDescent="0.2">
      <c r="A1" s="1729" t="s">
        <v>1504</v>
      </c>
      <c r="B1" s="1729"/>
      <c r="C1" s="1729"/>
      <c r="D1" s="1729"/>
      <c r="E1" s="1729"/>
      <c r="F1" s="1729"/>
      <c r="G1" s="1729"/>
      <c r="H1" s="1729"/>
      <c r="I1" s="1729"/>
      <c r="J1" s="1729"/>
      <c r="K1" s="1729"/>
      <c r="L1" s="1729"/>
      <c r="M1" s="1729"/>
      <c r="N1" s="1729"/>
      <c r="O1" s="1729"/>
    </row>
    <row r="2" spans="1:32" s="859" customFormat="1" ht="9" customHeight="1" x14ac:dyDescent="0.15">
      <c r="A2" s="882">
        <v>2023</v>
      </c>
      <c r="D2" s="858"/>
      <c r="F2" s="890"/>
      <c r="H2" s="858"/>
      <c r="J2" s="858"/>
      <c r="L2" s="858"/>
      <c r="M2" s="891"/>
      <c r="N2" s="858"/>
    </row>
    <row r="3" spans="1:32" s="1" customFormat="1" ht="50.1" customHeight="1" x14ac:dyDescent="0.25">
      <c r="A3" s="1047" t="s">
        <v>0</v>
      </c>
      <c r="B3" s="1725" t="s">
        <v>1</v>
      </c>
      <c r="C3" s="1725"/>
      <c r="D3" s="1725" t="s">
        <v>2</v>
      </c>
      <c r="E3" s="1725"/>
      <c r="F3" s="1725" t="s">
        <v>3</v>
      </c>
      <c r="G3" s="1725"/>
      <c r="H3" s="1725" t="s">
        <v>4</v>
      </c>
      <c r="I3" s="1725"/>
      <c r="J3" s="1725" t="s">
        <v>5</v>
      </c>
      <c r="K3" s="1725"/>
      <c r="L3" s="1726" t="s">
        <v>113</v>
      </c>
      <c r="M3" s="1722"/>
      <c r="N3" s="1726" t="s">
        <v>1337</v>
      </c>
      <c r="O3" s="1722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</row>
    <row r="4" spans="1:32" s="5" customFormat="1" ht="18.600000000000001" customHeight="1" x14ac:dyDescent="0.25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</row>
    <row r="5" spans="1:32" ht="5.0999999999999996" customHeight="1" x14ac:dyDescent="0.25">
      <c r="D5" s="892"/>
      <c r="E5" s="893"/>
      <c r="F5" s="892"/>
      <c r="G5" s="893"/>
      <c r="H5" s="892"/>
      <c r="I5" s="893"/>
      <c r="J5" s="892"/>
      <c r="K5" s="893"/>
      <c r="L5" s="892"/>
      <c r="M5" s="893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</row>
    <row r="6" spans="1:32" ht="10.15" customHeight="1" x14ac:dyDescent="0.25">
      <c r="B6" s="1718" t="s">
        <v>1</v>
      </c>
      <c r="C6" s="1718"/>
      <c r="D6" s="1718"/>
      <c r="E6" s="1718"/>
      <c r="F6" s="1718"/>
      <c r="G6" s="1718"/>
      <c r="H6" s="1718"/>
      <c r="I6" s="1718"/>
      <c r="J6" s="1718"/>
      <c r="K6" s="1718"/>
      <c r="L6" s="1718"/>
      <c r="M6" s="1718"/>
      <c r="N6" s="1718"/>
      <c r="O6" s="1718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</row>
    <row r="7" spans="1:32" ht="9" customHeight="1" x14ac:dyDescent="0.25">
      <c r="A7" s="862" t="s">
        <v>1973</v>
      </c>
      <c r="B7" s="1015">
        <v>25157.329953342996</v>
      </c>
      <c r="C7" s="1015">
        <v>54244.619986999998</v>
      </c>
      <c r="D7" s="1015">
        <v>16685.375301979999</v>
      </c>
      <c r="E7" s="1015">
        <v>43987.020850000008</v>
      </c>
      <c r="F7" s="1015">
        <v>5223.5684777470005</v>
      </c>
      <c r="G7" s="1015">
        <v>5738.0662940000011</v>
      </c>
      <c r="H7" s="1015">
        <v>575.03459927200004</v>
      </c>
      <c r="I7" s="1015">
        <v>1130.5565949999998</v>
      </c>
      <c r="J7" s="1015">
        <v>121.00869681899998</v>
      </c>
      <c r="K7" s="1015">
        <v>439.17124500000006</v>
      </c>
      <c r="L7" s="1015">
        <v>867.20916322300025</v>
      </c>
      <c r="M7" s="1015">
        <v>682.83040600000004</v>
      </c>
      <c r="N7" s="1015">
        <v>1685.133714302</v>
      </c>
      <c r="O7" s="1015">
        <v>2266.9745970000004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</row>
    <row r="8" spans="1:32" ht="9" customHeight="1" x14ac:dyDescent="0.25">
      <c r="A8" s="864" t="s">
        <v>56</v>
      </c>
      <c r="B8" s="1015">
        <v>1252.2908893720005</v>
      </c>
      <c r="C8" s="1015">
        <v>8279.6676239999997</v>
      </c>
      <c r="D8" s="1015">
        <v>780.637486674</v>
      </c>
      <c r="E8" s="1015">
        <v>6563.9716479999997</v>
      </c>
      <c r="F8" s="1015">
        <v>407.98979621000001</v>
      </c>
      <c r="G8" s="1015">
        <v>1254.0301049999998</v>
      </c>
      <c r="H8" s="1015">
        <v>4.6235124129999994</v>
      </c>
      <c r="I8" s="1015">
        <v>278.107528</v>
      </c>
      <c r="J8" s="1015">
        <v>1.2130572640000001</v>
      </c>
      <c r="K8" s="1015">
        <v>9.0469360000000005</v>
      </c>
      <c r="L8" s="1015">
        <v>9.1548775999999998E-2</v>
      </c>
      <c r="M8" s="1015">
        <v>0.97203399999999995</v>
      </c>
      <c r="N8" s="1015">
        <v>57.735488035000003</v>
      </c>
      <c r="O8" s="1015">
        <v>173.53937299999998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</row>
    <row r="9" spans="1:32" ht="9" customHeight="1" x14ac:dyDescent="0.25">
      <c r="A9" s="864" t="s">
        <v>57</v>
      </c>
      <c r="B9" s="1015">
        <v>51.399858413000004</v>
      </c>
      <c r="C9" s="1015">
        <v>420.25250700000004</v>
      </c>
      <c r="D9" s="1015">
        <v>42.652329258000002</v>
      </c>
      <c r="E9" s="1015">
        <v>363.27387900000002</v>
      </c>
      <c r="F9" s="1015">
        <v>5.8517386870000001</v>
      </c>
      <c r="G9" s="1015">
        <v>39.876427999999997</v>
      </c>
      <c r="H9" s="1015">
        <v>4.0116016000000004E-2</v>
      </c>
      <c r="I9" s="1015">
        <v>2.3095430000000001</v>
      </c>
      <c r="J9" s="1015">
        <v>0.142038475</v>
      </c>
      <c r="K9" s="1015">
        <v>2.0982210000000001</v>
      </c>
      <c r="L9" s="1015">
        <v>8.7290299999999996E-4</v>
      </c>
      <c r="M9" s="1015">
        <v>2.1645000000000001E-2</v>
      </c>
      <c r="N9" s="1015">
        <v>2.7127630740000002</v>
      </c>
      <c r="O9" s="1015">
        <v>12.672791000000002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</row>
    <row r="10" spans="1:32" ht="9" customHeight="1" x14ac:dyDescent="0.25">
      <c r="A10" s="864" t="s">
        <v>58</v>
      </c>
      <c r="B10" s="1015">
        <v>708.78359546499973</v>
      </c>
      <c r="C10" s="1015">
        <v>1945.9881099999998</v>
      </c>
      <c r="D10" s="1015">
        <v>334.68454122999987</v>
      </c>
      <c r="E10" s="1015">
        <v>1473.9850279999998</v>
      </c>
      <c r="F10" s="1015">
        <v>340.08875509899997</v>
      </c>
      <c r="G10" s="1015">
        <v>393.44111099999998</v>
      </c>
      <c r="H10" s="1015">
        <v>8.8806157999999996E-2</v>
      </c>
      <c r="I10" s="1015">
        <v>13.127724000000001</v>
      </c>
      <c r="J10" s="1015">
        <v>0.87481869000000001</v>
      </c>
      <c r="K10" s="1015">
        <v>4.1719300000000006</v>
      </c>
      <c r="L10" s="1015">
        <v>5.4222459999999995E-3</v>
      </c>
      <c r="M10" s="1015">
        <v>0.13099599999999997</v>
      </c>
      <c r="N10" s="1015">
        <v>33.041252041999996</v>
      </c>
      <c r="O10" s="1015">
        <v>61.131321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</row>
    <row r="11" spans="1:32" ht="9" customHeight="1" x14ac:dyDescent="0.25">
      <c r="A11" s="864" t="s">
        <v>59</v>
      </c>
      <c r="B11" s="1015">
        <v>28.820629612000001</v>
      </c>
      <c r="C11" s="1015">
        <v>141.00746799999999</v>
      </c>
      <c r="D11" s="1015">
        <v>19.033853370999999</v>
      </c>
      <c r="E11" s="1015">
        <v>119.88381399999999</v>
      </c>
      <c r="F11" s="1015">
        <v>8.8101042419999995</v>
      </c>
      <c r="G11" s="1015">
        <v>11.878926999999999</v>
      </c>
      <c r="H11" s="1015">
        <v>4.2164005000000004E-2</v>
      </c>
      <c r="I11" s="1015">
        <v>2.846314</v>
      </c>
      <c r="J11" s="1015">
        <v>0.13555816500000001</v>
      </c>
      <c r="K11" s="1015">
        <v>1.5711330000000001</v>
      </c>
      <c r="L11" s="1015">
        <v>9.6872400000000002E-4</v>
      </c>
      <c r="M11" s="1015">
        <v>4.1244000000000003E-2</v>
      </c>
      <c r="N11" s="1015">
        <v>0.79798110499999997</v>
      </c>
      <c r="O11" s="1015">
        <v>4.7860359999999993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</row>
    <row r="12" spans="1:32" ht="9" customHeight="1" x14ac:dyDescent="0.25">
      <c r="A12" s="864" t="s">
        <v>1414</v>
      </c>
      <c r="B12" s="1015">
        <v>82.287343216999986</v>
      </c>
      <c r="C12" s="1015">
        <v>626.51984999999991</v>
      </c>
      <c r="D12" s="1015">
        <v>77.754807189000005</v>
      </c>
      <c r="E12" s="1015">
        <v>586.62660499999993</v>
      </c>
      <c r="F12" s="1015">
        <v>1.4374327680000001</v>
      </c>
      <c r="G12" s="1015">
        <v>14.139241999999999</v>
      </c>
      <c r="H12" s="1015">
        <v>3.8975282E-2</v>
      </c>
      <c r="I12" s="1015">
        <v>4.298762</v>
      </c>
      <c r="J12" s="1015">
        <v>0.37830305800000003</v>
      </c>
      <c r="K12" s="1015">
        <v>4.0320489999999998</v>
      </c>
      <c r="L12" s="1015">
        <v>9.3321702000000006E-2</v>
      </c>
      <c r="M12" s="1015">
        <v>6.4926499999999994</v>
      </c>
      <c r="N12" s="1015">
        <v>2.584503218</v>
      </c>
      <c r="O12" s="1015">
        <v>10.930542000000001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</row>
    <row r="13" spans="1:32" ht="9" customHeight="1" x14ac:dyDescent="0.25">
      <c r="A13" s="864" t="s">
        <v>60</v>
      </c>
      <c r="B13" s="1015">
        <v>15.630796371999997</v>
      </c>
      <c r="C13" s="1015">
        <v>50.352481000000012</v>
      </c>
      <c r="D13" s="1015">
        <v>6.6313309389999997</v>
      </c>
      <c r="E13" s="1015">
        <v>21.713484000000012</v>
      </c>
      <c r="F13" s="1015">
        <v>7.0970553409999999</v>
      </c>
      <c r="G13" s="1015">
        <v>20.284128999999997</v>
      </c>
      <c r="H13" s="1015">
        <v>8.358661000000002E-2</v>
      </c>
      <c r="I13" s="1015">
        <v>3.5920049999999994</v>
      </c>
      <c r="J13" s="1015">
        <v>2.6531615999999997E-2</v>
      </c>
      <c r="K13" s="1015">
        <v>0.11494399999999999</v>
      </c>
      <c r="L13" s="1015">
        <v>0</v>
      </c>
      <c r="M13" s="1015">
        <v>0</v>
      </c>
      <c r="N13" s="1015">
        <v>1.792291866</v>
      </c>
      <c r="O13" s="1015">
        <v>4.6479190000000008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</row>
    <row r="14" spans="1:32" ht="9" customHeight="1" x14ac:dyDescent="0.25">
      <c r="A14" s="864" t="s">
        <v>61</v>
      </c>
      <c r="B14" s="1015">
        <v>15.370464147000002</v>
      </c>
      <c r="C14" s="1015">
        <v>68.174587000000002</v>
      </c>
      <c r="D14" s="1015">
        <v>9.5935477379999998</v>
      </c>
      <c r="E14" s="1015">
        <v>45.168976999999998</v>
      </c>
      <c r="F14" s="1015">
        <v>4.9388127800000001</v>
      </c>
      <c r="G14" s="1015">
        <v>16.599499999999999</v>
      </c>
      <c r="H14" s="1015">
        <v>5.8074069999999997E-3</v>
      </c>
      <c r="I14" s="1015">
        <v>0.50527700000000009</v>
      </c>
      <c r="J14" s="1015">
        <v>0.35761201999999997</v>
      </c>
      <c r="K14" s="1015">
        <v>4.1473089999999999</v>
      </c>
      <c r="L14" s="1015">
        <v>2.9977500000000001E-4</v>
      </c>
      <c r="M14" s="1015">
        <v>1.7145000000000001E-2</v>
      </c>
      <c r="N14" s="1015">
        <v>0.474384427</v>
      </c>
      <c r="O14" s="1015">
        <v>1.7363790000000003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</row>
    <row r="15" spans="1:32" ht="9" customHeight="1" x14ac:dyDescent="0.25">
      <c r="A15" s="864" t="s">
        <v>62</v>
      </c>
      <c r="B15" s="1015">
        <v>272.588452109</v>
      </c>
      <c r="C15" s="1015">
        <v>469.65628399999991</v>
      </c>
      <c r="D15" s="1015">
        <v>83.485046481000012</v>
      </c>
      <c r="E15" s="1015">
        <v>345.50329199999999</v>
      </c>
      <c r="F15" s="1015">
        <v>175.95609046800001</v>
      </c>
      <c r="G15" s="1015">
        <v>97.965612999999991</v>
      </c>
      <c r="H15" s="1015">
        <v>7.3870145999999998E-2</v>
      </c>
      <c r="I15" s="1015">
        <v>4.6698109999999993</v>
      </c>
      <c r="J15" s="1015">
        <v>0.138726716</v>
      </c>
      <c r="K15" s="1015">
        <v>1.3434140000000001</v>
      </c>
      <c r="L15" s="1015">
        <v>7.4301599999999999E-4</v>
      </c>
      <c r="M15" s="1015">
        <v>6.3501000000000002E-2</v>
      </c>
      <c r="N15" s="1015">
        <v>12.933975282</v>
      </c>
      <c r="O15" s="1015">
        <v>20.110653000000003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</row>
    <row r="16" spans="1:32" ht="9" customHeight="1" x14ac:dyDescent="0.25">
      <c r="A16" s="864" t="s">
        <v>63</v>
      </c>
      <c r="B16" s="1015">
        <v>51.285284770000011</v>
      </c>
      <c r="C16" s="1015">
        <v>542.99124200000006</v>
      </c>
      <c r="D16" s="1015">
        <v>48.234165406000002</v>
      </c>
      <c r="E16" s="1015">
        <v>520.05264399999999</v>
      </c>
      <c r="F16" s="1015">
        <v>2.0952280320000005</v>
      </c>
      <c r="G16" s="1015">
        <v>17.878985000000004</v>
      </c>
      <c r="H16" s="1015">
        <v>1.1058959E-2</v>
      </c>
      <c r="I16" s="1015">
        <v>0.87458999999999987</v>
      </c>
      <c r="J16" s="1015">
        <v>4.3061499999999999E-3</v>
      </c>
      <c r="K16" s="1015">
        <v>6.6308999999999993E-2</v>
      </c>
      <c r="L16" s="1015">
        <v>2.9922400000000001E-4</v>
      </c>
      <c r="M16" s="1015">
        <v>6.9030000000000003E-3</v>
      </c>
      <c r="N16" s="1015">
        <v>0.94022699900000095</v>
      </c>
      <c r="O16" s="1015">
        <v>4.1118109999999994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</row>
    <row r="17" spans="1:32" ht="9" customHeight="1" x14ac:dyDescent="0.25">
      <c r="A17" s="864" t="s">
        <v>64</v>
      </c>
      <c r="B17" s="1015">
        <v>12.043557444000001</v>
      </c>
      <c r="C17" s="1015">
        <v>80.892865</v>
      </c>
      <c r="D17" s="1015">
        <v>9.2812368149999998</v>
      </c>
      <c r="E17" s="1015">
        <v>61.430131000000003</v>
      </c>
      <c r="F17" s="1015">
        <v>2.2653564840000002</v>
      </c>
      <c r="G17" s="1015">
        <v>15.484988</v>
      </c>
      <c r="H17" s="1015">
        <v>1.651151E-3</v>
      </c>
      <c r="I17" s="1015">
        <v>0.18262600000000004</v>
      </c>
      <c r="J17" s="1015">
        <v>3.4736900000000004E-4</v>
      </c>
      <c r="K17" s="1015">
        <v>3.0641000000000002E-2</v>
      </c>
      <c r="L17" s="1015">
        <v>5.5740000000000005E-5</v>
      </c>
      <c r="M17" s="1015">
        <v>3.5300000000000002E-3</v>
      </c>
      <c r="N17" s="1015">
        <v>0.49490988500000005</v>
      </c>
      <c r="O17" s="1015">
        <v>3.7609489999999992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</row>
    <row r="18" spans="1:32" ht="9" customHeight="1" x14ac:dyDescent="0.25">
      <c r="A18" s="864" t="s">
        <v>65</v>
      </c>
      <c r="B18" s="1015">
        <v>13989.289909571</v>
      </c>
      <c r="C18" s="1015">
        <v>19911.158580000003</v>
      </c>
      <c r="D18" s="1015">
        <v>11062.659955953999</v>
      </c>
      <c r="E18" s="1015">
        <v>17255.812482000001</v>
      </c>
      <c r="F18" s="1015">
        <v>1016.96087913</v>
      </c>
      <c r="G18" s="1015">
        <v>736.46348899999987</v>
      </c>
      <c r="H18" s="1015">
        <v>0.99502031300000005</v>
      </c>
      <c r="I18" s="1015">
        <v>44.899885999999995</v>
      </c>
      <c r="J18" s="1015">
        <v>94.578935112999986</v>
      </c>
      <c r="K18" s="1015">
        <v>163.49694300000002</v>
      </c>
      <c r="L18" s="1015">
        <v>866.77509381200002</v>
      </c>
      <c r="M18" s="1015">
        <v>668.63577099999998</v>
      </c>
      <c r="N18" s="1015">
        <v>947.32002524900008</v>
      </c>
      <c r="O18" s="1015">
        <v>1041.850009</v>
      </c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</row>
    <row r="19" spans="1:32" ht="9" customHeight="1" x14ac:dyDescent="0.25">
      <c r="A19" s="864" t="s">
        <v>66</v>
      </c>
      <c r="B19" s="1015">
        <v>59.181531649999989</v>
      </c>
      <c r="C19" s="1015">
        <v>74.471689999999981</v>
      </c>
      <c r="D19" s="1015">
        <v>6.9902854019999996</v>
      </c>
      <c r="E19" s="1015">
        <v>32.589903999999997</v>
      </c>
      <c r="F19" s="1015">
        <v>51.141708323999993</v>
      </c>
      <c r="G19" s="1015">
        <v>34.452248999999995</v>
      </c>
      <c r="H19" s="1015">
        <v>1.0881800000000001E-2</v>
      </c>
      <c r="I19" s="1015">
        <v>0.71553100000000014</v>
      </c>
      <c r="J19" s="1015">
        <v>0.31753941499999999</v>
      </c>
      <c r="K19" s="1015">
        <v>3.5545369999999998</v>
      </c>
      <c r="L19" s="1015">
        <v>3.16266E-4</v>
      </c>
      <c r="M19" s="1015">
        <v>1.1283E-2</v>
      </c>
      <c r="N19" s="1015">
        <v>0.7208004429999999</v>
      </c>
      <c r="O19" s="1015">
        <v>3.1481859999999995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</row>
    <row r="20" spans="1:32" ht="9" customHeight="1" x14ac:dyDescent="0.25">
      <c r="A20" s="864" t="s">
        <v>67</v>
      </c>
      <c r="B20" s="1015">
        <v>297.01768085900005</v>
      </c>
      <c r="C20" s="1015">
        <v>404.35060699999997</v>
      </c>
      <c r="D20" s="1015">
        <v>28.502010379000001</v>
      </c>
      <c r="E20" s="1015">
        <v>110.425783</v>
      </c>
      <c r="F20" s="1015">
        <v>267.07795594800001</v>
      </c>
      <c r="G20" s="1015">
        <v>283.16664800000001</v>
      </c>
      <c r="H20" s="1015">
        <v>0.16299368000000003</v>
      </c>
      <c r="I20" s="1015">
        <v>2.6906179999999997</v>
      </c>
      <c r="J20" s="1015">
        <v>4.4811E-3</v>
      </c>
      <c r="K20" s="1015">
        <v>7.0674000000000001E-2</v>
      </c>
      <c r="L20" s="1015">
        <v>3.4474500000000003E-4</v>
      </c>
      <c r="M20" s="1015">
        <v>7.936600000000002E-2</v>
      </c>
      <c r="N20" s="1015">
        <v>1.2698950070000001</v>
      </c>
      <c r="O20" s="1015">
        <v>7.9175180000000012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</row>
    <row r="21" spans="1:32" ht="9" customHeight="1" x14ac:dyDescent="0.25">
      <c r="A21" s="864" t="s">
        <v>68</v>
      </c>
      <c r="B21" s="1015">
        <v>3068.4837899120012</v>
      </c>
      <c r="C21" s="1015">
        <v>10120.339029000001</v>
      </c>
      <c r="D21" s="1015">
        <v>2424.3713218240009</v>
      </c>
      <c r="E21" s="1015">
        <v>8854.9160579999989</v>
      </c>
      <c r="F21" s="1015">
        <v>217.83978452400001</v>
      </c>
      <c r="G21" s="1015">
        <v>443.24748699999998</v>
      </c>
      <c r="H21" s="1015">
        <v>0.600924825</v>
      </c>
      <c r="I21" s="1015">
        <v>90.739417000000003</v>
      </c>
      <c r="J21" s="1015">
        <v>12.299626488000001</v>
      </c>
      <c r="K21" s="1015">
        <v>165.66642099999999</v>
      </c>
      <c r="L21" s="1015">
        <v>0.11400289699999999</v>
      </c>
      <c r="M21" s="1015">
        <v>1.2460789999999999</v>
      </c>
      <c r="N21" s="1015">
        <v>413.258129354</v>
      </c>
      <c r="O21" s="1015">
        <v>564.52356699999984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</row>
    <row r="22" spans="1:32" ht="9" customHeight="1" x14ac:dyDescent="0.25">
      <c r="A22" s="864" t="s">
        <v>69</v>
      </c>
      <c r="B22" s="1015">
        <v>152.29216622999999</v>
      </c>
      <c r="C22" s="1015">
        <v>244.30634800000001</v>
      </c>
      <c r="D22" s="1015">
        <v>28.969394266999998</v>
      </c>
      <c r="E22" s="1015">
        <v>141.28176099999999</v>
      </c>
      <c r="F22" s="1015">
        <v>119.57700309099999</v>
      </c>
      <c r="G22" s="1015">
        <v>92.879661000000013</v>
      </c>
      <c r="H22" s="1015">
        <v>2.8676537000000002E-2</v>
      </c>
      <c r="I22" s="1015">
        <v>1.7748349999999997</v>
      </c>
      <c r="J22" s="1015">
        <v>3.9829991000000002E-2</v>
      </c>
      <c r="K22" s="1015">
        <v>0.57507200000000003</v>
      </c>
      <c r="L22" s="1015">
        <v>5.7565699999999993E-4</v>
      </c>
      <c r="M22" s="1015">
        <v>4.0882000000000002E-2</v>
      </c>
      <c r="N22" s="1015">
        <v>3.6766866870000001</v>
      </c>
      <c r="O22" s="1015">
        <v>7.7541370000000001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</row>
    <row r="23" spans="1:32" ht="9" customHeight="1" x14ac:dyDescent="0.25">
      <c r="A23" s="864" t="s">
        <v>70</v>
      </c>
      <c r="B23" s="1015">
        <v>36.363721141000006</v>
      </c>
      <c r="C23" s="1015">
        <v>404.46937599999995</v>
      </c>
      <c r="D23" s="1015">
        <v>30.443593554</v>
      </c>
      <c r="E23" s="1015">
        <v>351.56340399999999</v>
      </c>
      <c r="F23" s="1015">
        <v>4.3200121780000007</v>
      </c>
      <c r="G23" s="1015">
        <v>43.472360999999999</v>
      </c>
      <c r="H23" s="1015">
        <v>1.4156024E-2</v>
      </c>
      <c r="I23" s="1015">
        <v>0.85659300000000005</v>
      </c>
      <c r="J23" s="1015">
        <v>4.978695E-3</v>
      </c>
      <c r="K23" s="1015">
        <v>0.21624399999999999</v>
      </c>
      <c r="L23" s="1015">
        <v>1.0948889999999999E-3</v>
      </c>
      <c r="M23" s="1015">
        <v>3.5354999999999998E-2</v>
      </c>
      <c r="N23" s="1015">
        <v>1.5798858010000001</v>
      </c>
      <c r="O23" s="1015">
        <v>8.3254190000000001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</row>
    <row r="24" spans="1:32" ht="9" customHeight="1" x14ac:dyDescent="0.25">
      <c r="A24" s="864" t="s">
        <v>71</v>
      </c>
      <c r="B24" s="1015">
        <v>380.34014993299996</v>
      </c>
      <c r="C24" s="1015">
        <v>521.62655800000005</v>
      </c>
      <c r="D24" s="1015">
        <v>106.92083180899999</v>
      </c>
      <c r="E24" s="1015">
        <v>265.333281</v>
      </c>
      <c r="F24" s="1015">
        <v>262.98640910199998</v>
      </c>
      <c r="G24" s="1015">
        <v>221.10422800000001</v>
      </c>
      <c r="H24" s="1015">
        <v>2.9251083999999997E-2</v>
      </c>
      <c r="I24" s="1015">
        <v>17.430509000000001</v>
      </c>
      <c r="J24" s="1015">
        <v>5.6889599999999999E-3</v>
      </c>
      <c r="K24" s="1015">
        <v>0.18548100000000001</v>
      </c>
      <c r="L24" s="1015">
        <v>1.5085700000000001E-4</v>
      </c>
      <c r="M24" s="1015">
        <v>1.2109E-2</v>
      </c>
      <c r="N24" s="1015">
        <v>10.397818120999998</v>
      </c>
      <c r="O24" s="1015">
        <v>17.560950000000002</v>
      </c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</row>
    <row r="25" spans="1:32" ht="9" customHeight="1" x14ac:dyDescent="0.25">
      <c r="A25" s="864" t="s">
        <v>72</v>
      </c>
      <c r="B25" s="1015">
        <v>1224.720324955</v>
      </c>
      <c r="C25" s="1015">
        <v>3348.0474809999996</v>
      </c>
      <c r="D25" s="1015">
        <v>495.63555989700001</v>
      </c>
      <c r="E25" s="1015">
        <v>2577.4320269999998</v>
      </c>
      <c r="F25" s="1015">
        <v>680.59746740000003</v>
      </c>
      <c r="G25" s="1015">
        <v>529.52133800000001</v>
      </c>
      <c r="H25" s="1015">
        <v>0.30844242900000002</v>
      </c>
      <c r="I25" s="1015">
        <v>81.582982000000001</v>
      </c>
      <c r="J25" s="1015">
        <v>9.1435680179999981</v>
      </c>
      <c r="K25" s="1015">
        <v>72.10402400000001</v>
      </c>
      <c r="L25" s="1015">
        <v>3.1216552000000002E-2</v>
      </c>
      <c r="M25" s="1015">
        <v>3.6246529999999999</v>
      </c>
      <c r="N25" s="1015">
        <v>39.004070658999993</v>
      </c>
      <c r="O25" s="1015">
        <v>83.782456999999994</v>
      </c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</row>
    <row r="26" spans="1:32" ht="9" customHeight="1" x14ac:dyDescent="0.25">
      <c r="A26" s="864" t="s">
        <v>73</v>
      </c>
      <c r="B26" s="1015">
        <v>33.073696500000011</v>
      </c>
      <c r="C26" s="1015">
        <v>67.172646</v>
      </c>
      <c r="D26" s="1015">
        <v>6.9421304970000008</v>
      </c>
      <c r="E26" s="1015">
        <v>25.201648000000002</v>
      </c>
      <c r="F26" s="1015">
        <v>25.424932329999997</v>
      </c>
      <c r="G26" s="1015">
        <v>38.534765</v>
      </c>
      <c r="H26" s="1015">
        <v>4.5284210000000004E-3</v>
      </c>
      <c r="I26" s="1015">
        <v>0.75789000000000006</v>
      </c>
      <c r="J26" s="1015">
        <v>1.3770759E-2</v>
      </c>
      <c r="K26" s="1015">
        <v>0.10054400000000001</v>
      </c>
      <c r="L26" s="1015">
        <v>5.8349999999999995E-5</v>
      </c>
      <c r="M26" s="1015">
        <v>2.8050000000000002E-3</v>
      </c>
      <c r="N26" s="1015">
        <v>0.68827614299999995</v>
      </c>
      <c r="O26" s="1015">
        <v>2.5749940000000002</v>
      </c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32" ht="9" customHeight="1" x14ac:dyDescent="0.25">
      <c r="A27" s="864" t="s">
        <v>74</v>
      </c>
      <c r="B27" s="1015">
        <v>76.065491285000007</v>
      </c>
      <c r="C27" s="1015">
        <v>105.59333100000001</v>
      </c>
      <c r="D27" s="1015">
        <v>19.396187179999998</v>
      </c>
      <c r="E27" s="1015">
        <v>55.068832999999998</v>
      </c>
      <c r="F27" s="1015">
        <v>55.296700541</v>
      </c>
      <c r="G27" s="1015">
        <v>43.442620000000005</v>
      </c>
      <c r="H27" s="1015">
        <v>1.5921661E-2</v>
      </c>
      <c r="I27" s="1015">
        <v>1.3139419999999999</v>
      </c>
      <c r="J27" s="1015">
        <v>4.6450980000000003E-3</v>
      </c>
      <c r="K27" s="1015">
        <v>0.159557</v>
      </c>
      <c r="L27" s="1015">
        <v>2.6484037999999998E-2</v>
      </c>
      <c r="M27" s="1015">
        <v>7.6453000000000007E-2</v>
      </c>
      <c r="N27" s="1015">
        <v>1.325552767</v>
      </c>
      <c r="O27" s="1015">
        <v>5.5319259999999995</v>
      </c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</row>
    <row r="28" spans="1:32" ht="9" customHeight="1" x14ac:dyDescent="0.25">
      <c r="A28" s="864" t="s">
        <v>75</v>
      </c>
      <c r="B28" s="1015">
        <v>73.414105364999998</v>
      </c>
      <c r="C28" s="1015">
        <v>139.18836199999998</v>
      </c>
      <c r="D28" s="1015">
        <v>52.839436379999995</v>
      </c>
      <c r="E28" s="1015">
        <v>100.727035</v>
      </c>
      <c r="F28" s="1015">
        <v>1.1836935849999999</v>
      </c>
      <c r="G28" s="1015">
        <v>9.3771249999999995</v>
      </c>
      <c r="H28" s="1015">
        <v>6.1774309999999997E-3</v>
      </c>
      <c r="I28" s="1015">
        <v>0.64391200000000004</v>
      </c>
      <c r="J28" s="1015">
        <v>1.6304577000000001E-2</v>
      </c>
      <c r="K28" s="1015">
        <v>0.14736200000000002</v>
      </c>
      <c r="L28" s="1015">
        <v>2.7535199999999999E-2</v>
      </c>
      <c r="M28" s="1015">
        <v>0.48336400000000002</v>
      </c>
      <c r="N28" s="1015">
        <v>19.340958191999999</v>
      </c>
      <c r="O28" s="1015">
        <v>27.809563999999995</v>
      </c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</row>
    <row r="29" spans="1:32" ht="9" customHeight="1" x14ac:dyDescent="0.25">
      <c r="A29" s="864" t="s">
        <v>76</v>
      </c>
      <c r="B29" s="1015">
        <v>53.69611399299999</v>
      </c>
      <c r="C29" s="1015">
        <v>56.763494000000001</v>
      </c>
      <c r="D29" s="1015">
        <v>6.0835836009999991</v>
      </c>
      <c r="E29" s="1015">
        <v>24.578006000000002</v>
      </c>
      <c r="F29" s="1015">
        <v>46.71214294899999</v>
      </c>
      <c r="G29" s="1015">
        <v>27.509003</v>
      </c>
      <c r="H29" s="1015">
        <v>2.1301147999999999E-2</v>
      </c>
      <c r="I29" s="1015">
        <v>0.70306000000000002</v>
      </c>
      <c r="J29" s="1015">
        <v>2.4560000000000001E-4</v>
      </c>
      <c r="K29" s="1015">
        <v>1.1308E-2</v>
      </c>
      <c r="L29" s="1015">
        <v>0</v>
      </c>
      <c r="M29" s="1015">
        <v>0</v>
      </c>
      <c r="N29" s="1015">
        <v>0.87884069500000006</v>
      </c>
      <c r="O29" s="1015">
        <v>3.9621169999999997</v>
      </c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</row>
    <row r="30" spans="1:32" ht="9" customHeight="1" x14ac:dyDescent="0.25">
      <c r="A30" s="864" t="s">
        <v>77</v>
      </c>
      <c r="B30" s="1015">
        <v>1666.0398629050001</v>
      </c>
      <c r="C30" s="1015">
        <v>2736.6044980000001</v>
      </c>
      <c r="D30" s="1015">
        <v>698.27787075299989</v>
      </c>
      <c r="E30" s="1015">
        <v>1958.9897779999999</v>
      </c>
      <c r="F30" s="1015">
        <v>938.02991965400008</v>
      </c>
      <c r="G30" s="1015">
        <v>669.96288600000003</v>
      </c>
      <c r="H30" s="1015">
        <v>0.58709255999999999</v>
      </c>
      <c r="I30" s="1015">
        <v>21.062596000000003</v>
      </c>
      <c r="J30" s="1015">
        <v>0.59720682699999994</v>
      </c>
      <c r="K30" s="1015">
        <v>4.0966239999999994</v>
      </c>
      <c r="L30" s="1015">
        <v>2.3664430000000002E-3</v>
      </c>
      <c r="M30" s="1015">
        <v>0.36168700000000004</v>
      </c>
      <c r="N30" s="1015">
        <v>28.545406667999995</v>
      </c>
      <c r="O30" s="1015">
        <v>82.130926999999971</v>
      </c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</row>
    <row r="31" spans="1:32" ht="9" customHeight="1" x14ac:dyDescent="0.25">
      <c r="A31" s="864" t="s">
        <v>78</v>
      </c>
      <c r="B31" s="1015">
        <v>377.0009425589999</v>
      </c>
      <c r="C31" s="1015">
        <v>1120.1403210000001</v>
      </c>
      <c r="D31" s="1015">
        <v>165.23478833899989</v>
      </c>
      <c r="E31" s="1015">
        <v>825.68227300000001</v>
      </c>
      <c r="F31" s="1015">
        <v>133.81597141600002</v>
      </c>
      <c r="G31" s="1015">
        <v>208.56661400000002</v>
      </c>
      <c r="H31" s="1015">
        <v>7.6006420000000005E-2</v>
      </c>
      <c r="I31" s="1015">
        <v>18.019379000000001</v>
      </c>
      <c r="J31" s="1015">
        <v>4.7118890000000004E-2</v>
      </c>
      <c r="K31" s="1015">
        <v>0.41036399999999995</v>
      </c>
      <c r="L31" s="1015">
        <v>1.6654596000000001E-2</v>
      </c>
      <c r="M31" s="1015">
        <v>0.28479900000000002</v>
      </c>
      <c r="N31" s="1015">
        <v>77.810402897999978</v>
      </c>
      <c r="O31" s="1015">
        <v>67.176891999999995</v>
      </c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</row>
    <row r="32" spans="1:32" ht="9" customHeight="1" x14ac:dyDescent="0.25">
      <c r="A32" s="864" t="s">
        <v>80</v>
      </c>
      <c r="B32" s="1015">
        <v>61.566781536000008</v>
      </c>
      <c r="C32" s="1015">
        <v>658.52699200000018</v>
      </c>
      <c r="D32" s="1015">
        <v>54.504345452999999</v>
      </c>
      <c r="E32" s="1015">
        <v>599.72881900000004</v>
      </c>
      <c r="F32" s="1015">
        <v>5.0555221560000003</v>
      </c>
      <c r="G32" s="1015">
        <v>30.248131999999998</v>
      </c>
      <c r="H32" s="1015">
        <v>2.3827543E-2</v>
      </c>
      <c r="I32" s="1015">
        <v>14.756822</v>
      </c>
      <c r="J32" s="1015">
        <v>2.4718529999999999E-2</v>
      </c>
      <c r="K32" s="1015">
        <v>0.59037099999999998</v>
      </c>
      <c r="L32" s="1015">
        <v>2.0730050000000002E-3</v>
      </c>
      <c r="M32" s="1015">
        <v>4.9897999999999998E-2</v>
      </c>
      <c r="N32" s="1015">
        <v>1.9562948489999998</v>
      </c>
      <c r="O32" s="1015">
        <v>13.152950000000001</v>
      </c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</row>
    <row r="33" spans="1:32" ht="9" customHeight="1" x14ac:dyDescent="0.25">
      <c r="A33" s="864" t="s">
        <v>81</v>
      </c>
      <c r="B33" s="1015">
        <v>376.54503616800008</v>
      </c>
      <c r="C33" s="1015">
        <v>1050.7822170000002</v>
      </c>
      <c r="D33" s="1015">
        <v>84.314473026999991</v>
      </c>
      <c r="E33" s="1015">
        <v>695.91878799999995</v>
      </c>
      <c r="F33" s="1015">
        <v>283.19058039600003</v>
      </c>
      <c r="G33" s="1015">
        <v>330.65939000000003</v>
      </c>
      <c r="H33" s="1015">
        <v>5.3345249000000004E-2</v>
      </c>
      <c r="I33" s="1015">
        <v>4.2583760000000002</v>
      </c>
      <c r="J33" s="1015">
        <v>0.63873923500000007</v>
      </c>
      <c r="K33" s="1015">
        <v>1.162833</v>
      </c>
      <c r="L33" s="1015">
        <v>1.7663809999999999E-2</v>
      </c>
      <c r="M33" s="1015">
        <v>0.13625400000000001</v>
      </c>
      <c r="N33" s="1015">
        <v>8.3302344510000008</v>
      </c>
      <c r="O33" s="1015">
        <v>18.646576000000003</v>
      </c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</row>
    <row r="34" spans="1:32" ht="9" customHeight="1" x14ac:dyDescent="0.25">
      <c r="A34" s="864" t="s">
        <v>116</v>
      </c>
      <c r="B34" s="1015">
        <v>741.73777785999994</v>
      </c>
      <c r="C34" s="1015">
        <v>655.57543899999996</v>
      </c>
      <c r="D34" s="1015">
        <v>1.301188563</v>
      </c>
      <c r="E34" s="1015">
        <v>10.161467999999999</v>
      </c>
      <c r="F34" s="1015">
        <v>157.827424912</v>
      </c>
      <c r="G34" s="1015">
        <v>113.87927000000001</v>
      </c>
      <c r="H34" s="1015">
        <v>567.08650399999999</v>
      </c>
      <c r="I34" s="1015">
        <v>517.83606699999996</v>
      </c>
      <c r="J34" s="1015">
        <v>0</v>
      </c>
      <c r="K34" s="1015">
        <v>0</v>
      </c>
      <c r="L34" s="1015">
        <v>0</v>
      </c>
      <c r="M34" s="1015">
        <v>0</v>
      </c>
      <c r="N34" s="1015">
        <v>15.522660385</v>
      </c>
      <c r="O34" s="1015">
        <v>13.698634</v>
      </c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</row>
    <row r="35" spans="1:32" ht="10.15" customHeight="1" x14ac:dyDescent="0.25">
      <c r="B35" s="1730" t="s">
        <v>82</v>
      </c>
      <c r="C35" s="1730"/>
      <c r="D35" s="1730"/>
      <c r="E35" s="1730"/>
      <c r="F35" s="1730"/>
      <c r="G35" s="1730"/>
      <c r="H35" s="1730"/>
      <c r="I35" s="1730"/>
      <c r="J35" s="1730"/>
      <c r="K35" s="1730"/>
      <c r="L35" s="1730"/>
      <c r="M35" s="1730"/>
      <c r="N35" s="1730"/>
      <c r="O35" s="1730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</row>
    <row r="36" spans="1:32" ht="9" customHeight="1" x14ac:dyDescent="0.25">
      <c r="A36" s="862" t="s">
        <v>1973</v>
      </c>
      <c r="B36" s="1015">
        <v>5900.046182267999</v>
      </c>
      <c r="C36" s="1015">
        <v>20199.913328999999</v>
      </c>
      <c r="D36" s="1015">
        <v>5215.6087538770016</v>
      </c>
      <c r="E36" s="1015">
        <v>19247.598735000003</v>
      </c>
      <c r="F36" s="1015">
        <v>676.44585955000002</v>
      </c>
      <c r="G36" s="1015">
        <v>594.89228100000003</v>
      </c>
      <c r="H36" s="1015">
        <v>1.314340461</v>
      </c>
      <c r="I36" s="1015">
        <v>314.91051900000008</v>
      </c>
      <c r="J36" s="1015">
        <v>6.2464535210000003</v>
      </c>
      <c r="K36" s="1015">
        <v>37.917327999999998</v>
      </c>
      <c r="L36" s="1015">
        <v>0.43077485900000007</v>
      </c>
      <c r="M36" s="1015">
        <v>4.5944660000000006</v>
      </c>
      <c r="N36" s="1012" t="s">
        <v>115</v>
      </c>
      <c r="O36" s="1012" t="s">
        <v>115</v>
      </c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</row>
    <row r="37" spans="1:32" ht="9" customHeight="1" x14ac:dyDescent="0.25">
      <c r="A37" s="866" t="s">
        <v>56</v>
      </c>
      <c r="B37" s="1015">
        <v>400.84359530099999</v>
      </c>
      <c r="C37" s="1015">
        <v>3436.3551780000003</v>
      </c>
      <c r="D37" s="1015">
        <v>338.96916949799999</v>
      </c>
      <c r="E37" s="1015">
        <v>3180.2726430000002</v>
      </c>
      <c r="F37" s="1015">
        <v>61.141984479000001</v>
      </c>
      <c r="G37" s="1015">
        <v>54.505703999999994</v>
      </c>
      <c r="H37" s="1015">
        <v>0.28167007500000002</v>
      </c>
      <c r="I37" s="1015">
        <v>198.336848</v>
      </c>
      <c r="J37" s="1015">
        <v>0.36087246299999998</v>
      </c>
      <c r="K37" s="1015">
        <v>2.378037</v>
      </c>
      <c r="L37" s="1015">
        <v>8.9898785999999994E-2</v>
      </c>
      <c r="M37" s="1015">
        <v>0.86194599999999999</v>
      </c>
      <c r="N37" s="1012" t="s">
        <v>115</v>
      </c>
      <c r="O37" s="1012" t="s">
        <v>115</v>
      </c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</row>
    <row r="38" spans="1:32" ht="9" customHeight="1" x14ac:dyDescent="0.25">
      <c r="A38" s="866" t="s">
        <v>57</v>
      </c>
      <c r="B38" s="1015">
        <v>18.296797104999996</v>
      </c>
      <c r="C38" s="1015">
        <v>215.39880399999998</v>
      </c>
      <c r="D38" s="1015">
        <v>18.100284914</v>
      </c>
      <c r="E38" s="1015">
        <v>212.992806</v>
      </c>
      <c r="F38" s="1015">
        <v>4.7074999999999999E-2</v>
      </c>
      <c r="G38" s="1015">
        <v>7.7491000000000004E-2</v>
      </c>
      <c r="H38" s="1015">
        <v>1.0175928000000001E-2</v>
      </c>
      <c r="I38" s="1015">
        <v>1.3972360000000001</v>
      </c>
      <c r="J38" s="1015">
        <v>0.1384543</v>
      </c>
      <c r="K38" s="1015">
        <v>0.91281500000000004</v>
      </c>
      <c r="L38" s="1015">
        <v>8.0696299999999995E-4</v>
      </c>
      <c r="M38" s="1015">
        <v>1.8456E-2</v>
      </c>
      <c r="N38" s="1012" t="s">
        <v>115</v>
      </c>
      <c r="O38" s="1012" t="s">
        <v>115</v>
      </c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</row>
    <row r="39" spans="1:32" ht="9" customHeight="1" x14ac:dyDescent="0.25">
      <c r="A39" s="866" t="s">
        <v>58</v>
      </c>
      <c r="B39" s="1015">
        <v>117.20548294699988</v>
      </c>
      <c r="C39" s="1015">
        <v>569.65532599999995</v>
      </c>
      <c r="D39" s="1015">
        <v>92.701593669999895</v>
      </c>
      <c r="E39" s="1015">
        <v>513.92697899999996</v>
      </c>
      <c r="F39" s="1015">
        <v>23.945690000999999</v>
      </c>
      <c r="G39" s="1015">
        <v>42.891288000000003</v>
      </c>
      <c r="H39" s="1015">
        <v>6.9456373000000002E-2</v>
      </c>
      <c r="I39" s="1015">
        <v>11.432741</v>
      </c>
      <c r="J39" s="1015">
        <v>0.48390828000000002</v>
      </c>
      <c r="K39" s="1015">
        <v>1.292432</v>
      </c>
      <c r="L39" s="1015">
        <v>4.8346229999999997E-3</v>
      </c>
      <c r="M39" s="1015">
        <v>0.111886</v>
      </c>
      <c r="N39" s="1012" t="s">
        <v>115</v>
      </c>
      <c r="O39" s="1012" t="s">
        <v>115</v>
      </c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</row>
    <row r="40" spans="1:32" ht="9" customHeight="1" x14ac:dyDescent="0.25">
      <c r="A40" s="866" t="s">
        <v>59</v>
      </c>
      <c r="B40" s="1015">
        <v>4.2888199299999998</v>
      </c>
      <c r="C40" s="1015">
        <v>39.661521999999998</v>
      </c>
      <c r="D40" s="1015">
        <v>4.1686748619999996</v>
      </c>
      <c r="E40" s="1015">
        <v>37.666517999999996</v>
      </c>
      <c r="F40" s="1015">
        <v>8.5202561999999996E-2</v>
      </c>
      <c r="G40" s="1015">
        <v>0.21213699999999999</v>
      </c>
      <c r="H40" s="1015">
        <v>3.4490958000000002E-2</v>
      </c>
      <c r="I40" s="1015">
        <v>1.764453</v>
      </c>
      <c r="J40" s="1015">
        <v>0</v>
      </c>
      <c r="K40" s="1015">
        <v>0</v>
      </c>
      <c r="L40" s="1015">
        <v>4.5154800000000002E-4</v>
      </c>
      <c r="M40" s="1015">
        <v>1.8414E-2</v>
      </c>
      <c r="N40" s="1012" t="s">
        <v>115</v>
      </c>
      <c r="O40" s="1012" t="s">
        <v>115</v>
      </c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</row>
    <row r="41" spans="1:32" ht="9" customHeight="1" x14ac:dyDescent="0.25">
      <c r="A41" s="864" t="s">
        <v>1414</v>
      </c>
      <c r="B41" s="1015">
        <v>30.37608792</v>
      </c>
      <c r="C41" s="1015">
        <v>223.46563499999999</v>
      </c>
      <c r="D41" s="1015">
        <v>30.313681337999999</v>
      </c>
      <c r="E41" s="1015">
        <v>221.990048</v>
      </c>
      <c r="F41" s="1015">
        <v>4.1227285000000002E-2</v>
      </c>
      <c r="G41" s="1015">
        <v>0.64894500000000011</v>
      </c>
      <c r="H41" s="1015">
        <v>5.6360000000000004E-3</v>
      </c>
      <c r="I41" s="1015">
        <v>0.59110299999999993</v>
      </c>
      <c r="J41" s="1015">
        <v>3.2728000000000002E-3</v>
      </c>
      <c r="K41" s="1015">
        <v>0.15693100000000001</v>
      </c>
      <c r="L41" s="1015">
        <v>1.2270497E-2</v>
      </c>
      <c r="M41" s="1015">
        <v>7.8607999999999997E-2</v>
      </c>
      <c r="N41" s="1012" t="s">
        <v>115</v>
      </c>
      <c r="O41" s="1012" t="s">
        <v>115</v>
      </c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</row>
    <row r="42" spans="1:32" ht="9" customHeight="1" x14ac:dyDescent="0.25">
      <c r="A42" s="866" t="s">
        <v>60</v>
      </c>
      <c r="B42" s="1015">
        <v>4.6691207800000001</v>
      </c>
      <c r="C42" s="1015">
        <v>15.797568000000009</v>
      </c>
      <c r="D42" s="1015">
        <v>2.542581808</v>
      </c>
      <c r="E42" s="1015">
        <v>9.1226560000000099</v>
      </c>
      <c r="F42" s="1015">
        <v>2.1215037350000001</v>
      </c>
      <c r="G42" s="1015">
        <v>6.4857810000000002</v>
      </c>
      <c r="H42" s="1015">
        <v>3.1178809999999999E-3</v>
      </c>
      <c r="I42" s="1015">
        <v>0.16266800000000001</v>
      </c>
      <c r="J42" s="1015">
        <v>1.9173560000000001E-3</v>
      </c>
      <c r="K42" s="1015">
        <v>2.6463E-2</v>
      </c>
      <c r="L42" s="1015">
        <v>0</v>
      </c>
      <c r="M42" s="1015">
        <v>0</v>
      </c>
      <c r="N42" s="1012" t="s">
        <v>115</v>
      </c>
      <c r="O42" s="1012" t="s">
        <v>115</v>
      </c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</row>
    <row r="43" spans="1:32" ht="9" customHeight="1" x14ac:dyDescent="0.25">
      <c r="A43" s="866" t="s">
        <v>61</v>
      </c>
      <c r="B43" s="1015">
        <v>4.8779377670000006</v>
      </c>
      <c r="C43" s="1015">
        <v>25.452569999999998</v>
      </c>
      <c r="D43" s="1015">
        <v>3.4675923389999999</v>
      </c>
      <c r="E43" s="1015">
        <v>24.055033999999999</v>
      </c>
      <c r="F43" s="1015">
        <v>1.405888</v>
      </c>
      <c r="G43" s="1015">
        <v>1.0258579999999999</v>
      </c>
      <c r="H43" s="1015">
        <v>4.1576529999999999E-3</v>
      </c>
      <c r="I43" s="1015">
        <v>0.35453300000000004</v>
      </c>
      <c r="J43" s="1015">
        <v>0</v>
      </c>
      <c r="K43" s="1015">
        <v>0</v>
      </c>
      <c r="L43" s="1015">
        <v>2.9977500000000001E-4</v>
      </c>
      <c r="M43" s="1015">
        <v>1.7145000000000001E-2</v>
      </c>
      <c r="N43" s="1012" t="s">
        <v>115</v>
      </c>
      <c r="O43" s="1012" t="s">
        <v>115</v>
      </c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</row>
    <row r="44" spans="1:32" ht="9" customHeight="1" x14ac:dyDescent="0.25">
      <c r="A44" s="866" t="s">
        <v>62</v>
      </c>
      <c r="B44" s="1015">
        <v>48.211253601999999</v>
      </c>
      <c r="C44" s="1015">
        <v>230.81368299999997</v>
      </c>
      <c r="D44" s="1015">
        <v>18.197664597999999</v>
      </c>
      <c r="E44" s="1015">
        <v>213.32063699999998</v>
      </c>
      <c r="F44" s="1015">
        <v>29.906819907999999</v>
      </c>
      <c r="G44" s="1015">
        <v>13.729905</v>
      </c>
      <c r="H44" s="1015">
        <v>5.1409692999999999E-2</v>
      </c>
      <c r="I44" s="1015">
        <v>3.3127779999999998</v>
      </c>
      <c r="J44" s="1015">
        <v>5.4848205999999997E-2</v>
      </c>
      <c r="K44" s="1015">
        <v>0.39362400000000003</v>
      </c>
      <c r="L44" s="1015">
        <v>5.1119700000000002E-4</v>
      </c>
      <c r="M44" s="1015">
        <v>5.6738999999999998E-2</v>
      </c>
      <c r="N44" s="1012" t="s">
        <v>115</v>
      </c>
      <c r="O44" s="1012" t="s">
        <v>115</v>
      </c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</row>
    <row r="45" spans="1:32" ht="9" customHeight="1" x14ac:dyDescent="0.25">
      <c r="A45" s="866" t="s">
        <v>63</v>
      </c>
      <c r="B45" s="1015">
        <v>37.946506239999998</v>
      </c>
      <c r="C45" s="1015">
        <v>328.64666800000003</v>
      </c>
      <c r="D45" s="1015">
        <v>37.941029509000003</v>
      </c>
      <c r="E45" s="1015">
        <v>328.32691700000004</v>
      </c>
      <c r="F45" s="1015">
        <v>1.0475E-4</v>
      </c>
      <c r="G45" s="1015">
        <v>9.0359999999999989E-3</v>
      </c>
      <c r="H45" s="1015">
        <v>4.3698670000000004E-3</v>
      </c>
      <c r="I45" s="1015">
        <v>0.28982600000000003</v>
      </c>
      <c r="J45" s="1015">
        <v>7.0569000000000003E-4</v>
      </c>
      <c r="K45" s="1015">
        <v>1.4322E-2</v>
      </c>
      <c r="L45" s="1015">
        <v>2.9642399999999999E-4</v>
      </c>
      <c r="M45" s="1015">
        <v>6.5669999999999999E-3</v>
      </c>
      <c r="N45" s="1012" t="s">
        <v>115</v>
      </c>
      <c r="O45" s="1012" t="s">
        <v>115</v>
      </c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</row>
    <row r="46" spans="1:32" ht="9" customHeight="1" x14ac:dyDescent="0.25">
      <c r="A46" s="866" t="s">
        <v>64</v>
      </c>
      <c r="B46" s="1015">
        <v>4.3545108450000001</v>
      </c>
      <c r="C46" s="1015">
        <v>32.487398999999996</v>
      </c>
      <c r="D46" s="1015">
        <v>4.3536207339999997</v>
      </c>
      <c r="E46" s="1015">
        <v>32.395507000000002</v>
      </c>
      <c r="F46" s="1015">
        <v>5.7509399999999995E-4</v>
      </c>
      <c r="G46" s="1015">
        <v>6.3917000000000002E-2</v>
      </c>
      <c r="H46" s="1015">
        <v>3.12517E-4</v>
      </c>
      <c r="I46" s="1015">
        <v>2.7628E-2</v>
      </c>
      <c r="J46" s="1015">
        <v>7.9999999999999996E-7</v>
      </c>
      <c r="K46" s="1015">
        <v>9.7E-5</v>
      </c>
      <c r="L46" s="1015">
        <v>1.7E-6</v>
      </c>
      <c r="M46" s="1015">
        <v>2.5000000000000001E-4</v>
      </c>
      <c r="N46" s="1012" t="s">
        <v>115</v>
      </c>
      <c r="O46" s="1012" t="s">
        <v>115</v>
      </c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32" ht="9" customHeight="1" x14ac:dyDescent="0.25">
      <c r="A47" s="866" t="s">
        <v>65</v>
      </c>
      <c r="B47" s="1015">
        <v>3276.5237564880003</v>
      </c>
      <c r="C47" s="1015">
        <v>6958.6262360000001</v>
      </c>
      <c r="D47" s="1015">
        <v>3208.2551071520002</v>
      </c>
      <c r="E47" s="1015">
        <v>6838.8031190000002</v>
      </c>
      <c r="F47" s="1015">
        <v>65.333058738000005</v>
      </c>
      <c r="G47" s="1015">
        <v>81.375085000000013</v>
      </c>
      <c r="H47" s="1015">
        <v>6.8292631000000006E-2</v>
      </c>
      <c r="I47" s="1015">
        <v>27.80443</v>
      </c>
      <c r="J47" s="1015">
        <v>2.65069365</v>
      </c>
      <c r="K47" s="1015">
        <v>8.9065830000000012</v>
      </c>
      <c r="L47" s="1015">
        <v>0.21660431699999999</v>
      </c>
      <c r="M47" s="1015">
        <v>1.7370190000000001</v>
      </c>
      <c r="N47" s="1012" t="s">
        <v>115</v>
      </c>
      <c r="O47" s="1012" t="s">
        <v>115</v>
      </c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32" ht="9" customHeight="1" x14ac:dyDescent="0.25">
      <c r="A48" s="866" t="s">
        <v>66</v>
      </c>
      <c r="B48" s="1015">
        <v>42.856697529000002</v>
      </c>
      <c r="C48" s="1015">
        <v>42.886797999999992</v>
      </c>
      <c r="D48" s="1015">
        <v>3.608767335</v>
      </c>
      <c r="E48" s="1015">
        <v>16.733031</v>
      </c>
      <c r="F48" s="1015">
        <v>39.247523598999997</v>
      </c>
      <c r="G48" s="1015">
        <v>26.081474</v>
      </c>
      <c r="H48" s="1015">
        <v>3.3421299999999998E-4</v>
      </c>
      <c r="I48" s="1015">
        <v>6.7436999999999997E-2</v>
      </c>
      <c r="J48" s="1015">
        <v>3.0000000000000001E-6</v>
      </c>
      <c r="K48" s="1015">
        <v>1.1709999999999999E-3</v>
      </c>
      <c r="L48" s="1015">
        <v>6.9381999999999994E-5</v>
      </c>
      <c r="M48" s="1015">
        <v>3.6849999999999999E-3</v>
      </c>
      <c r="N48" s="1012" t="s">
        <v>115</v>
      </c>
      <c r="O48" s="1012" t="s">
        <v>115</v>
      </c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 ht="9" customHeight="1" x14ac:dyDescent="0.25">
      <c r="A49" s="866" t="s">
        <v>67</v>
      </c>
      <c r="B49" s="1015">
        <v>40.994048874999997</v>
      </c>
      <c r="C49" s="1015">
        <v>78.866409999999988</v>
      </c>
      <c r="D49" s="1015">
        <v>6.3254556199999996</v>
      </c>
      <c r="E49" s="1015">
        <v>51.917074999999997</v>
      </c>
      <c r="F49" s="1015">
        <v>34.657025058000002</v>
      </c>
      <c r="G49" s="1015">
        <v>26.551419999999997</v>
      </c>
      <c r="H49" s="1015">
        <v>7.0200820000000004E-3</v>
      </c>
      <c r="I49" s="1015">
        <v>0.32319500000000001</v>
      </c>
      <c r="J49" s="1015">
        <v>4.4811E-3</v>
      </c>
      <c r="K49" s="1015">
        <v>7.0674000000000001E-2</v>
      </c>
      <c r="L49" s="1015">
        <v>6.7014999999999994E-5</v>
      </c>
      <c r="M49" s="1015">
        <v>4.0460000000000001E-3</v>
      </c>
      <c r="N49" s="1012" t="s">
        <v>115</v>
      </c>
      <c r="O49" s="1012" t="s">
        <v>115</v>
      </c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 ht="9" customHeight="1" x14ac:dyDescent="0.25">
      <c r="A50" s="866" t="s">
        <v>68</v>
      </c>
      <c r="B50" s="1015">
        <v>985.34545097099999</v>
      </c>
      <c r="C50" s="1015">
        <v>4438.6000229999991</v>
      </c>
      <c r="D50" s="1015">
        <v>943.90946946099996</v>
      </c>
      <c r="E50" s="1015">
        <v>4364.7738529999997</v>
      </c>
      <c r="F50" s="1015">
        <v>39.513733358000003</v>
      </c>
      <c r="G50" s="1015">
        <v>20.221080999999998</v>
      </c>
      <c r="H50" s="1015">
        <v>0.437978378</v>
      </c>
      <c r="I50" s="1015">
        <v>34.270161999999999</v>
      </c>
      <c r="J50" s="1015">
        <v>1.3925885389999999</v>
      </c>
      <c r="K50" s="1015">
        <v>18.369387</v>
      </c>
      <c r="L50" s="1015">
        <v>9.1681235E-2</v>
      </c>
      <c r="M50" s="1015">
        <v>0.96553999999999995</v>
      </c>
      <c r="N50" s="1012" t="s">
        <v>115</v>
      </c>
      <c r="O50" s="1012" t="s">
        <v>115</v>
      </c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 ht="9" customHeight="1" x14ac:dyDescent="0.25">
      <c r="A51" s="866" t="s">
        <v>69</v>
      </c>
      <c r="B51" s="1015">
        <v>24.215610164999998</v>
      </c>
      <c r="C51" s="1015">
        <v>71.617687000000004</v>
      </c>
      <c r="D51" s="1015">
        <v>8.0533216519999993</v>
      </c>
      <c r="E51" s="1015">
        <v>51.779910999999998</v>
      </c>
      <c r="F51" s="1015">
        <v>16.144028380999998</v>
      </c>
      <c r="G51" s="1015">
        <v>18.980177000000001</v>
      </c>
      <c r="H51" s="1015">
        <v>7.3821540000000001E-3</v>
      </c>
      <c r="I51" s="1015">
        <v>0.60573199999999994</v>
      </c>
      <c r="J51" s="1015">
        <v>1.0302621E-2</v>
      </c>
      <c r="K51" s="1015">
        <v>0.21099899999999999</v>
      </c>
      <c r="L51" s="1015">
        <v>5.7535699999999997E-4</v>
      </c>
      <c r="M51" s="1015">
        <v>4.0868000000000002E-2</v>
      </c>
      <c r="N51" s="1012" t="s">
        <v>115</v>
      </c>
      <c r="O51" s="1012" t="s">
        <v>115</v>
      </c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 ht="9" customHeight="1" x14ac:dyDescent="0.25">
      <c r="A52" s="866" t="s">
        <v>70</v>
      </c>
      <c r="B52" s="1015">
        <v>15.245753431999999</v>
      </c>
      <c r="C52" s="1015">
        <v>118.29327900000001</v>
      </c>
      <c r="D52" s="1015">
        <v>15.171720569</v>
      </c>
      <c r="E52" s="1015">
        <v>117.73600500000001</v>
      </c>
      <c r="F52" s="1015">
        <v>6.8120749999999994E-2</v>
      </c>
      <c r="G52" s="1015">
        <v>0.17613399999999999</v>
      </c>
      <c r="H52" s="1015">
        <v>1.646612E-3</v>
      </c>
      <c r="I52" s="1015">
        <v>0.23573</v>
      </c>
      <c r="J52" s="1015">
        <v>3.8650849999999999E-3</v>
      </c>
      <c r="K52" s="1015">
        <v>0.13398400000000002</v>
      </c>
      <c r="L52" s="1015">
        <v>4.0041600000000001E-4</v>
      </c>
      <c r="M52" s="1015">
        <v>1.1426E-2</v>
      </c>
      <c r="N52" s="1012" t="s">
        <v>115</v>
      </c>
      <c r="O52" s="1012" t="s">
        <v>115</v>
      </c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 ht="9" customHeight="1" x14ac:dyDescent="0.25">
      <c r="A53" s="866" t="s">
        <v>71</v>
      </c>
      <c r="B53" s="1015">
        <v>136.96880622099999</v>
      </c>
      <c r="C53" s="1015">
        <v>173.71341800000002</v>
      </c>
      <c r="D53" s="1015">
        <v>15.893843558</v>
      </c>
      <c r="E53" s="1015">
        <v>74.064644999999999</v>
      </c>
      <c r="F53" s="1015">
        <v>121.05815148000001</v>
      </c>
      <c r="G53" s="1015">
        <v>97.713288000000006</v>
      </c>
      <c r="H53" s="1015">
        <v>1.1127935E-2</v>
      </c>
      <c r="I53" s="1015">
        <v>1.750945</v>
      </c>
      <c r="J53" s="1015">
        <v>5.6806000000000001E-3</v>
      </c>
      <c r="K53" s="1015">
        <v>0.184472</v>
      </c>
      <c r="L53" s="1015">
        <v>2.6479999999999999E-6</v>
      </c>
      <c r="M53" s="1015">
        <v>6.7999999999999999E-5</v>
      </c>
      <c r="N53" s="1012" t="s">
        <v>115</v>
      </c>
      <c r="O53" s="1012" t="s">
        <v>115</v>
      </c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 ht="9" customHeight="1" x14ac:dyDescent="0.25">
      <c r="A54" s="866" t="s">
        <v>72</v>
      </c>
      <c r="B54" s="1015">
        <v>187.63175700200003</v>
      </c>
      <c r="C54" s="1015">
        <v>1105.412071</v>
      </c>
      <c r="D54" s="1015">
        <v>159.83611226100001</v>
      </c>
      <c r="E54" s="1015">
        <v>1065.06214</v>
      </c>
      <c r="F54" s="1015">
        <v>27.615074140000001</v>
      </c>
      <c r="G54" s="1015">
        <v>23.763192</v>
      </c>
      <c r="H54" s="1015">
        <v>0.10447567200000001</v>
      </c>
      <c r="I54" s="1015">
        <v>14.992177999999999</v>
      </c>
      <c r="J54" s="1015">
        <v>6.7759203000000004E-2</v>
      </c>
      <c r="K54" s="1015">
        <v>1.0680499999999999</v>
      </c>
      <c r="L54" s="1015">
        <v>8.3357259999999999E-3</v>
      </c>
      <c r="M54" s="1015">
        <v>0.52651099999999995</v>
      </c>
      <c r="N54" s="1012" t="s">
        <v>115</v>
      </c>
      <c r="O54" s="1012" t="s">
        <v>115</v>
      </c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 ht="9" customHeight="1" x14ac:dyDescent="0.25">
      <c r="A55" s="866" t="s">
        <v>73</v>
      </c>
      <c r="B55" s="1015">
        <v>7.4775428149999996</v>
      </c>
      <c r="C55" s="1015">
        <v>14.218248000000001</v>
      </c>
      <c r="D55" s="1015">
        <v>2.109467843</v>
      </c>
      <c r="E55" s="1015">
        <v>11.069625</v>
      </c>
      <c r="F55" s="1015">
        <v>5.3538214640000001</v>
      </c>
      <c r="G55" s="1015">
        <v>3.0549569999999999</v>
      </c>
      <c r="H55" s="1015">
        <v>7.17064E-4</v>
      </c>
      <c r="I55" s="1015">
        <v>5.6119000000000002E-2</v>
      </c>
      <c r="J55" s="1015">
        <v>1.35E-2</v>
      </c>
      <c r="K55" s="1015">
        <v>3.5951000000000004E-2</v>
      </c>
      <c r="L55" s="1015">
        <v>3.6443999999999999E-5</v>
      </c>
      <c r="M55" s="1015">
        <v>1.596E-3</v>
      </c>
      <c r="N55" s="1012" t="s">
        <v>115</v>
      </c>
      <c r="O55" s="1012" t="s">
        <v>115</v>
      </c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 ht="9" customHeight="1" x14ac:dyDescent="0.25">
      <c r="A56" s="866" t="s">
        <v>74</v>
      </c>
      <c r="B56" s="1015">
        <v>35.803101645999995</v>
      </c>
      <c r="C56" s="1015">
        <v>43.371948000000003</v>
      </c>
      <c r="D56" s="1015">
        <v>3.341136482</v>
      </c>
      <c r="E56" s="1015">
        <v>24.118112</v>
      </c>
      <c r="F56" s="1015">
        <v>32.455609580999997</v>
      </c>
      <c r="G56" s="1015">
        <v>18.948360000000001</v>
      </c>
      <c r="H56" s="1015">
        <v>4.5058390000000002E-3</v>
      </c>
      <c r="I56" s="1015">
        <v>0.28661999999999999</v>
      </c>
      <c r="J56" s="1015">
        <v>1.7880000000000001E-3</v>
      </c>
      <c r="K56" s="1015">
        <v>1.6049000000000001E-2</v>
      </c>
      <c r="L56" s="1015">
        <v>6.1743999999999997E-5</v>
      </c>
      <c r="M56" s="1015">
        <v>2.807E-3</v>
      </c>
      <c r="N56" s="1012" t="s">
        <v>115</v>
      </c>
      <c r="O56" s="1012" t="s">
        <v>115</v>
      </c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 ht="9" customHeight="1" x14ac:dyDescent="0.25">
      <c r="A57" s="866" t="s">
        <v>75</v>
      </c>
      <c r="B57" s="1015">
        <v>31.174902832999997</v>
      </c>
      <c r="C57" s="1015">
        <v>45.310133000000008</v>
      </c>
      <c r="D57" s="1015">
        <v>30.868992264999999</v>
      </c>
      <c r="E57" s="1015">
        <v>45.063368000000004</v>
      </c>
      <c r="F57" s="1015">
        <v>0.29593000000000003</v>
      </c>
      <c r="G57" s="1015">
        <v>9.8910999999999999E-2</v>
      </c>
      <c r="H57" s="1015">
        <v>1.47281E-4</v>
      </c>
      <c r="I57" s="1015">
        <v>3.3109E-2</v>
      </c>
      <c r="J57" s="1015">
        <v>9.8332869999999996E-3</v>
      </c>
      <c r="K57" s="1015">
        <v>0.114745</v>
      </c>
      <c r="L57" s="1015">
        <v>0</v>
      </c>
      <c r="M57" s="1015">
        <v>0</v>
      </c>
      <c r="N57" s="1012" t="s">
        <v>115</v>
      </c>
      <c r="O57" s="1012" t="s">
        <v>115</v>
      </c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 ht="9" customHeight="1" x14ac:dyDescent="0.25">
      <c r="A58" s="866" t="s">
        <v>76</v>
      </c>
      <c r="B58" s="1015">
        <v>1.8940377750000001</v>
      </c>
      <c r="C58" s="1015">
        <v>9.8087710000000001</v>
      </c>
      <c r="D58" s="1015">
        <v>1.2129067650000001</v>
      </c>
      <c r="E58" s="1015">
        <v>8.2203219999999995</v>
      </c>
      <c r="F58" s="1015">
        <v>0.68006484499999997</v>
      </c>
      <c r="G58" s="1015">
        <v>1.514051</v>
      </c>
      <c r="H58" s="1015">
        <v>8.2756500000000005E-4</v>
      </c>
      <c r="I58" s="1015">
        <v>6.3619999999999996E-2</v>
      </c>
      <c r="J58" s="1015">
        <v>2.386E-4</v>
      </c>
      <c r="K58" s="1015">
        <v>1.0778000000000001E-2</v>
      </c>
      <c r="L58" s="1015">
        <v>0</v>
      </c>
      <c r="M58" s="1015">
        <v>0</v>
      </c>
      <c r="N58" s="1012" t="s">
        <v>115</v>
      </c>
      <c r="O58" s="1012" t="s">
        <v>115</v>
      </c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 ht="9" customHeight="1" x14ac:dyDescent="0.25">
      <c r="A59" s="866" t="s">
        <v>77</v>
      </c>
      <c r="B59" s="1015">
        <v>247.70076050099999</v>
      </c>
      <c r="C59" s="1015">
        <v>984.94408600000008</v>
      </c>
      <c r="D59" s="1015">
        <v>140.98049383599999</v>
      </c>
      <c r="E59" s="1015">
        <v>866.99680799999999</v>
      </c>
      <c r="F59" s="1015">
        <v>106.192560809</v>
      </c>
      <c r="G59" s="1015">
        <v>106.535613</v>
      </c>
      <c r="H59" s="1015">
        <v>0.132469164</v>
      </c>
      <c r="I59" s="1015">
        <v>8.8829930000000008</v>
      </c>
      <c r="J59" s="1015">
        <v>0.39503185899999999</v>
      </c>
      <c r="K59" s="1015">
        <v>2.503819</v>
      </c>
      <c r="L59" s="1015">
        <v>2.04833E-4</v>
      </c>
      <c r="M59" s="1015">
        <v>2.4853E-2</v>
      </c>
      <c r="N59" s="1012" t="s">
        <v>115</v>
      </c>
      <c r="O59" s="1012" t="s">
        <v>115</v>
      </c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 ht="9" customHeight="1" x14ac:dyDescent="0.25">
      <c r="A60" s="866" t="s">
        <v>78</v>
      </c>
      <c r="B60" s="1015">
        <v>69.217481447999901</v>
      </c>
      <c r="C60" s="1015">
        <v>369.87578400000001</v>
      </c>
      <c r="D60" s="1015">
        <v>66.876449660999896</v>
      </c>
      <c r="E60" s="1015">
        <v>359.92024800000002</v>
      </c>
      <c r="F60" s="1015">
        <v>2.3103724959999998</v>
      </c>
      <c r="G60" s="1015">
        <v>7.1040890000000001</v>
      </c>
      <c r="H60" s="1015">
        <v>2.1394984999999998E-2</v>
      </c>
      <c r="I60" s="1015">
        <v>2.7557809999999998</v>
      </c>
      <c r="J60" s="1015">
        <v>7.4570000000000001E-3</v>
      </c>
      <c r="K60" s="1015">
        <v>5.0305999999999997E-2</v>
      </c>
      <c r="L60" s="1015">
        <v>1.8073060000000001E-3</v>
      </c>
      <c r="M60" s="1015">
        <v>4.5359999999999998E-2</v>
      </c>
      <c r="N60" s="1012" t="s">
        <v>115</v>
      </c>
      <c r="O60" s="1012" t="s">
        <v>115</v>
      </c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 ht="9" customHeight="1" x14ac:dyDescent="0.25">
      <c r="A61" s="864" t="s">
        <v>80</v>
      </c>
      <c r="B61" s="1015">
        <v>18.828970752999997</v>
      </c>
      <c r="C61" s="1015">
        <v>199.515837</v>
      </c>
      <c r="D61" s="1015">
        <v>17.94709374</v>
      </c>
      <c r="E61" s="1015">
        <v>195.225596</v>
      </c>
      <c r="F61" s="1015">
        <v>0.86907452200000002</v>
      </c>
      <c r="G61" s="1015">
        <v>2.3111980000000001</v>
      </c>
      <c r="H61" s="1015">
        <v>1.0057864E-2</v>
      </c>
      <c r="I61" s="1015">
        <v>1.883901</v>
      </c>
      <c r="J61" s="1015">
        <v>1.42E-3</v>
      </c>
      <c r="K61" s="1015">
        <v>7.5015999999999999E-2</v>
      </c>
      <c r="L61" s="1015">
        <v>1.3246270000000001E-3</v>
      </c>
      <c r="M61" s="1015">
        <v>2.0126000000000002E-2</v>
      </c>
      <c r="N61" s="1012" t="s">
        <v>115</v>
      </c>
      <c r="O61" s="1012" t="s">
        <v>115</v>
      </c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 ht="9" customHeight="1" x14ac:dyDescent="0.25">
      <c r="A62" s="864" t="s">
        <v>81</v>
      </c>
      <c r="B62" s="1015">
        <v>106.092430652</v>
      </c>
      <c r="C62" s="1015">
        <v>421.254368</v>
      </c>
      <c r="D62" s="1015">
        <v>40.211929407</v>
      </c>
      <c r="E62" s="1015">
        <v>378.28451000000001</v>
      </c>
      <c r="F62" s="1015">
        <v>65.201271790000007</v>
      </c>
      <c r="G62" s="1015">
        <v>38.709932000000002</v>
      </c>
      <c r="H62" s="1015">
        <v>4.1166077000000002E-2</v>
      </c>
      <c r="I62" s="1015">
        <v>3.2287530000000002</v>
      </c>
      <c r="J62" s="1015">
        <v>0.63783108200000005</v>
      </c>
      <c r="K62" s="1015">
        <v>0.99062300000000003</v>
      </c>
      <c r="L62" s="1015">
        <v>2.32296E-4</v>
      </c>
      <c r="M62" s="1015">
        <v>4.0549999999999996E-2</v>
      </c>
      <c r="N62" s="1012" t="s">
        <v>115</v>
      </c>
      <c r="O62" s="1012" t="s">
        <v>115</v>
      </c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 ht="9" customHeight="1" x14ac:dyDescent="0.25">
      <c r="A63" s="864" t="s">
        <v>116</v>
      </c>
      <c r="B63" s="1015">
        <v>1.0049607249999999</v>
      </c>
      <c r="C63" s="1015">
        <v>5.8638789999999998</v>
      </c>
      <c r="D63" s="1015">
        <v>0.25059300000000001</v>
      </c>
      <c r="E63" s="1015">
        <v>3.7606219999999997</v>
      </c>
      <c r="F63" s="1015">
        <v>0.75436772499999993</v>
      </c>
      <c r="G63" s="1015">
        <v>2.1032570000000002</v>
      </c>
      <c r="H63" s="1015">
        <v>0</v>
      </c>
      <c r="I63" s="1015">
        <v>0</v>
      </c>
      <c r="J63" s="1015">
        <v>0</v>
      </c>
      <c r="K63" s="1015">
        <v>0</v>
      </c>
      <c r="L63" s="1015">
        <v>0</v>
      </c>
      <c r="M63" s="1015">
        <v>0</v>
      </c>
      <c r="N63" s="1012" t="s">
        <v>115</v>
      </c>
      <c r="O63" s="1012" t="s">
        <v>115</v>
      </c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 ht="5.0999999999999996" customHeight="1" thickBot="1" x14ac:dyDescent="0.3">
      <c r="A64" s="869"/>
      <c r="B64" s="900"/>
      <c r="C64" s="900"/>
      <c r="D64" s="900"/>
      <c r="E64" s="900"/>
      <c r="F64" s="900"/>
      <c r="G64" s="900"/>
      <c r="H64" s="870"/>
      <c r="I64" s="870"/>
      <c r="J64" s="870"/>
      <c r="K64" s="870"/>
      <c r="L64" s="900"/>
      <c r="M64" s="901"/>
      <c r="N64" s="901"/>
      <c r="O64" s="901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 ht="12" customHeight="1" thickTop="1" x14ac:dyDescent="0.25">
      <c r="A65" s="837" t="s">
        <v>2254</v>
      </c>
      <c r="B65" s="863"/>
      <c r="C65" s="863"/>
      <c r="D65" s="863"/>
      <c r="E65" s="863"/>
      <c r="F65" s="863"/>
      <c r="G65" s="863"/>
      <c r="I65" s="863"/>
      <c r="K65" s="863"/>
      <c r="L65" s="863"/>
      <c r="M65" s="898"/>
      <c r="N65" s="863"/>
      <c r="O65" s="863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 ht="11.25" customHeight="1" x14ac:dyDescent="0.25">
      <c r="A66" s="867" t="s">
        <v>1314</v>
      </c>
      <c r="B66" s="863"/>
      <c r="C66" s="863"/>
      <c r="D66" s="863"/>
      <c r="E66" s="863"/>
      <c r="F66" s="863"/>
      <c r="G66" s="863"/>
      <c r="I66" s="863"/>
      <c r="K66" s="863"/>
      <c r="L66" s="863"/>
      <c r="M66" s="863"/>
      <c r="N66" s="863"/>
      <c r="O66" s="899" t="s">
        <v>860</v>
      </c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 ht="15" x14ac:dyDescent="0.25">
      <c r="A67" s="1179" t="s">
        <v>1805</v>
      </c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 ht="15" x14ac:dyDescent="0.25"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 ht="15" x14ac:dyDescent="0.25"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 ht="15" x14ac:dyDescent="0.25"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 ht="15" x14ac:dyDescent="0.25"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 ht="15" x14ac:dyDescent="0.25"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 ht="15" x14ac:dyDescent="0.25"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 ht="15" x14ac:dyDescent="0.25"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 ht="15" x14ac:dyDescent="0.25"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 ht="15" x14ac:dyDescent="0.25"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 ht="15" x14ac:dyDescent="0.25"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 ht="15" x14ac:dyDescent="0.25"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 ht="15" x14ac:dyDescent="0.25"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 ht="15" x14ac:dyDescent="0.25"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  <row r="81" spans="18:32" ht="15" x14ac:dyDescent="0.25"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</row>
    <row r="82" spans="18:32" ht="15" x14ac:dyDescent="0.25"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</row>
    <row r="83" spans="18:32" ht="15" x14ac:dyDescent="0.25"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</row>
    <row r="84" spans="18:32" ht="15" x14ac:dyDescent="0.25"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</row>
    <row r="85" spans="18:32" ht="15" x14ac:dyDescent="0.25"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</row>
    <row r="86" spans="18:32" ht="15" x14ac:dyDescent="0.25"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</row>
    <row r="87" spans="18:32" ht="15" x14ac:dyDescent="0.25"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</row>
    <row r="88" spans="18:32" ht="15" x14ac:dyDescent="0.25"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</row>
    <row r="89" spans="18:32" ht="15" x14ac:dyDescent="0.25"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</row>
    <row r="90" spans="18:32" ht="15" x14ac:dyDescent="0.25"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18:32" ht="15" x14ac:dyDescent="0.25"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</row>
    <row r="92" spans="18:32" ht="15" x14ac:dyDescent="0.25"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</row>
    <row r="93" spans="18:32" ht="15" x14ac:dyDescent="0.25"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</row>
    <row r="94" spans="18:32" ht="15" x14ac:dyDescent="0.25"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</row>
    <row r="95" spans="18:32" ht="15" x14ac:dyDescent="0.25"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</row>
    <row r="96" spans="18:32" ht="15" x14ac:dyDescent="0.25"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</row>
    <row r="97" spans="18:32" ht="15" x14ac:dyDescent="0.25"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</row>
    <row r="98" spans="18:32" ht="15" x14ac:dyDescent="0.25"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</row>
    <row r="99" spans="18:32" ht="15" x14ac:dyDescent="0.25"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</row>
    <row r="100" spans="18:32" ht="15" x14ac:dyDescent="0.25"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</row>
    <row r="101" spans="18:32" ht="15" x14ac:dyDescent="0.25"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</row>
    <row r="102" spans="18:32" ht="15" x14ac:dyDescent="0.25"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</row>
    <row r="103" spans="18:32" ht="15" x14ac:dyDescent="0.25"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</row>
    <row r="104" spans="18:32" ht="15" x14ac:dyDescent="0.25"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</row>
    <row r="105" spans="18:32" ht="15" x14ac:dyDescent="0.25"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</row>
    <row r="106" spans="18:32" ht="15" x14ac:dyDescent="0.25"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</row>
    <row r="107" spans="18:32" ht="15" x14ac:dyDescent="0.25"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</row>
    <row r="108" spans="18:32" ht="15" x14ac:dyDescent="0.25"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</row>
    <row r="109" spans="18:32" ht="15" x14ac:dyDescent="0.25"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</row>
    <row r="110" spans="18:32" ht="15" x14ac:dyDescent="0.25"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</row>
    <row r="111" spans="18:32" ht="15" x14ac:dyDescent="0.25"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</row>
    <row r="112" spans="18:32" ht="15" x14ac:dyDescent="0.25"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</row>
    <row r="113" spans="18:32" ht="15" x14ac:dyDescent="0.25"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 codeName="Sheet145"/>
  <dimension ref="A1:O66"/>
  <sheetViews>
    <sheetView showGridLines="0" workbookViewId="0">
      <selection activeCell="P1" sqref="P1"/>
    </sheetView>
  </sheetViews>
  <sheetFormatPr defaultColWidth="7.7109375" defaultRowHeight="12.75" x14ac:dyDescent="0.2"/>
  <cols>
    <col min="1" max="1" width="14.42578125" style="861" customWidth="1"/>
    <col min="2" max="2" width="4.5703125" style="861" customWidth="1"/>
    <col min="3" max="3" width="5.5703125" style="861" customWidth="1"/>
    <col min="4" max="4" width="4.5703125" style="860" customWidth="1"/>
    <col min="5" max="5" width="5.5703125" style="861" customWidth="1"/>
    <col min="6" max="6" width="4.5703125" style="860" customWidth="1"/>
    <col min="7" max="7" width="5.5703125" style="861" customWidth="1"/>
    <col min="8" max="8" width="4.5703125" style="860" customWidth="1"/>
    <col min="9" max="9" width="5.5703125" style="861" customWidth="1"/>
    <col min="10" max="10" width="4.5703125" style="860" customWidth="1"/>
    <col min="11" max="11" width="5.5703125" style="861" customWidth="1"/>
    <col min="12" max="12" width="4.5703125" style="860" customWidth="1"/>
    <col min="13" max="13" width="5.5703125" style="861" customWidth="1"/>
    <col min="14" max="14" width="4.5703125" style="860" customWidth="1"/>
    <col min="15" max="15" width="5.5703125" style="861" customWidth="1"/>
    <col min="16" max="16384" width="7.7109375" style="861"/>
  </cols>
  <sheetData>
    <row r="1" spans="1:15" ht="28.15" customHeight="1" x14ac:dyDescent="0.2">
      <c r="A1" s="1729" t="s">
        <v>2246</v>
      </c>
      <c r="B1" s="1729"/>
      <c r="C1" s="1729"/>
      <c r="D1" s="1729"/>
      <c r="E1" s="1729"/>
      <c r="F1" s="1729"/>
      <c r="G1" s="1729"/>
      <c r="H1" s="1729"/>
      <c r="I1" s="1729"/>
      <c r="J1" s="1729"/>
      <c r="K1" s="1729"/>
      <c r="L1" s="1729"/>
      <c r="M1" s="1729"/>
      <c r="N1" s="1729"/>
      <c r="O1" s="1729"/>
    </row>
    <row r="2" spans="1:15" s="859" customFormat="1" ht="9" customHeight="1" x14ac:dyDescent="0.15">
      <c r="A2" s="894">
        <v>2023</v>
      </c>
      <c r="D2" s="858"/>
      <c r="F2" s="890"/>
      <c r="H2" s="858"/>
      <c r="J2" s="858"/>
      <c r="L2" s="858"/>
      <c r="M2" s="891"/>
      <c r="N2" s="858"/>
    </row>
    <row r="3" spans="1:15" s="1" customFormat="1" ht="50.1" customHeight="1" x14ac:dyDescent="0.2">
      <c r="A3" s="1047" t="s">
        <v>0</v>
      </c>
      <c r="B3" s="1725" t="s">
        <v>1</v>
      </c>
      <c r="C3" s="1725"/>
      <c r="D3" s="1725" t="s">
        <v>2</v>
      </c>
      <c r="E3" s="1725"/>
      <c r="F3" s="1725" t="s">
        <v>3</v>
      </c>
      <c r="G3" s="1725"/>
      <c r="H3" s="1725" t="s">
        <v>4</v>
      </c>
      <c r="I3" s="1725"/>
      <c r="J3" s="1725" t="s">
        <v>5</v>
      </c>
      <c r="K3" s="1725"/>
      <c r="L3" s="1726" t="s">
        <v>113</v>
      </c>
      <c r="M3" s="1722"/>
      <c r="N3" s="1726" t="s">
        <v>109</v>
      </c>
      <c r="O3" s="1722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D5" s="892"/>
      <c r="E5" s="893"/>
      <c r="F5" s="892"/>
      <c r="G5" s="893"/>
      <c r="H5" s="892"/>
      <c r="I5" s="893"/>
      <c r="J5" s="892"/>
      <c r="K5" s="893"/>
      <c r="L5" s="892"/>
      <c r="M5" s="893"/>
    </row>
    <row r="6" spans="1:15" ht="9" customHeight="1" x14ac:dyDescent="0.2">
      <c r="B6" s="1718" t="s">
        <v>83</v>
      </c>
      <c r="C6" s="1718"/>
      <c r="D6" s="1718"/>
      <c r="E6" s="1718"/>
      <c r="F6" s="1718"/>
      <c r="G6" s="1718"/>
      <c r="H6" s="1718"/>
      <c r="I6" s="1718"/>
      <c r="J6" s="1718"/>
      <c r="K6" s="1718"/>
      <c r="L6" s="1718"/>
      <c r="M6" s="1718"/>
      <c r="N6" s="1718"/>
      <c r="O6" s="1718"/>
    </row>
    <row r="7" spans="1:15" ht="9" customHeight="1" x14ac:dyDescent="0.2">
      <c r="A7" s="862" t="s">
        <v>1973</v>
      </c>
      <c r="B7" s="1015">
        <v>5463.603357973001</v>
      </c>
      <c r="C7" s="1015">
        <v>9484.2076920000036</v>
      </c>
      <c r="D7" s="1015">
        <v>4371.8142437860006</v>
      </c>
      <c r="E7" s="1015">
        <v>8653.0751060000002</v>
      </c>
      <c r="F7" s="1015">
        <v>1090.0628454819998</v>
      </c>
      <c r="G7" s="1015">
        <v>791.85637200000008</v>
      </c>
      <c r="H7" s="1015">
        <v>0.42574177500000004</v>
      </c>
      <c r="I7" s="1015">
        <v>31.352277999999998</v>
      </c>
      <c r="J7" s="1015">
        <v>1.1354727739999999</v>
      </c>
      <c r="K7" s="1015">
        <v>6.4226909999999995</v>
      </c>
      <c r="L7" s="1015">
        <v>0.16505415599999995</v>
      </c>
      <c r="M7" s="1015">
        <v>1.5012449999999999</v>
      </c>
      <c r="N7" s="1012" t="s">
        <v>115</v>
      </c>
      <c r="O7" s="1012" t="s">
        <v>115</v>
      </c>
    </row>
    <row r="8" spans="1:15" ht="9" customHeight="1" x14ac:dyDescent="0.2">
      <c r="A8" s="864" t="s">
        <v>56</v>
      </c>
      <c r="B8" s="1015">
        <v>211.87674988800001</v>
      </c>
      <c r="C8" s="1015">
        <v>1113.7770199999998</v>
      </c>
      <c r="D8" s="1015">
        <v>155.33451418999999</v>
      </c>
      <c r="E8" s="1015">
        <v>973.63882599999999</v>
      </c>
      <c r="F8" s="1015">
        <v>56.422392072999997</v>
      </c>
      <c r="G8" s="1015">
        <v>123.920075</v>
      </c>
      <c r="H8" s="1015">
        <v>0.10767544499999999</v>
      </c>
      <c r="I8" s="1015">
        <v>16.004759</v>
      </c>
      <c r="J8" s="1015">
        <v>1.0532339999999999E-2</v>
      </c>
      <c r="K8" s="1015">
        <v>0.14143199999999997</v>
      </c>
      <c r="L8" s="1015">
        <v>1.63584E-3</v>
      </c>
      <c r="M8" s="1015">
        <v>7.1927999999999992E-2</v>
      </c>
      <c r="N8" s="1012" t="s">
        <v>115</v>
      </c>
      <c r="O8" s="1012" t="s">
        <v>115</v>
      </c>
    </row>
    <row r="9" spans="1:15" ht="9" customHeight="1" x14ac:dyDescent="0.2">
      <c r="A9" s="864" t="s">
        <v>57</v>
      </c>
      <c r="B9" s="1015">
        <v>10.707881501999999</v>
      </c>
      <c r="C9" s="1015">
        <v>65.887899000000004</v>
      </c>
      <c r="D9" s="1015">
        <v>9.5081914970000003</v>
      </c>
      <c r="E9" s="1015">
        <v>63.858237000000003</v>
      </c>
      <c r="F9" s="1015">
        <v>1.198232677</v>
      </c>
      <c r="G9" s="1015">
        <v>1.976809</v>
      </c>
      <c r="H9" s="1015">
        <v>1.3916379999999999E-3</v>
      </c>
      <c r="I9" s="1015">
        <v>4.9764000000000003E-2</v>
      </c>
      <c r="J9" s="1015">
        <v>0</v>
      </c>
      <c r="K9" s="1015">
        <v>0</v>
      </c>
      <c r="L9" s="1015">
        <v>6.5690000000000003E-5</v>
      </c>
      <c r="M9" s="1015">
        <v>3.0890000000000002E-3</v>
      </c>
      <c r="N9" s="1012" t="s">
        <v>115</v>
      </c>
      <c r="O9" s="1012" t="s">
        <v>115</v>
      </c>
    </row>
    <row r="10" spans="1:15" ht="9" customHeight="1" x14ac:dyDescent="0.2">
      <c r="A10" s="864" t="s">
        <v>58</v>
      </c>
      <c r="B10" s="1015">
        <v>160.19407482900004</v>
      </c>
      <c r="C10" s="1015">
        <v>344.34904299999999</v>
      </c>
      <c r="D10" s="1015">
        <v>59.308551215999998</v>
      </c>
      <c r="E10" s="1015">
        <v>223.05568199999999</v>
      </c>
      <c r="F10" s="1015">
        <v>100.829810409</v>
      </c>
      <c r="G10" s="1015">
        <v>120.80501700000001</v>
      </c>
      <c r="H10" s="1015">
        <v>7.9617809999999994E-3</v>
      </c>
      <c r="I10" s="1015">
        <v>0.385911</v>
      </c>
      <c r="J10" s="1015">
        <v>4.7166800000000002E-2</v>
      </c>
      <c r="K10" s="1015">
        <v>8.3535999999999999E-2</v>
      </c>
      <c r="L10" s="1015">
        <v>5.8462300000000004E-4</v>
      </c>
      <c r="M10" s="1015">
        <v>1.8896999999999997E-2</v>
      </c>
      <c r="N10" s="1012" t="s">
        <v>115</v>
      </c>
      <c r="O10" s="1012" t="s">
        <v>115</v>
      </c>
    </row>
    <row r="11" spans="1:15" ht="9" customHeight="1" x14ac:dyDescent="0.2">
      <c r="A11" s="864" t="s">
        <v>59</v>
      </c>
      <c r="B11" s="1015">
        <v>5.3210190669999999</v>
      </c>
      <c r="C11" s="1015">
        <v>56.789495000000002</v>
      </c>
      <c r="D11" s="1015">
        <v>5.1450181800000001</v>
      </c>
      <c r="E11" s="1015">
        <v>55.777152000000001</v>
      </c>
      <c r="F11" s="1015">
        <v>0.16986519999999999</v>
      </c>
      <c r="G11" s="1015">
        <v>0.355437</v>
      </c>
      <c r="H11" s="1015">
        <v>5.6284109999999998E-3</v>
      </c>
      <c r="I11" s="1015">
        <v>0.63687899999999997</v>
      </c>
      <c r="J11" s="1015">
        <v>0</v>
      </c>
      <c r="K11" s="1015">
        <v>0</v>
      </c>
      <c r="L11" s="1015">
        <v>5.0727599999999997E-4</v>
      </c>
      <c r="M11" s="1015">
        <v>2.0027E-2</v>
      </c>
      <c r="N11" s="1012" t="s">
        <v>115</v>
      </c>
      <c r="O11" s="1012" t="s">
        <v>115</v>
      </c>
    </row>
    <row r="12" spans="1:15" ht="9" customHeight="1" x14ac:dyDescent="0.2">
      <c r="A12" s="864" t="s">
        <v>1414</v>
      </c>
      <c r="B12" s="1015">
        <v>19.037554854</v>
      </c>
      <c r="C12" s="1015">
        <v>157.47247599999994</v>
      </c>
      <c r="D12" s="1015">
        <v>18.740832795999999</v>
      </c>
      <c r="E12" s="1015">
        <v>154.60259599999998</v>
      </c>
      <c r="F12" s="1015">
        <v>0.27924563699999999</v>
      </c>
      <c r="G12" s="1015">
        <v>0.43535000000000001</v>
      </c>
      <c r="H12" s="1015">
        <v>1.0248871E-2</v>
      </c>
      <c r="I12" s="1015">
        <v>2.2076889999999998</v>
      </c>
      <c r="J12" s="1015">
        <v>7.1679999999999999E-3</v>
      </c>
      <c r="K12" s="1015">
        <v>0.22476599999999999</v>
      </c>
      <c r="L12" s="1015">
        <v>5.9549999999999997E-5</v>
      </c>
      <c r="M12" s="1015">
        <v>2.075E-3</v>
      </c>
      <c r="N12" s="1012" t="s">
        <v>115</v>
      </c>
      <c r="O12" s="1012" t="s">
        <v>115</v>
      </c>
    </row>
    <row r="13" spans="1:15" ht="9" customHeight="1" x14ac:dyDescent="0.2">
      <c r="A13" s="864" t="s">
        <v>60</v>
      </c>
      <c r="B13" s="1015">
        <v>3.0101604879999999</v>
      </c>
      <c r="C13" s="1015">
        <v>7.7938689999999999</v>
      </c>
      <c r="D13" s="1015">
        <v>1.9842621819999999</v>
      </c>
      <c r="E13" s="1015">
        <v>5.058001</v>
      </c>
      <c r="F13" s="1015">
        <v>1.001960996</v>
      </c>
      <c r="G13" s="1015">
        <v>2.6832199999999999</v>
      </c>
      <c r="H13" s="1015">
        <v>2.2531E-4</v>
      </c>
      <c r="I13" s="1015">
        <v>2.1172999999999997E-2</v>
      </c>
      <c r="J13" s="1015">
        <v>2.3712E-2</v>
      </c>
      <c r="K13" s="1015">
        <v>3.1475000000000003E-2</v>
      </c>
      <c r="L13" s="1015">
        <v>0</v>
      </c>
      <c r="M13" s="1015">
        <v>0</v>
      </c>
      <c r="N13" s="1012" t="s">
        <v>115</v>
      </c>
      <c r="O13" s="1012" t="s">
        <v>115</v>
      </c>
    </row>
    <row r="14" spans="1:15" ht="9" customHeight="1" x14ac:dyDescent="0.2">
      <c r="A14" s="864" t="s">
        <v>61</v>
      </c>
      <c r="B14" s="1015">
        <v>1.431892033</v>
      </c>
      <c r="C14" s="1015">
        <v>6.0967799999999999</v>
      </c>
      <c r="D14" s="1015">
        <v>1.4098366680000001</v>
      </c>
      <c r="E14" s="1015">
        <v>5.8945720000000001</v>
      </c>
      <c r="F14" s="1015">
        <v>2.0981759999999999E-2</v>
      </c>
      <c r="G14" s="1015">
        <v>0.140065</v>
      </c>
      <c r="H14" s="1015">
        <v>1.073605E-3</v>
      </c>
      <c r="I14" s="1015">
        <v>6.2143000000000004E-2</v>
      </c>
      <c r="J14" s="1015">
        <v>0</v>
      </c>
      <c r="K14" s="1015">
        <v>0</v>
      </c>
      <c r="L14" s="1015">
        <v>0</v>
      </c>
      <c r="M14" s="1015">
        <v>0</v>
      </c>
      <c r="N14" s="1012" t="s">
        <v>115</v>
      </c>
      <c r="O14" s="1012" t="s">
        <v>115</v>
      </c>
    </row>
    <row r="15" spans="1:15" ht="9" customHeight="1" x14ac:dyDescent="0.2">
      <c r="A15" s="864" t="s">
        <v>62</v>
      </c>
      <c r="B15" s="1015">
        <v>82.754514964999998</v>
      </c>
      <c r="C15" s="1015">
        <v>47.265943000000007</v>
      </c>
      <c r="D15" s="1015">
        <v>45.409633644000003</v>
      </c>
      <c r="E15" s="1015">
        <v>41.163107000000004</v>
      </c>
      <c r="F15" s="1015">
        <v>37.336740044999999</v>
      </c>
      <c r="G15" s="1015">
        <v>5.8710180000000003</v>
      </c>
      <c r="H15" s="1015">
        <v>5.6594569999999997E-3</v>
      </c>
      <c r="I15" s="1015">
        <v>0.222551</v>
      </c>
      <c r="J15" s="1015">
        <v>2.2499999999999998E-3</v>
      </c>
      <c r="K15" s="1015">
        <v>2.5049999999999998E-3</v>
      </c>
      <c r="L15" s="1015">
        <v>2.31819E-4</v>
      </c>
      <c r="M15" s="1015">
        <v>6.7619999999999998E-3</v>
      </c>
      <c r="N15" s="1012" t="s">
        <v>115</v>
      </c>
      <c r="O15" s="1012" t="s">
        <v>115</v>
      </c>
    </row>
    <row r="16" spans="1:15" ht="9" customHeight="1" x14ac:dyDescent="0.2">
      <c r="A16" s="864" t="s">
        <v>63</v>
      </c>
      <c r="B16" s="1015">
        <v>5.5338517249999999</v>
      </c>
      <c r="C16" s="1015">
        <v>43.924712999999997</v>
      </c>
      <c r="D16" s="1015">
        <v>5.1274930599999999</v>
      </c>
      <c r="E16" s="1015">
        <v>43.347724999999997</v>
      </c>
      <c r="F16" s="1015">
        <v>0.40401901200000001</v>
      </c>
      <c r="G16" s="1015">
        <v>0.415329</v>
      </c>
      <c r="H16" s="1015">
        <v>2.3388530000000001E-3</v>
      </c>
      <c r="I16" s="1015">
        <v>0.16156999999999999</v>
      </c>
      <c r="J16" s="1015">
        <v>0</v>
      </c>
      <c r="K16" s="1015">
        <v>0</v>
      </c>
      <c r="L16" s="1015">
        <v>7.9999999999999996E-7</v>
      </c>
      <c r="M16" s="1015">
        <v>8.8999999999999995E-5</v>
      </c>
      <c r="N16" s="1012" t="s">
        <v>115</v>
      </c>
      <c r="O16" s="1012" t="s">
        <v>115</v>
      </c>
    </row>
    <row r="17" spans="1:15" ht="9" customHeight="1" x14ac:dyDescent="0.2">
      <c r="A17" s="864" t="s">
        <v>64</v>
      </c>
      <c r="B17" s="1015">
        <v>3.0475494670000001</v>
      </c>
      <c r="C17" s="1015">
        <v>15.704523000000002</v>
      </c>
      <c r="D17" s="1015">
        <v>2.9428417140000001</v>
      </c>
      <c r="E17" s="1015">
        <v>15.281613</v>
      </c>
      <c r="F17" s="1015">
        <v>0.10418582999999999</v>
      </c>
      <c r="G17" s="1015">
        <v>0.385656</v>
      </c>
      <c r="H17" s="1015">
        <v>4.7408299999999998E-4</v>
      </c>
      <c r="I17" s="1015">
        <v>3.5450000000000002E-2</v>
      </c>
      <c r="J17" s="1015">
        <v>0</v>
      </c>
      <c r="K17" s="1015">
        <v>0</v>
      </c>
      <c r="L17" s="1015">
        <v>4.7840000000000003E-5</v>
      </c>
      <c r="M17" s="1015">
        <v>1.804E-3</v>
      </c>
      <c r="N17" s="1012" t="s">
        <v>115</v>
      </c>
      <c r="O17" s="1012" t="s">
        <v>115</v>
      </c>
    </row>
    <row r="18" spans="1:15" ht="9" customHeight="1" x14ac:dyDescent="0.2">
      <c r="A18" s="864" t="s">
        <v>65</v>
      </c>
      <c r="B18" s="1015">
        <v>3210.0236627459999</v>
      </c>
      <c r="C18" s="1015">
        <v>3761.6100040000006</v>
      </c>
      <c r="D18" s="1015">
        <v>2895.4913524429999</v>
      </c>
      <c r="E18" s="1015">
        <v>3682.3543990000003</v>
      </c>
      <c r="F18" s="1015">
        <v>313.76977770299999</v>
      </c>
      <c r="G18" s="1015">
        <v>75.155878999999999</v>
      </c>
      <c r="H18" s="1015">
        <v>1.6355252000000001E-2</v>
      </c>
      <c r="I18" s="1015">
        <v>1.370573</v>
      </c>
      <c r="J18" s="1015">
        <v>0.67094939600000003</v>
      </c>
      <c r="K18" s="1015">
        <v>2.0212119999999998</v>
      </c>
      <c r="L18" s="1015">
        <v>7.5227952000000001E-2</v>
      </c>
      <c r="M18" s="1015">
        <v>0.70794100000000004</v>
      </c>
      <c r="N18" s="1012" t="s">
        <v>115</v>
      </c>
      <c r="O18" s="1012" t="s">
        <v>115</v>
      </c>
    </row>
    <row r="19" spans="1:15" ht="9" customHeight="1" x14ac:dyDescent="0.2">
      <c r="A19" s="864" t="s">
        <v>66</v>
      </c>
      <c r="B19" s="1015">
        <v>2.0439393420000003</v>
      </c>
      <c r="C19" s="1015">
        <v>5.3520160000000008</v>
      </c>
      <c r="D19" s="1015">
        <v>1.108580401</v>
      </c>
      <c r="E19" s="1015">
        <v>4.4656660000000006</v>
      </c>
      <c r="F19" s="1015">
        <v>0.93028002099999996</v>
      </c>
      <c r="G19" s="1015">
        <v>0.85463</v>
      </c>
      <c r="H19" s="1015">
        <v>3.3328600000000002E-4</v>
      </c>
      <c r="I19" s="1015">
        <v>2.1228999999999998E-2</v>
      </c>
      <c r="J19" s="1015">
        <v>4.4999999999999997E-3</v>
      </c>
      <c r="K19" s="1015">
        <v>6.4310000000000001E-3</v>
      </c>
      <c r="L19" s="1015">
        <v>2.45634E-4</v>
      </c>
      <c r="M19" s="1015">
        <v>4.0599999999999994E-3</v>
      </c>
      <c r="N19" s="1012" t="s">
        <v>115</v>
      </c>
      <c r="O19" s="1012" t="s">
        <v>115</v>
      </c>
    </row>
    <row r="20" spans="1:15" ht="9" customHeight="1" x14ac:dyDescent="0.2">
      <c r="A20" s="864" t="s">
        <v>67</v>
      </c>
      <c r="B20" s="1015">
        <v>14.97465328</v>
      </c>
      <c r="C20" s="1015">
        <v>58.517045999999993</v>
      </c>
      <c r="D20" s="1015">
        <v>4.844584523</v>
      </c>
      <c r="E20" s="1015">
        <v>16.902232999999999</v>
      </c>
      <c r="F20" s="1015">
        <v>9.9752202420000007</v>
      </c>
      <c r="G20" s="1015">
        <v>39.537135999999997</v>
      </c>
      <c r="H20" s="1015">
        <v>0.15484768500000001</v>
      </c>
      <c r="I20" s="1015">
        <v>2.0774589999999997</v>
      </c>
      <c r="J20" s="1015">
        <v>0</v>
      </c>
      <c r="K20" s="1015">
        <v>0</v>
      </c>
      <c r="L20" s="1015">
        <v>8.2999999999999999E-7</v>
      </c>
      <c r="M20" s="1015">
        <v>2.1799999999999999E-4</v>
      </c>
      <c r="N20" s="1012" t="s">
        <v>115</v>
      </c>
      <c r="O20" s="1012" t="s">
        <v>115</v>
      </c>
    </row>
    <row r="21" spans="1:15" ht="9" customHeight="1" x14ac:dyDescent="0.2">
      <c r="A21" s="864" t="s">
        <v>68</v>
      </c>
      <c r="B21" s="1015">
        <v>773.52015541500089</v>
      </c>
      <c r="C21" s="1015">
        <v>1852.7313450000001</v>
      </c>
      <c r="D21" s="1015">
        <v>744.54647594000096</v>
      </c>
      <c r="E21" s="1015">
        <v>1828.444148</v>
      </c>
      <c r="F21" s="1015">
        <v>28.535884765999999</v>
      </c>
      <c r="G21" s="1015">
        <v>16.609065999999999</v>
      </c>
      <c r="H21" s="1015">
        <v>5.5065239000000002E-2</v>
      </c>
      <c r="I21" s="1015">
        <v>3.8023939999999996</v>
      </c>
      <c r="J21" s="1015">
        <v>0.36044551800000002</v>
      </c>
      <c r="K21" s="1015">
        <v>3.7336579999999997</v>
      </c>
      <c r="L21" s="1015">
        <v>2.2283951999999999E-2</v>
      </c>
      <c r="M21" s="1015">
        <v>0.14207900000000001</v>
      </c>
      <c r="N21" s="1012" t="s">
        <v>115</v>
      </c>
      <c r="O21" s="1012" t="s">
        <v>115</v>
      </c>
    </row>
    <row r="22" spans="1:15" ht="9" customHeight="1" x14ac:dyDescent="0.2">
      <c r="A22" s="864" t="s">
        <v>69</v>
      </c>
      <c r="B22" s="1015">
        <v>13.526616828</v>
      </c>
      <c r="C22" s="1015">
        <v>31.668172999999999</v>
      </c>
      <c r="D22" s="1015">
        <v>8.4658761990000002</v>
      </c>
      <c r="E22" s="1015">
        <v>23.577812999999999</v>
      </c>
      <c r="F22" s="1015">
        <v>5.0594453699999997</v>
      </c>
      <c r="G22" s="1015">
        <v>7.9635730000000002</v>
      </c>
      <c r="H22" s="1015">
        <v>1.294959E-3</v>
      </c>
      <c r="I22" s="1015">
        <v>0.126773</v>
      </c>
      <c r="J22" s="1015">
        <v>0</v>
      </c>
      <c r="K22" s="1015">
        <v>0</v>
      </c>
      <c r="L22" s="1015">
        <v>2.9999999999999999E-7</v>
      </c>
      <c r="M22" s="1015">
        <v>1.4E-5</v>
      </c>
      <c r="N22" s="1012" t="s">
        <v>115</v>
      </c>
      <c r="O22" s="1012" t="s">
        <v>115</v>
      </c>
    </row>
    <row r="23" spans="1:15" ht="9" customHeight="1" x14ac:dyDescent="0.2">
      <c r="A23" s="864" t="s">
        <v>70</v>
      </c>
      <c r="B23" s="1015">
        <v>6.3974635500000012</v>
      </c>
      <c r="C23" s="1015">
        <v>67.097729999999999</v>
      </c>
      <c r="D23" s="1015">
        <v>6.3660334880000002</v>
      </c>
      <c r="E23" s="1015">
        <v>66.545221999999995</v>
      </c>
      <c r="F23" s="1015">
        <v>2.596E-2</v>
      </c>
      <c r="G23" s="1015">
        <v>0.22394999999999998</v>
      </c>
      <c r="H23" s="1015">
        <v>4.7755890000000002E-3</v>
      </c>
      <c r="I23" s="1015">
        <v>0.30462900000000004</v>
      </c>
      <c r="J23" s="1015">
        <v>0</v>
      </c>
      <c r="K23" s="1015">
        <v>0</v>
      </c>
      <c r="L23" s="1015">
        <v>6.9447300000000003E-4</v>
      </c>
      <c r="M23" s="1015">
        <v>2.3928999999999999E-2</v>
      </c>
      <c r="N23" s="1012" t="s">
        <v>115</v>
      </c>
      <c r="O23" s="1012" t="s">
        <v>115</v>
      </c>
    </row>
    <row r="24" spans="1:15" ht="9" customHeight="1" x14ac:dyDescent="0.2">
      <c r="A24" s="864" t="s">
        <v>71</v>
      </c>
      <c r="B24" s="1015">
        <v>57.098850345999992</v>
      </c>
      <c r="C24" s="1015">
        <v>68.281741999999994</v>
      </c>
      <c r="D24" s="1015">
        <v>47.836182676999996</v>
      </c>
      <c r="E24" s="1015">
        <v>53.673378</v>
      </c>
      <c r="F24" s="1015">
        <v>9.2599805310000001</v>
      </c>
      <c r="G24" s="1015">
        <v>14.501380999999999</v>
      </c>
      <c r="H24" s="1015">
        <v>2.5499289999999998E-3</v>
      </c>
      <c r="I24" s="1015">
        <v>9.503700000000001E-2</v>
      </c>
      <c r="J24" s="1015">
        <v>0</v>
      </c>
      <c r="K24" s="1015">
        <v>0</v>
      </c>
      <c r="L24" s="1015">
        <v>1.3720900000000001E-4</v>
      </c>
      <c r="M24" s="1015">
        <v>1.1946E-2</v>
      </c>
      <c r="N24" s="1012" t="s">
        <v>115</v>
      </c>
      <c r="O24" s="1012" t="s">
        <v>115</v>
      </c>
    </row>
    <row r="25" spans="1:15" ht="9" customHeight="1" x14ac:dyDescent="0.2">
      <c r="A25" s="864" t="s">
        <v>72</v>
      </c>
      <c r="B25" s="1015">
        <v>245.05520414300003</v>
      </c>
      <c r="C25" s="1015">
        <v>427.27274400000005</v>
      </c>
      <c r="D25" s="1015">
        <v>140.728325372</v>
      </c>
      <c r="E25" s="1015">
        <v>411.870903</v>
      </c>
      <c r="F25" s="1015">
        <v>104.313651888</v>
      </c>
      <c r="G25" s="1015">
        <v>14.545897999999999</v>
      </c>
      <c r="H25" s="1015">
        <v>7.3235519999999997E-3</v>
      </c>
      <c r="I25" s="1015">
        <v>0.62767700000000004</v>
      </c>
      <c r="J25" s="1015">
        <v>5.74505E-4</v>
      </c>
      <c r="K25" s="1015">
        <v>5.0584999999999998E-2</v>
      </c>
      <c r="L25" s="1015">
        <v>5.328826E-3</v>
      </c>
      <c r="M25" s="1015">
        <v>0.17768100000000001</v>
      </c>
      <c r="N25" s="1012" t="s">
        <v>115</v>
      </c>
      <c r="O25" s="1012" t="s">
        <v>115</v>
      </c>
    </row>
    <row r="26" spans="1:15" ht="9" customHeight="1" x14ac:dyDescent="0.2">
      <c r="A26" s="864" t="s">
        <v>73</v>
      </c>
      <c r="B26" s="1015">
        <v>16.416908375999999</v>
      </c>
      <c r="C26" s="1015">
        <v>26.278279000000001</v>
      </c>
      <c r="D26" s="1015">
        <v>1.164125946</v>
      </c>
      <c r="E26" s="1015">
        <v>3.4914270000000003</v>
      </c>
      <c r="F26" s="1015">
        <v>15.252638835999999</v>
      </c>
      <c r="G26" s="1015">
        <v>22.781174</v>
      </c>
      <c r="H26" s="1015">
        <v>1.21688E-4</v>
      </c>
      <c r="I26" s="1015">
        <v>4.4689999999999999E-3</v>
      </c>
      <c r="J26" s="1015">
        <v>0</v>
      </c>
      <c r="K26" s="1015">
        <v>0</v>
      </c>
      <c r="L26" s="1015">
        <v>2.1906E-5</v>
      </c>
      <c r="M26" s="1015">
        <v>1.209E-3</v>
      </c>
      <c r="N26" s="1012" t="s">
        <v>115</v>
      </c>
      <c r="O26" s="1012" t="s">
        <v>115</v>
      </c>
    </row>
    <row r="27" spans="1:15" ht="9" customHeight="1" x14ac:dyDescent="0.2">
      <c r="A27" s="864" t="s">
        <v>74</v>
      </c>
      <c r="B27" s="1015">
        <v>9.4802628540000011</v>
      </c>
      <c r="C27" s="1015">
        <v>21.498435000000004</v>
      </c>
      <c r="D27" s="1015">
        <v>2.8440645560000002</v>
      </c>
      <c r="E27" s="1015">
        <v>13.257091000000001</v>
      </c>
      <c r="F27" s="1015">
        <v>6.6083903599999996</v>
      </c>
      <c r="G27" s="1015">
        <v>8.0942369999999997</v>
      </c>
      <c r="H27" s="1015">
        <v>1.3856439999999999E-3</v>
      </c>
      <c r="I27" s="1015">
        <v>7.3460999999999999E-2</v>
      </c>
      <c r="J27" s="1015">
        <v>0</v>
      </c>
      <c r="K27" s="1015">
        <v>0</v>
      </c>
      <c r="L27" s="1015">
        <v>2.6422293999999999E-2</v>
      </c>
      <c r="M27" s="1015">
        <v>7.3646000000000003E-2</v>
      </c>
      <c r="N27" s="1012" t="s">
        <v>115</v>
      </c>
      <c r="O27" s="1012" t="s">
        <v>115</v>
      </c>
    </row>
    <row r="28" spans="1:15" ht="9" customHeight="1" x14ac:dyDescent="0.2">
      <c r="A28" s="864" t="s">
        <v>75</v>
      </c>
      <c r="B28" s="1015">
        <v>12.173124786999999</v>
      </c>
      <c r="C28" s="1015">
        <v>31.869657999999998</v>
      </c>
      <c r="D28" s="1015">
        <v>12.16506042</v>
      </c>
      <c r="E28" s="1015">
        <v>31.614293</v>
      </c>
      <c r="F28" s="1015">
        <v>4.0858250000000004E-3</v>
      </c>
      <c r="G28" s="1015">
        <v>1.7030000000000001E-3</v>
      </c>
      <c r="H28" s="1015">
        <v>3.872342E-3</v>
      </c>
      <c r="I28" s="1015">
        <v>0.24759700000000001</v>
      </c>
      <c r="J28" s="1015">
        <v>5.1E-5</v>
      </c>
      <c r="K28" s="1015">
        <v>3.01E-4</v>
      </c>
      <c r="L28" s="1015">
        <v>5.52E-5</v>
      </c>
      <c r="M28" s="1015">
        <v>5.764E-3</v>
      </c>
      <c r="N28" s="1012" t="s">
        <v>115</v>
      </c>
      <c r="O28" s="1012" t="s">
        <v>115</v>
      </c>
    </row>
    <row r="29" spans="1:15" ht="9" customHeight="1" x14ac:dyDescent="0.2">
      <c r="A29" s="864" t="s">
        <v>76</v>
      </c>
      <c r="B29" s="1015">
        <v>0.85170400599999985</v>
      </c>
      <c r="C29" s="1015">
        <v>3.224866</v>
      </c>
      <c r="D29" s="1015">
        <v>0.29850138399999998</v>
      </c>
      <c r="E29" s="1015">
        <v>2.464709</v>
      </c>
      <c r="F29" s="1015">
        <v>0.54907115399999995</v>
      </c>
      <c r="G29" s="1015">
        <v>0.62129800000000002</v>
      </c>
      <c r="H29" s="1015">
        <v>4.1314680000000001E-3</v>
      </c>
      <c r="I29" s="1015">
        <v>0.13885900000000001</v>
      </c>
      <c r="J29" s="1015">
        <v>0</v>
      </c>
      <c r="K29" s="1015">
        <v>0</v>
      </c>
      <c r="L29" s="1015">
        <v>0</v>
      </c>
      <c r="M29" s="1015">
        <v>0</v>
      </c>
      <c r="N29" s="1012" t="s">
        <v>115</v>
      </c>
      <c r="O29" s="1012" t="s">
        <v>115</v>
      </c>
    </row>
    <row r="30" spans="1:15" ht="9" customHeight="1" x14ac:dyDescent="0.2">
      <c r="A30" s="864" t="s">
        <v>77</v>
      </c>
      <c r="B30" s="1015">
        <v>350.63580811700001</v>
      </c>
      <c r="C30" s="1015">
        <v>554.50423500000011</v>
      </c>
      <c r="D30" s="1015">
        <v>116.44559070299999</v>
      </c>
      <c r="E30" s="1015">
        <v>362.01880299999999</v>
      </c>
      <c r="F30" s="1015">
        <v>234.16913691100001</v>
      </c>
      <c r="G30" s="1015">
        <v>191.42714100000001</v>
      </c>
      <c r="H30" s="1015">
        <v>2.0126443000000001E-2</v>
      </c>
      <c r="I30" s="1015">
        <v>1.040173</v>
      </c>
      <c r="J30" s="1015">
        <v>8.3515E-4</v>
      </c>
      <c r="K30" s="1015">
        <v>7.097E-3</v>
      </c>
      <c r="L30" s="1015">
        <v>1.1891E-4</v>
      </c>
      <c r="M30" s="1015">
        <v>1.1021000000000001E-2</v>
      </c>
      <c r="N30" s="1012" t="s">
        <v>115</v>
      </c>
      <c r="O30" s="1012" t="s">
        <v>115</v>
      </c>
    </row>
    <row r="31" spans="1:15" ht="9" customHeight="1" x14ac:dyDescent="0.2">
      <c r="A31" s="864" t="s">
        <v>78</v>
      </c>
      <c r="B31" s="1015">
        <v>95.668771798000023</v>
      </c>
      <c r="C31" s="1015">
        <v>232.13744099999997</v>
      </c>
      <c r="D31" s="1015">
        <v>38.308579152</v>
      </c>
      <c r="E31" s="1015">
        <v>205.40023199999999</v>
      </c>
      <c r="F31" s="1015">
        <v>57.334923539000002</v>
      </c>
      <c r="G31" s="1015">
        <v>25.533809000000002</v>
      </c>
      <c r="H31" s="1015">
        <v>5.5124520000000002E-3</v>
      </c>
      <c r="I31" s="1015">
        <v>1.0897110000000001</v>
      </c>
      <c r="J31" s="1015">
        <v>6.5530650000000003E-3</v>
      </c>
      <c r="K31" s="1015">
        <v>2.2006000000000001E-2</v>
      </c>
      <c r="L31" s="1015">
        <v>1.3203589999999999E-2</v>
      </c>
      <c r="M31" s="1015">
        <v>9.1683000000000001E-2</v>
      </c>
      <c r="N31" s="1012" t="s">
        <v>115</v>
      </c>
      <c r="O31" s="1012" t="s">
        <v>115</v>
      </c>
    </row>
    <row r="32" spans="1:15" ht="9" customHeight="1" x14ac:dyDescent="0.2">
      <c r="A32" s="864" t="s">
        <v>80</v>
      </c>
      <c r="B32" s="1015">
        <v>26.598626961000001</v>
      </c>
      <c r="C32" s="1015">
        <v>278.737212</v>
      </c>
      <c r="D32" s="1015">
        <v>25.641550856999999</v>
      </c>
      <c r="E32" s="1015">
        <v>269.29768899999999</v>
      </c>
      <c r="F32" s="1015">
        <v>0.95386411400000004</v>
      </c>
      <c r="G32" s="1015">
        <v>9.190588</v>
      </c>
      <c r="H32" s="1015">
        <v>2.4186120000000001E-3</v>
      </c>
      <c r="I32" s="1015">
        <v>0.218835</v>
      </c>
      <c r="J32" s="1015">
        <v>4.5000000000000003E-5</v>
      </c>
      <c r="K32" s="1015">
        <v>3.28E-4</v>
      </c>
      <c r="L32" s="1015">
        <v>7.4837799999999996E-4</v>
      </c>
      <c r="M32" s="1015">
        <v>2.9772E-2</v>
      </c>
      <c r="N32" s="1012" t="s">
        <v>115</v>
      </c>
      <c r="O32" s="1012" t="s">
        <v>115</v>
      </c>
    </row>
    <row r="33" spans="1:15" ht="9" customHeight="1" x14ac:dyDescent="0.2">
      <c r="A33" s="864" t="s">
        <v>81</v>
      </c>
      <c r="B33" s="1015">
        <v>125.85123960600001</v>
      </c>
      <c r="C33" s="1015">
        <v>204.10728500000002</v>
      </c>
      <c r="D33" s="1015">
        <v>20.648184577999999</v>
      </c>
      <c r="E33" s="1015">
        <v>96.019589000000011</v>
      </c>
      <c r="F33" s="1015">
        <v>105.181983583</v>
      </c>
      <c r="G33" s="1015">
        <v>107.569213</v>
      </c>
      <c r="H33" s="1015">
        <v>2.9501810000000001E-3</v>
      </c>
      <c r="I33" s="1015">
        <v>0.325513</v>
      </c>
      <c r="J33" s="1015">
        <v>6.8999999999999997E-4</v>
      </c>
      <c r="K33" s="1015">
        <v>9.7359000000000001E-2</v>
      </c>
      <c r="L33" s="1015">
        <v>1.7431263999999998E-2</v>
      </c>
      <c r="M33" s="1015">
        <v>9.5611000000000002E-2</v>
      </c>
      <c r="N33" s="1012" t="s">
        <v>115</v>
      </c>
      <c r="O33" s="1012" t="s">
        <v>115</v>
      </c>
    </row>
    <row r="34" spans="1:15" ht="9" customHeight="1" x14ac:dyDescent="0.2">
      <c r="A34" s="864" t="s">
        <v>116</v>
      </c>
      <c r="B34" s="1015">
        <v>0.37111699999999997</v>
      </c>
      <c r="C34" s="1015">
        <v>0.25772</v>
      </c>
      <c r="D34" s="1015">
        <v>0</v>
      </c>
      <c r="E34" s="1015">
        <v>0</v>
      </c>
      <c r="F34" s="1015">
        <v>0.37111699999999997</v>
      </c>
      <c r="G34" s="1015">
        <v>0.25772</v>
      </c>
      <c r="H34" s="1015">
        <v>0</v>
      </c>
      <c r="I34" s="1015">
        <v>0</v>
      </c>
      <c r="J34" s="1015">
        <v>0</v>
      </c>
      <c r="K34" s="1015">
        <v>0</v>
      </c>
      <c r="L34" s="1015">
        <v>0</v>
      </c>
      <c r="M34" s="1015">
        <v>0</v>
      </c>
      <c r="N34" s="1012" t="s">
        <v>115</v>
      </c>
      <c r="O34" s="1012" t="s">
        <v>115</v>
      </c>
    </row>
    <row r="35" spans="1:15" x14ac:dyDescent="0.2">
      <c r="B35" s="1728" t="s">
        <v>2118</v>
      </c>
      <c r="C35" s="1728"/>
      <c r="D35" s="1728"/>
      <c r="E35" s="1728"/>
      <c r="F35" s="1728"/>
      <c r="G35" s="1728"/>
      <c r="H35" s="1728"/>
      <c r="I35" s="1728"/>
      <c r="J35" s="1728"/>
      <c r="K35" s="1728"/>
      <c r="L35" s="1728"/>
      <c r="M35" s="1728"/>
      <c r="N35" s="1728"/>
      <c r="O35" s="1728"/>
    </row>
    <row r="36" spans="1:15" ht="9" customHeight="1" x14ac:dyDescent="0.2">
      <c r="A36" s="862" t="s">
        <v>1973</v>
      </c>
      <c r="B36" s="1015">
        <v>2241.825436524</v>
      </c>
      <c r="C36" s="1015">
        <v>2844.7860029999997</v>
      </c>
      <c r="D36" s="1015">
        <v>1581.6295667019999</v>
      </c>
      <c r="E36" s="1015">
        <v>2632.1961480000004</v>
      </c>
      <c r="F36" s="1015">
        <v>658.21136782299982</v>
      </c>
      <c r="G36" s="1015">
        <v>189.55218500000001</v>
      </c>
      <c r="H36" s="1015">
        <v>0.52290646399999996</v>
      </c>
      <c r="I36" s="1015">
        <v>20.308531999999996</v>
      </c>
      <c r="J36" s="1015">
        <v>1.4564631749999997</v>
      </c>
      <c r="K36" s="1015">
        <v>2.534046</v>
      </c>
      <c r="L36" s="1015">
        <v>5.1323600000000007E-3</v>
      </c>
      <c r="M36" s="1015">
        <v>0.19509200000000002</v>
      </c>
      <c r="N36" s="1012" t="s">
        <v>115</v>
      </c>
      <c r="O36" s="1012" t="s">
        <v>115</v>
      </c>
    </row>
    <row r="37" spans="1:15" ht="9" customHeight="1" x14ac:dyDescent="0.2">
      <c r="A37" s="866" t="s">
        <v>56</v>
      </c>
      <c r="B37" s="1015">
        <v>106.804037591</v>
      </c>
      <c r="C37" s="1015">
        <v>460.12339600000001</v>
      </c>
      <c r="D37" s="1015">
        <v>76.564141672999995</v>
      </c>
      <c r="E37" s="1015">
        <v>403.48403000000002</v>
      </c>
      <c r="F37" s="1015">
        <v>30.130662419</v>
      </c>
      <c r="G37" s="1015">
        <v>48.606381999999996</v>
      </c>
      <c r="H37" s="1015">
        <v>0.10741313800000001</v>
      </c>
      <c r="I37" s="1015">
        <v>7.8159340000000004</v>
      </c>
      <c r="J37" s="1015">
        <v>1.8202610000000001E-3</v>
      </c>
      <c r="K37" s="1015">
        <v>0.18192599999999998</v>
      </c>
      <c r="L37" s="1015">
        <v>9.9999999999999995E-8</v>
      </c>
      <c r="M37" s="1015">
        <v>3.5124000000000002E-2</v>
      </c>
      <c r="N37" s="1012" t="s">
        <v>115</v>
      </c>
      <c r="O37" s="1012" t="s">
        <v>115</v>
      </c>
    </row>
    <row r="38" spans="1:15" ht="9" customHeight="1" x14ac:dyDescent="0.2">
      <c r="A38" s="866" t="s">
        <v>57</v>
      </c>
      <c r="B38" s="1015">
        <v>3.8250308880000001</v>
      </c>
      <c r="C38" s="1015">
        <v>12.224703</v>
      </c>
      <c r="D38" s="1015">
        <v>3.0290228030000002</v>
      </c>
      <c r="E38" s="1015">
        <v>10.744648999999999</v>
      </c>
      <c r="F38" s="1015">
        <v>0.79083501</v>
      </c>
      <c r="G38" s="1015">
        <v>1.2936719999999999</v>
      </c>
      <c r="H38" s="1015">
        <v>5.10211E-3</v>
      </c>
      <c r="I38" s="1015">
        <v>0.17444999999999999</v>
      </c>
      <c r="J38" s="1015">
        <v>7.0964999999999996E-5</v>
      </c>
      <c r="K38" s="1015">
        <v>1.1932E-2</v>
      </c>
      <c r="L38" s="1015">
        <v>0</v>
      </c>
      <c r="M38" s="1015">
        <v>0</v>
      </c>
      <c r="N38" s="1012" t="s">
        <v>115</v>
      </c>
      <c r="O38" s="1012" t="s">
        <v>115</v>
      </c>
    </row>
    <row r="39" spans="1:15" ht="9" customHeight="1" x14ac:dyDescent="0.2">
      <c r="A39" s="866" t="s">
        <v>58</v>
      </c>
      <c r="B39" s="1015">
        <v>72.385244580999995</v>
      </c>
      <c r="C39" s="1015">
        <v>129.33682100000001</v>
      </c>
      <c r="D39" s="1015">
        <v>59.944283220999999</v>
      </c>
      <c r="E39" s="1015">
        <v>110.91194400000001</v>
      </c>
      <c r="F39" s="1015">
        <v>12.434497479999999</v>
      </c>
      <c r="G39" s="1015">
        <v>18.12154</v>
      </c>
      <c r="H39" s="1015">
        <v>2.3973800000000002E-3</v>
      </c>
      <c r="I39" s="1015">
        <v>0.28192600000000001</v>
      </c>
      <c r="J39" s="1015">
        <v>4.0664999999999998E-3</v>
      </c>
      <c r="K39" s="1015">
        <v>2.1411000000000003E-2</v>
      </c>
      <c r="L39" s="1015">
        <v>0</v>
      </c>
      <c r="M39" s="1015">
        <v>0</v>
      </c>
      <c r="N39" s="1012" t="s">
        <v>115</v>
      </c>
      <c r="O39" s="1012" t="s">
        <v>115</v>
      </c>
    </row>
    <row r="40" spans="1:15" ht="9" customHeight="1" x14ac:dyDescent="0.2">
      <c r="A40" s="866" t="s">
        <v>59</v>
      </c>
      <c r="B40" s="1015">
        <v>4.8413171179999992</v>
      </c>
      <c r="C40" s="1015">
        <v>6.2934830000000002</v>
      </c>
      <c r="D40" s="1015">
        <v>2.5920824329999999</v>
      </c>
      <c r="E40" s="1015">
        <v>3.562494</v>
      </c>
      <c r="F40" s="1015">
        <v>2.2489121999999999</v>
      </c>
      <c r="G40" s="1015">
        <v>2.7083049999999997</v>
      </c>
      <c r="H40" s="1015">
        <v>3.8999999999999999E-5</v>
      </c>
      <c r="I40" s="1015">
        <v>1.952E-3</v>
      </c>
      <c r="J40" s="1015">
        <v>2.8348499999999999E-4</v>
      </c>
      <c r="K40" s="1015">
        <v>2.0732E-2</v>
      </c>
      <c r="L40" s="1015">
        <v>0</v>
      </c>
      <c r="M40" s="1015">
        <v>0</v>
      </c>
      <c r="N40" s="1012" t="s">
        <v>115</v>
      </c>
      <c r="O40" s="1012" t="s">
        <v>115</v>
      </c>
    </row>
    <row r="41" spans="1:15" ht="9" customHeight="1" x14ac:dyDescent="0.2">
      <c r="A41" s="864" t="s">
        <v>1414</v>
      </c>
      <c r="B41" s="1015">
        <v>2.2073207099999999</v>
      </c>
      <c r="C41" s="1015">
        <v>12.662671</v>
      </c>
      <c r="D41" s="1015">
        <v>2.199330582</v>
      </c>
      <c r="E41" s="1015">
        <v>11.871589999999999</v>
      </c>
      <c r="F41" s="1015">
        <v>0</v>
      </c>
      <c r="G41" s="1015">
        <v>0</v>
      </c>
      <c r="H41" s="1015">
        <v>7.8245099999999998E-3</v>
      </c>
      <c r="I41" s="1015">
        <v>0.77271500000000004</v>
      </c>
      <c r="J41" s="1015">
        <v>1.65618E-4</v>
      </c>
      <c r="K41" s="1015">
        <v>1.8366E-2</v>
      </c>
      <c r="L41" s="1015">
        <v>0</v>
      </c>
      <c r="M41" s="1015">
        <v>0</v>
      </c>
      <c r="N41" s="1012" t="s">
        <v>115</v>
      </c>
      <c r="O41" s="1012" t="s">
        <v>115</v>
      </c>
    </row>
    <row r="42" spans="1:15" ht="9" customHeight="1" x14ac:dyDescent="0.2">
      <c r="A42" s="866" t="s">
        <v>60</v>
      </c>
      <c r="B42" s="1015">
        <v>0.30183423599999998</v>
      </c>
      <c r="C42" s="1015">
        <v>0.74416300000000002</v>
      </c>
      <c r="D42" s="1015">
        <v>0.177285626</v>
      </c>
      <c r="E42" s="1015">
        <v>0.522038</v>
      </c>
      <c r="F42" s="1015">
        <v>0.12453101</v>
      </c>
      <c r="G42" s="1015">
        <v>0.22100899999999998</v>
      </c>
      <c r="H42" s="1015">
        <v>0</v>
      </c>
      <c r="I42" s="1015">
        <v>0</v>
      </c>
      <c r="J42" s="1015">
        <v>1.7600000000000001E-5</v>
      </c>
      <c r="K42" s="1015">
        <v>1.116E-3</v>
      </c>
      <c r="L42" s="1015">
        <v>0</v>
      </c>
      <c r="M42" s="1015">
        <v>0</v>
      </c>
      <c r="N42" s="1012" t="s">
        <v>115</v>
      </c>
      <c r="O42" s="1012" t="s">
        <v>115</v>
      </c>
    </row>
    <row r="43" spans="1:15" ht="9" customHeight="1" x14ac:dyDescent="0.2">
      <c r="A43" s="866" t="s">
        <v>61</v>
      </c>
      <c r="B43" s="1015">
        <v>1.0645247609999999</v>
      </c>
      <c r="C43" s="1015">
        <v>4.7637139999999993</v>
      </c>
      <c r="D43" s="1015">
        <v>0.401388841</v>
      </c>
      <c r="E43" s="1015">
        <v>3.522637</v>
      </c>
      <c r="F43" s="1015">
        <v>0.65514291999999996</v>
      </c>
      <c r="G43" s="1015">
        <v>1.0062849999999999</v>
      </c>
      <c r="H43" s="1015">
        <v>3.7800000000000003E-4</v>
      </c>
      <c r="I43" s="1015">
        <v>1.0737E-2</v>
      </c>
      <c r="J43" s="1015">
        <v>7.6150000000000002E-3</v>
      </c>
      <c r="K43" s="1015">
        <v>0.224055</v>
      </c>
      <c r="L43" s="1015">
        <v>0</v>
      </c>
      <c r="M43" s="1015">
        <v>0</v>
      </c>
      <c r="N43" s="1012" t="s">
        <v>115</v>
      </c>
      <c r="O43" s="1012" t="s">
        <v>115</v>
      </c>
    </row>
    <row r="44" spans="1:15" ht="9" customHeight="1" x14ac:dyDescent="0.2">
      <c r="A44" s="866" t="s">
        <v>62</v>
      </c>
      <c r="B44" s="1015">
        <v>25.985817773999997</v>
      </c>
      <c r="C44" s="1015">
        <v>18.366957999999997</v>
      </c>
      <c r="D44" s="1015">
        <v>2.7273426089999999</v>
      </c>
      <c r="E44" s="1015">
        <v>11.652483</v>
      </c>
      <c r="F44" s="1015">
        <v>23.257887884999999</v>
      </c>
      <c r="G44" s="1015">
        <v>6.6892380000000005</v>
      </c>
      <c r="H44" s="1015">
        <v>2.5877000000000002E-4</v>
      </c>
      <c r="I44" s="1015">
        <v>1.1345000000000001E-2</v>
      </c>
      <c r="J44" s="1015">
        <v>3.2851000000000001E-4</v>
      </c>
      <c r="K44" s="1015">
        <v>1.3892E-2</v>
      </c>
      <c r="L44" s="1015">
        <v>0</v>
      </c>
      <c r="M44" s="1015">
        <v>0</v>
      </c>
      <c r="N44" s="1012" t="s">
        <v>115</v>
      </c>
      <c r="O44" s="1012" t="s">
        <v>115</v>
      </c>
    </row>
    <row r="45" spans="1:15" ht="9" customHeight="1" x14ac:dyDescent="0.2">
      <c r="A45" s="866" t="s">
        <v>63</v>
      </c>
      <c r="B45" s="1015">
        <v>0.89898573699999995</v>
      </c>
      <c r="C45" s="1015">
        <v>14.179402000000001</v>
      </c>
      <c r="D45" s="1015">
        <v>0.89477737599999996</v>
      </c>
      <c r="E45" s="1015">
        <v>13.835289000000001</v>
      </c>
      <c r="F45" s="1015">
        <v>0</v>
      </c>
      <c r="G45" s="1015">
        <v>0</v>
      </c>
      <c r="H45" s="1015">
        <v>3.6683610000000002E-3</v>
      </c>
      <c r="I45" s="1015">
        <v>0.34035199999999999</v>
      </c>
      <c r="J45" s="1015">
        <v>5.4000000000000001E-4</v>
      </c>
      <c r="K45" s="1015">
        <v>3.761E-3</v>
      </c>
      <c r="L45" s="1015">
        <v>0</v>
      </c>
      <c r="M45" s="1015">
        <v>0</v>
      </c>
      <c r="N45" s="1012" t="s">
        <v>115</v>
      </c>
      <c r="O45" s="1012" t="s">
        <v>115</v>
      </c>
    </row>
    <row r="46" spans="1:15" ht="9" customHeight="1" x14ac:dyDescent="0.2">
      <c r="A46" s="866" t="s">
        <v>64</v>
      </c>
      <c r="B46" s="1015">
        <v>1.0593704490000002</v>
      </c>
      <c r="C46" s="1015">
        <v>5.1976630000000004</v>
      </c>
      <c r="D46" s="1015">
        <v>0.31529158000000002</v>
      </c>
      <c r="E46" s="1015">
        <v>4.5963430000000001</v>
      </c>
      <c r="F46" s="1015">
        <v>0.74330200000000002</v>
      </c>
      <c r="G46" s="1015">
        <v>0.52881299999999998</v>
      </c>
      <c r="H46" s="1015">
        <v>7.4952000000000005E-4</v>
      </c>
      <c r="I46" s="1015">
        <v>6.9823999999999997E-2</v>
      </c>
      <c r="J46" s="1015">
        <v>2.7348999999999999E-5</v>
      </c>
      <c r="K46" s="1015">
        <v>2.6829999999999996E-3</v>
      </c>
      <c r="L46" s="1015">
        <v>0</v>
      </c>
      <c r="M46" s="1015">
        <v>0</v>
      </c>
      <c r="N46" s="1012" t="s">
        <v>115</v>
      </c>
      <c r="O46" s="1012" t="s">
        <v>115</v>
      </c>
    </row>
    <row r="47" spans="1:15" ht="9" customHeight="1" x14ac:dyDescent="0.2">
      <c r="A47" s="866" t="s">
        <v>65</v>
      </c>
      <c r="B47" s="1015">
        <v>1024.642705963</v>
      </c>
      <c r="C47" s="1015">
        <v>1049.7774779999997</v>
      </c>
      <c r="D47" s="1015">
        <v>1021.052508291</v>
      </c>
      <c r="E47" s="1015">
        <v>1044.7186449999999</v>
      </c>
      <c r="F47" s="1015">
        <v>2.2762248999999999</v>
      </c>
      <c r="G47" s="1015">
        <v>2.9174929999999999</v>
      </c>
      <c r="H47" s="1015">
        <v>1.091546E-2</v>
      </c>
      <c r="I47" s="1015">
        <v>1.3323879999999999</v>
      </c>
      <c r="J47" s="1015">
        <v>1.2979253120000001</v>
      </c>
      <c r="K47" s="1015">
        <v>0.78460400000000008</v>
      </c>
      <c r="L47" s="1015">
        <v>5.1320000000000003E-3</v>
      </c>
      <c r="M47" s="1015">
        <v>2.4347999999999998E-2</v>
      </c>
      <c r="N47" s="1012" t="s">
        <v>115</v>
      </c>
      <c r="O47" s="1012" t="s">
        <v>115</v>
      </c>
    </row>
    <row r="48" spans="1:15" ht="9" customHeight="1" x14ac:dyDescent="0.2">
      <c r="A48" s="866" t="s">
        <v>66</v>
      </c>
      <c r="B48" s="1015">
        <v>1.1146224809999998</v>
      </c>
      <c r="C48" s="1015">
        <v>2.5809260000000003</v>
      </c>
      <c r="D48" s="1015">
        <v>0.85967035599999997</v>
      </c>
      <c r="E48" s="1015">
        <v>2.1695139999999999</v>
      </c>
      <c r="F48" s="1015">
        <v>0.25482700000000003</v>
      </c>
      <c r="G48" s="1015">
        <v>0.40279799999999999</v>
      </c>
      <c r="H48" s="1015">
        <v>2.851E-5</v>
      </c>
      <c r="I48" s="1015">
        <v>9.4799999999999995E-4</v>
      </c>
      <c r="J48" s="1015">
        <v>9.6614999999999996E-5</v>
      </c>
      <c r="K48" s="1015">
        <v>7.6660000000000001E-3</v>
      </c>
      <c r="L48" s="1015">
        <v>0</v>
      </c>
      <c r="M48" s="1015">
        <v>0</v>
      </c>
      <c r="N48" s="1012" t="s">
        <v>115</v>
      </c>
      <c r="O48" s="1012" t="s">
        <v>115</v>
      </c>
    </row>
    <row r="49" spans="1:15" ht="9" customHeight="1" x14ac:dyDescent="0.2">
      <c r="A49" s="866" t="s">
        <v>67</v>
      </c>
      <c r="B49" s="1015">
        <v>13.450267234</v>
      </c>
      <c r="C49" s="1015">
        <v>18.654629999999997</v>
      </c>
      <c r="D49" s="1015">
        <v>11.045160425000001</v>
      </c>
      <c r="E49" s="1015">
        <v>14.653576999999999</v>
      </c>
      <c r="F49" s="1015">
        <v>2.40444054</v>
      </c>
      <c r="G49" s="1015">
        <v>3.9665870000000001</v>
      </c>
      <c r="H49" s="1015">
        <v>6.6626900000000004E-4</v>
      </c>
      <c r="I49" s="1015">
        <v>3.4466000000000004E-2</v>
      </c>
      <c r="J49" s="1015">
        <v>0</v>
      </c>
      <c r="K49" s="1015">
        <v>0</v>
      </c>
      <c r="L49" s="1015">
        <v>0</v>
      </c>
      <c r="M49" s="1015">
        <v>0</v>
      </c>
      <c r="N49" s="1012" t="s">
        <v>115</v>
      </c>
      <c r="O49" s="1012" t="s">
        <v>115</v>
      </c>
    </row>
    <row r="50" spans="1:15" ht="9" customHeight="1" x14ac:dyDescent="0.2">
      <c r="A50" s="866" t="s">
        <v>68</v>
      </c>
      <c r="B50" s="1015">
        <v>263.30472244800001</v>
      </c>
      <c r="C50" s="1015">
        <v>663.55739999999992</v>
      </c>
      <c r="D50" s="1015">
        <v>259.37070223900002</v>
      </c>
      <c r="E50" s="1015">
        <v>648.2488249999999</v>
      </c>
      <c r="F50" s="1015">
        <v>3.8211935920000002</v>
      </c>
      <c r="G50" s="1015">
        <v>12.620082</v>
      </c>
      <c r="H50" s="1015">
        <v>6.1334396999999999E-2</v>
      </c>
      <c r="I50" s="1015">
        <v>2.1730019999999999</v>
      </c>
      <c r="J50" s="1015">
        <v>5.1491960000000003E-2</v>
      </c>
      <c r="K50" s="1015">
        <v>0.37987099999999996</v>
      </c>
      <c r="L50" s="1015">
        <v>2.6E-7</v>
      </c>
      <c r="M50" s="1015">
        <v>0.13562000000000002</v>
      </c>
      <c r="N50" s="1012" t="s">
        <v>115</v>
      </c>
      <c r="O50" s="1012" t="s">
        <v>115</v>
      </c>
    </row>
    <row r="51" spans="1:15" ht="9" customHeight="1" x14ac:dyDescent="0.2">
      <c r="A51" s="866" t="s">
        <v>69</v>
      </c>
      <c r="B51" s="1015">
        <v>73.022196690000001</v>
      </c>
      <c r="C51" s="1015">
        <v>8.141337</v>
      </c>
      <c r="D51" s="1015">
        <v>1.196880245</v>
      </c>
      <c r="E51" s="1015">
        <v>4.6484740000000002</v>
      </c>
      <c r="F51" s="1015">
        <v>71.823476147999997</v>
      </c>
      <c r="G51" s="1015">
        <v>3.4107460000000001</v>
      </c>
      <c r="H51" s="1015">
        <v>1.6363269999999999E-3</v>
      </c>
      <c r="I51" s="1015">
        <v>6.4378000000000005E-2</v>
      </c>
      <c r="J51" s="1015">
        <v>2.0396999999999999E-4</v>
      </c>
      <c r="K51" s="1015">
        <v>1.7739000000000001E-2</v>
      </c>
      <c r="L51" s="1015">
        <v>0</v>
      </c>
      <c r="M51" s="1015">
        <v>0</v>
      </c>
      <c r="N51" s="1012" t="s">
        <v>115</v>
      </c>
      <c r="O51" s="1012" t="s">
        <v>115</v>
      </c>
    </row>
    <row r="52" spans="1:15" ht="9" customHeight="1" x14ac:dyDescent="0.2">
      <c r="A52" s="866" t="s">
        <v>70</v>
      </c>
      <c r="B52" s="1015">
        <v>1.1451197909999999</v>
      </c>
      <c r="C52" s="1015">
        <v>12.966188000000001</v>
      </c>
      <c r="D52" s="1015">
        <v>1.0473487509999999</v>
      </c>
      <c r="E52" s="1015">
        <v>12.539821</v>
      </c>
      <c r="F52" s="1015">
        <v>8.9825000000000002E-2</v>
      </c>
      <c r="G52" s="1015">
        <v>8.3135000000000001E-2</v>
      </c>
      <c r="H52" s="1015">
        <v>6.9247099999999997E-3</v>
      </c>
      <c r="I52" s="1015">
        <v>0.26640600000000003</v>
      </c>
      <c r="J52" s="1015">
        <v>1.02133E-3</v>
      </c>
      <c r="K52" s="1015">
        <v>7.6825999999999992E-2</v>
      </c>
      <c r="L52" s="1015">
        <v>0</v>
      </c>
      <c r="M52" s="1015">
        <v>0</v>
      </c>
      <c r="N52" s="1012" t="s">
        <v>115</v>
      </c>
      <c r="O52" s="1012" t="s">
        <v>115</v>
      </c>
    </row>
    <row r="53" spans="1:15" ht="9" customHeight="1" x14ac:dyDescent="0.2">
      <c r="A53" s="866" t="s">
        <v>71</v>
      </c>
      <c r="B53" s="1015">
        <v>8.5260190840000014</v>
      </c>
      <c r="C53" s="1015">
        <v>15.024675999999999</v>
      </c>
      <c r="D53" s="1015">
        <v>4.7023446040000003</v>
      </c>
      <c r="E53" s="1015">
        <v>9.103292999999999</v>
      </c>
      <c r="F53" s="1015">
        <v>3.8199722700000001</v>
      </c>
      <c r="G53" s="1015">
        <v>5.7493559999999997</v>
      </c>
      <c r="H53" s="1015">
        <v>3.70221E-3</v>
      </c>
      <c r="I53" s="1015">
        <v>0.17202699999999999</v>
      </c>
      <c r="J53" s="1015">
        <v>0</v>
      </c>
      <c r="K53" s="1015">
        <v>0</v>
      </c>
      <c r="L53" s="1015">
        <v>0</v>
      </c>
      <c r="M53" s="1015">
        <v>0</v>
      </c>
      <c r="N53" s="1012" t="s">
        <v>115</v>
      </c>
      <c r="O53" s="1012" t="s">
        <v>115</v>
      </c>
    </row>
    <row r="54" spans="1:15" ht="9" customHeight="1" x14ac:dyDescent="0.2">
      <c r="A54" s="866" t="s">
        <v>72</v>
      </c>
      <c r="B54" s="1015">
        <v>499.45069113199997</v>
      </c>
      <c r="C54" s="1015">
        <v>120.97211900000001</v>
      </c>
      <c r="D54" s="1015">
        <v>25.264831466</v>
      </c>
      <c r="E54" s="1015">
        <v>83.658331000000004</v>
      </c>
      <c r="F54" s="1015">
        <v>474.08804542199999</v>
      </c>
      <c r="G54" s="1015">
        <v>34.209403000000002</v>
      </c>
      <c r="H54" s="1015">
        <v>2.9298413999999998E-2</v>
      </c>
      <c r="I54" s="1015">
        <v>2.9295420000000001</v>
      </c>
      <c r="J54" s="1015">
        <v>6.851583E-2</v>
      </c>
      <c r="K54" s="1015">
        <v>0.174843</v>
      </c>
      <c r="L54" s="1015">
        <v>0</v>
      </c>
      <c r="M54" s="1015">
        <v>0</v>
      </c>
      <c r="N54" s="1012" t="s">
        <v>115</v>
      </c>
      <c r="O54" s="1012" t="s">
        <v>115</v>
      </c>
    </row>
    <row r="55" spans="1:15" ht="9" customHeight="1" x14ac:dyDescent="0.2">
      <c r="A55" s="866" t="s">
        <v>73</v>
      </c>
      <c r="B55" s="1015">
        <v>1.39159806</v>
      </c>
      <c r="C55" s="1015">
        <v>1.6298349999999999</v>
      </c>
      <c r="D55" s="1015">
        <v>1.176463641</v>
      </c>
      <c r="E55" s="1015">
        <v>1.38178</v>
      </c>
      <c r="F55" s="1015">
        <v>0.215117</v>
      </c>
      <c r="G55" s="1015">
        <v>0.245334</v>
      </c>
      <c r="H55" s="1015">
        <v>0</v>
      </c>
      <c r="I55" s="1015">
        <v>0</v>
      </c>
      <c r="J55" s="1015">
        <v>1.7419E-5</v>
      </c>
      <c r="K55" s="1015">
        <v>2.7209999999999999E-3</v>
      </c>
      <c r="L55" s="1015">
        <v>0</v>
      </c>
      <c r="M55" s="1015">
        <v>0</v>
      </c>
      <c r="N55" s="1012" t="s">
        <v>115</v>
      </c>
      <c r="O55" s="1012" t="s">
        <v>115</v>
      </c>
    </row>
    <row r="56" spans="1:15" ht="9" customHeight="1" x14ac:dyDescent="0.2">
      <c r="A56" s="866" t="s">
        <v>74</v>
      </c>
      <c r="B56" s="1015">
        <v>2.4057528769999998</v>
      </c>
      <c r="C56" s="1015">
        <v>5.0953379999999999</v>
      </c>
      <c r="D56" s="1015">
        <v>1.665373215</v>
      </c>
      <c r="E56" s="1015">
        <v>3.7217660000000001</v>
      </c>
      <c r="F56" s="1015">
        <v>0.73884899999999998</v>
      </c>
      <c r="G56" s="1015">
        <v>1.2741790000000002</v>
      </c>
      <c r="H56" s="1015">
        <v>1.2384E-5</v>
      </c>
      <c r="I56" s="1015">
        <v>1.6299999999999999E-3</v>
      </c>
      <c r="J56" s="1015">
        <v>1.5182780000000001E-3</v>
      </c>
      <c r="K56" s="1015">
        <v>9.7763000000000003E-2</v>
      </c>
      <c r="L56" s="1015">
        <v>0</v>
      </c>
      <c r="M56" s="1015">
        <v>0</v>
      </c>
      <c r="N56" s="1012" t="s">
        <v>115</v>
      </c>
      <c r="O56" s="1012" t="s">
        <v>115</v>
      </c>
    </row>
    <row r="57" spans="1:15" ht="9" customHeight="1" x14ac:dyDescent="0.2">
      <c r="A57" s="866" t="s">
        <v>75</v>
      </c>
      <c r="B57" s="1015">
        <v>3.601892367</v>
      </c>
      <c r="C57" s="1015">
        <v>4.8289990000000005</v>
      </c>
      <c r="D57" s="1015">
        <v>3.593521747</v>
      </c>
      <c r="E57" s="1015">
        <v>4.8057949999999998</v>
      </c>
      <c r="F57" s="1015">
        <v>2.0999999999999999E-3</v>
      </c>
      <c r="G57" s="1015">
        <v>1.4630000000000001E-3</v>
      </c>
      <c r="H57" s="1015">
        <v>1.9999999999999999E-6</v>
      </c>
      <c r="I57" s="1015">
        <v>1.6800000000000002E-4</v>
      </c>
      <c r="J57" s="1015">
        <v>6.2686199999999999E-3</v>
      </c>
      <c r="K57" s="1015">
        <v>2.1573000000000002E-2</v>
      </c>
      <c r="L57" s="1015">
        <v>0</v>
      </c>
      <c r="M57" s="1015">
        <v>0</v>
      </c>
      <c r="N57" s="1012" t="s">
        <v>115</v>
      </c>
      <c r="O57" s="1012" t="s">
        <v>115</v>
      </c>
    </row>
    <row r="58" spans="1:15" ht="9" customHeight="1" x14ac:dyDescent="0.2">
      <c r="A58" s="866" t="s">
        <v>76</v>
      </c>
      <c r="B58" s="1015">
        <v>0.27337674000000001</v>
      </c>
      <c r="C58" s="1015">
        <v>0.56161700000000003</v>
      </c>
      <c r="D58" s="1015">
        <v>0.27134792000000002</v>
      </c>
      <c r="E58" s="1015">
        <v>0.52416399999999996</v>
      </c>
      <c r="F58" s="1015">
        <v>1.3879999999999999E-3</v>
      </c>
      <c r="G58" s="1015">
        <v>4.8200000000000005E-3</v>
      </c>
      <c r="H58" s="1015">
        <v>6.4081999999999995E-4</v>
      </c>
      <c r="I58" s="1015">
        <v>3.2633000000000002E-2</v>
      </c>
      <c r="J58" s="1015">
        <v>0</v>
      </c>
      <c r="K58" s="1015">
        <v>0</v>
      </c>
      <c r="L58" s="1015">
        <v>0</v>
      </c>
      <c r="M58" s="1015">
        <v>0</v>
      </c>
      <c r="N58" s="1012" t="s">
        <v>115</v>
      </c>
      <c r="O58" s="1012" t="s">
        <v>115</v>
      </c>
    </row>
    <row r="59" spans="1:15" ht="9" customHeight="1" x14ac:dyDescent="0.2">
      <c r="A59" s="866" t="s">
        <v>77</v>
      </c>
      <c r="B59" s="1015">
        <v>85.493518622999986</v>
      </c>
      <c r="C59" s="1015">
        <v>156.34722199999999</v>
      </c>
      <c r="D59" s="1015">
        <v>72.334026585999993</v>
      </c>
      <c r="E59" s="1015">
        <v>133.592153</v>
      </c>
      <c r="F59" s="1015">
        <v>12.89960758</v>
      </c>
      <c r="G59" s="1015">
        <v>19.583482</v>
      </c>
      <c r="H59" s="1015">
        <v>0.25108421199999997</v>
      </c>
      <c r="I59" s="1015">
        <v>3.0706410000000002</v>
      </c>
      <c r="J59" s="1015">
        <v>8.8002449999999999E-3</v>
      </c>
      <c r="K59" s="1015">
        <v>0.10094599999999999</v>
      </c>
      <c r="L59" s="1015">
        <v>0</v>
      </c>
      <c r="M59" s="1015">
        <v>0</v>
      </c>
      <c r="N59" s="1012" t="s">
        <v>115</v>
      </c>
      <c r="O59" s="1012" t="s">
        <v>115</v>
      </c>
    </row>
    <row r="60" spans="1:15" ht="9" customHeight="1" x14ac:dyDescent="0.2">
      <c r="A60" s="866" t="s">
        <v>78</v>
      </c>
      <c r="B60" s="1015">
        <v>27.142949643000001</v>
      </c>
      <c r="C60" s="1015">
        <v>74.346543000000011</v>
      </c>
      <c r="D60" s="1015">
        <v>20.145823643</v>
      </c>
      <c r="E60" s="1015">
        <v>60.092258000000001</v>
      </c>
      <c r="F60" s="1015">
        <v>6.9670604410000001</v>
      </c>
      <c r="G60" s="1015">
        <v>13.504208</v>
      </c>
      <c r="H60" s="1015">
        <v>2.5626053999999999E-2</v>
      </c>
      <c r="I60" s="1015">
        <v>0.47556700000000002</v>
      </c>
      <c r="J60" s="1015">
        <v>4.4395049999999998E-3</v>
      </c>
      <c r="K60" s="1015">
        <v>0.27450999999999998</v>
      </c>
      <c r="L60" s="1015">
        <v>0</v>
      </c>
      <c r="M60" s="1015">
        <v>0</v>
      </c>
      <c r="N60" s="1012" t="s">
        <v>115</v>
      </c>
      <c r="O60" s="1012" t="s">
        <v>115</v>
      </c>
    </row>
    <row r="61" spans="1:15" ht="9" customHeight="1" x14ac:dyDescent="0.2">
      <c r="A61" s="864" t="s">
        <v>80</v>
      </c>
      <c r="B61" s="1015">
        <v>5.1148352750000008</v>
      </c>
      <c r="C61" s="1015">
        <v>21.409829000000002</v>
      </c>
      <c r="D61" s="1015">
        <v>3.9269270070000002</v>
      </c>
      <c r="E61" s="1015">
        <v>20.322682</v>
      </c>
      <c r="F61" s="1015">
        <v>1.18429436</v>
      </c>
      <c r="G61" s="1015">
        <v>0.91507500000000008</v>
      </c>
      <c r="H61" s="1015">
        <v>2.602858E-3</v>
      </c>
      <c r="I61" s="1015">
        <v>0.105033</v>
      </c>
      <c r="J61" s="1015">
        <v>1.0110500000000001E-3</v>
      </c>
      <c r="K61" s="1015">
        <v>6.7039000000000001E-2</v>
      </c>
      <c r="L61" s="1015">
        <v>0</v>
      </c>
      <c r="M61" s="1015">
        <v>0</v>
      </c>
      <c r="N61" s="1012" t="s">
        <v>115</v>
      </c>
      <c r="O61" s="1012" t="s">
        <v>115</v>
      </c>
    </row>
    <row r="62" spans="1:15" ht="9" customHeight="1" x14ac:dyDescent="0.2">
      <c r="A62" s="864" t="s">
        <v>81</v>
      </c>
      <c r="B62" s="1015">
        <v>12.371684270999999</v>
      </c>
      <c r="C62" s="1015">
        <v>24.998892000000001</v>
      </c>
      <c r="D62" s="1015">
        <v>5.1316898220000002</v>
      </c>
      <c r="E62" s="1015">
        <v>13.311573000000001</v>
      </c>
      <c r="F62" s="1015">
        <v>7.2391756459999996</v>
      </c>
      <c r="G62" s="1015">
        <v>11.48878</v>
      </c>
      <c r="H62" s="1015">
        <v>6.0105E-4</v>
      </c>
      <c r="I62" s="1015">
        <v>0.17046799999999998</v>
      </c>
      <c r="J62" s="1015">
        <v>2.17753E-4</v>
      </c>
      <c r="K62" s="1015">
        <v>2.8071000000000002E-2</v>
      </c>
      <c r="L62" s="1015">
        <v>0</v>
      </c>
      <c r="M62" s="1015">
        <v>0</v>
      </c>
      <c r="N62" s="1012" t="s">
        <v>115</v>
      </c>
      <c r="O62" s="1012" t="s">
        <v>115</v>
      </c>
    </row>
    <row r="63" spans="1:15" ht="9" customHeight="1" x14ac:dyDescent="0.2">
      <c r="A63" s="864" t="s">
        <v>116</v>
      </c>
      <c r="B63" s="1015">
        <v>0</v>
      </c>
      <c r="C63" s="1015">
        <v>0</v>
      </c>
      <c r="D63" s="1015">
        <v>0</v>
      </c>
      <c r="E63" s="1015">
        <v>0</v>
      </c>
      <c r="F63" s="1015">
        <v>0</v>
      </c>
      <c r="G63" s="1015">
        <v>0</v>
      </c>
      <c r="H63" s="1015">
        <v>0</v>
      </c>
      <c r="I63" s="1015">
        <v>0</v>
      </c>
      <c r="J63" s="1015">
        <v>0</v>
      </c>
      <c r="K63" s="1015">
        <v>0</v>
      </c>
      <c r="L63" s="1015">
        <v>0</v>
      </c>
      <c r="M63" s="1015">
        <v>0</v>
      </c>
      <c r="N63" s="1012" t="s">
        <v>115</v>
      </c>
      <c r="O63" s="1012" t="s">
        <v>115</v>
      </c>
    </row>
    <row r="64" spans="1:15" ht="5.0999999999999996" customHeight="1" thickBot="1" x14ac:dyDescent="0.25">
      <c r="A64" s="869"/>
      <c r="B64" s="900"/>
      <c r="C64" s="900"/>
      <c r="D64" s="900"/>
      <c r="E64" s="900"/>
      <c r="F64" s="900"/>
      <c r="G64" s="900"/>
      <c r="H64" s="870"/>
      <c r="I64" s="870"/>
      <c r="J64" s="870"/>
      <c r="K64" s="870"/>
      <c r="L64" s="900"/>
      <c r="M64" s="901"/>
      <c r="N64" s="901"/>
      <c r="O64" s="901"/>
    </row>
    <row r="65" spans="1:15" ht="11.25" customHeight="1" thickTop="1" x14ac:dyDescent="0.2">
      <c r="A65" s="1736" t="s">
        <v>2255</v>
      </c>
      <c r="B65" s="863"/>
      <c r="C65" s="863"/>
      <c r="D65" s="863"/>
      <c r="E65" s="863"/>
      <c r="F65" s="863"/>
      <c r="G65" s="863"/>
      <c r="I65" s="863"/>
      <c r="K65" s="863"/>
      <c r="L65" s="863"/>
      <c r="M65" s="898"/>
      <c r="N65" s="863"/>
      <c r="O65" s="899"/>
    </row>
    <row r="66" spans="1:15" ht="11.1" customHeight="1" x14ac:dyDescent="0.2">
      <c r="A66" s="1179"/>
      <c r="D66" s="863"/>
      <c r="E66" s="863"/>
      <c r="F66" s="863"/>
      <c r="G66" s="863"/>
      <c r="I66" s="863"/>
      <c r="K66" s="863"/>
      <c r="L66" s="863"/>
      <c r="M66" s="863"/>
      <c r="N66" s="863"/>
      <c r="O66" s="863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sheetPr codeName="Sheet146"/>
  <dimension ref="A1:O67"/>
  <sheetViews>
    <sheetView showGridLines="0" workbookViewId="0">
      <selection activeCell="Q2" sqref="Q2"/>
    </sheetView>
  </sheetViews>
  <sheetFormatPr defaultColWidth="7.28515625" defaultRowHeight="12.75" x14ac:dyDescent="0.2"/>
  <cols>
    <col min="1" max="1" width="14.42578125" style="861" customWidth="1"/>
    <col min="2" max="2" width="4.5703125" style="861" customWidth="1"/>
    <col min="3" max="3" width="5.5703125" style="861" customWidth="1"/>
    <col min="4" max="4" width="4.5703125" style="860" customWidth="1"/>
    <col min="5" max="5" width="5.5703125" style="861" customWidth="1"/>
    <col min="6" max="6" width="4.5703125" style="860" customWidth="1"/>
    <col min="7" max="7" width="5.5703125" style="861" customWidth="1"/>
    <col min="8" max="8" width="4.5703125" style="860" customWidth="1"/>
    <col min="9" max="9" width="5.5703125" style="861" customWidth="1"/>
    <col min="10" max="10" width="4.5703125" style="860" customWidth="1"/>
    <col min="11" max="11" width="5.5703125" style="861" customWidth="1"/>
    <col min="12" max="12" width="4.5703125" style="860" customWidth="1"/>
    <col min="13" max="13" width="5.5703125" style="861" customWidth="1"/>
    <col min="14" max="14" width="4.5703125" style="860" customWidth="1"/>
    <col min="15" max="15" width="5.5703125" style="861" customWidth="1"/>
    <col min="16" max="16384" width="7.28515625" style="861"/>
  </cols>
  <sheetData>
    <row r="1" spans="1:15" ht="28.15" customHeight="1" x14ac:dyDescent="0.2">
      <c r="A1" s="1729" t="s">
        <v>2247</v>
      </c>
      <c r="B1" s="1729"/>
      <c r="C1" s="1729"/>
      <c r="D1" s="1729"/>
      <c r="E1" s="1729"/>
      <c r="F1" s="1729"/>
      <c r="G1" s="1729"/>
      <c r="H1" s="1729"/>
      <c r="I1" s="1729"/>
      <c r="J1" s="1729"/>
      <c r="K1" s="1729"/>
      <c r="L1" s="1729"/>
      <c r="M1" s="1729"/>
      <c r="N1" s="1729"/>
      <c r="O1" s="1729"/>
    </row>
    <row r="2" spans="1:15" s="859" customFormat="1" ht="9" customHeight="1" x14ac:dyDescent="0.15">
      <c r="A2" s="894">
        <v>2023</v>
      </c>
      <c r="D2" s="858"/>
      <c r="F2" s="890"/>
      <c r="H2" s="858"/>
      <c r="J2" s="858"/>
      <c r="L2" s="858"/>
      <c r="M2" s="891"/>
      <c r="N2" s="858"/>
    </row>
    <row r="3" spans="1:15" s="1" customFormat="1" ht="50.1" customHeight="1" x14ac:dyDescent="0.2">
      <c r="A3" s="1047" t="s">
        <v>0</v>
      </c>
      <c r="B3" s="1725" t="s">
        <v>1</v>
      </c>
      <c r="C3" s="1725"/>
      <c r="D3" s="1725" t="s">
        <v>2</v>
      </c>
      <c r="E3" s="1725"/>
      <c r="F3" s="1725" t="s">
        <v>3</v>
      </c>
      <c r="G3" s="1725"/>
      <c r="H3" s="1725" t="s">
        <v>4</v>
      </c>
      <c r="I3" s="1725"/>
      <c r="J3" s="1725" t="s">
        <v>5</v>
      </c>
      <c r="K3" s="1725"/>
      <c r="L3" s="1726" t="s">
        <v>113</v>
      </c>
      <c r="M3" s="1722"/>
      <c r="N3" s="1726" t="s">
        <v>109</v>
      </c>
      <c r="O3" s="1722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D5" s="892"/>
      <c r="E5" s="893"/>
      <c r="F5" s="892"/>
      <c r="G5" s="893"/>
      <c r="H5" s="892"/>
      <c r="I5" s="893"/>
      <c r="J5" s="892"/>
      <c r="K5" s="893"/>
      <c r="L5" s="892"/>
      <c r="M5" s="893"/>
    </row>
    <row r="6" spans="1:15" ht="10.15" customHeight="1" x14ac:dyDescent="0.2">
      <c r="B6" s="1718" t="s">
        <v>2119</v>
      </c>
      <c r="C6" s="1718"/>
      <c r="D6" s="1718"/>
      <c r="E6" s="1718"/>
      <c r="F6" s="1718"/>
      <c r="G6" s="1718"/>
      <c r="H6" s="1718"/>
      <c r="I6" s="1718"/>
      <c r="J6" s="1718"/>
      <c r="K6" s="1718"/>
      <c r="L6" s="1718"/>
      <c r="M6" s="1718"/>
      <c r="N6" s="1718"/>
      <c r="O6" s="1718"/>
    </row>
    <row r="7" spans="1:15" ht="9" customHeight="1" x14ac:dyDescent="0.2">
      <c r="A7" s="862" t="s">
        <v>1973</v>
      </c>
      <c r="B7" s="1015">
        <v>4784.0985509020002</v>
      </c>
      <c r="C7" s="1015">
        <v>8656.5497200000009</v>
      </c>
      <c r="D7" s="1015">
        <v>2434.6393551249994</v>
      </c>
      <c r="E7" s="1015">
        <v>6688.7251579999984</v>
      </c>
      <c r="F7" s="1015">
        <v>881.49920526899996</v>
      </c>
      <c r="G7" s="1015">
        <v>599.47737300000006</v>
      </c>
      <c r="H7" s="1015">
        <v>568.11375459099997</v>
      </c>
      <c r="I7" s="1015">
        <v>636.82489199999998</v>
      </c>
      <c r="J7" s="1015">
        <v>39.264011453999998</v>
      </c>
      <c r="K7" s="1015">
        <v>353.65765500000003</v>
      </c>
      <c r="L7" s="1015">
        <v>860.58222446299976</v>
      </c>
      <c r="M7" s="1015">
        <v>377.86464199999995</v>
      </c>
      <c r="N7" s="1012" t="s">
        <v>115</v>
      </c>
      <c r="O7" s="1012" t="s">
        <v>115</v>
      </c>
    </row>
    <row r="8" spans="1:15" ht="9" customHeight="1" x14ac:dyDescent="0.2">
      <c r="A8" s="864" t="s">
        <v>56</v>
      </c>
      <c r="B8" s="1015">
        <v>98.281031718999998</v>
      </c>
      <c r="C8" s="1015">
        <v>961.82882599999994</v>
      </c>
      <c r="D8" s="1015">
        <v>60.757196035</v>
      </c>
      <c r="E8" s="1015">
        <v>899.82876199999998</v>
      </c>
      <c r="F8" s="1015">
        <v>36.645987832000003</v>
      </c>
      <c r="G8" s="1015">
        <v>24.183169000000003</v>
      </c>
      <c r="H8" s="1015">
        <v>6.2468652E-2</v>
      </c>
      <c r="I8" s="1015">
        <v>31.530189999999997</v>
      </c>
      <c r="J8" s="1015">
        <v>0.81537820000000005</v>
      </c>
      <c r="K8" s="1015">
        <v>6.2862590000000003</v>
      </c>
      <c r="L8" s="1015">
        <v>9.9999999999999995E-7</v>
      </c>
      <c r="M8" s="1015">
        <v>4.46E-4</v>
      </c>
      <c r="N8" s="1012" t="s">
        <v>115</v>
      </c>
      <c r="O8" s="1012" t="s">
        <v>115</v>
      </c>
    </row>
    <row r="9" spans="1:15" ht="9" customHeight="1" x14ac:dyDescent="0.2">
      <c r="A9" s="864" t="s">
        <v>57</v>
      </c>
      <c r="B9" s="1015">
        <v>3.5226606949999999</v>
      </c>
      <c r="C9" s="1015">
        <v>17.773553999999997</v>
      </c>
      <c r="D9" s="1015">
        <v>3.500776036</v>
      </c>
      <c r="E9" s="1015">
        <v>17.441403999999999</v>
      </c>
      <c r="F9" s="1015">
        <v>0</v>
      </c>
      <c r="G9" s="1015">
        <v>0</v>
      </c>
      <c r="H9" s="1015">
        <v>2.1862809E-2</v>
      </c>
      <c r="I9" s="1015">
        <v>0.33002900000000002</v>
      </c>
      <c r="J9" s="1015">
        <v>2.16E-5</v>
      </c>
      <c r="K9" s="1015">
        <v>2.0209999999999998E-3</v>
      </c>
      <c r="L9" s="1015">
        <v>2.4999999999999999E-7</v>
      </c>
      <c r="M9" s="1015">
        <v>1E-4</v>
      </c>
      <c r="N9" s="1012" t="s">
        <v>115</v>
      </c>
      <c r="O9" s="1012" t="s">
        <v>115</v>
      </c>
    </row>
    <row r="10" spans="1:15" ht="9" customHeight="1" x14ac:dyDescent="0.2">
      <c r="A10" s="864" t="s">
        <v>58</v>
      </c>
      <c r="B10" s="1015">
        <v>131.551015218</v>
      </c>
      <c r="C10" s="1015">
        <v>407.21315799999991</v>
      </c>
      <c r="D10" s="1015">
        <v>47.750406122999998</v>
      </c>
      <c r="E10" s="1015">
        <v>337.52475699999997</v>
      </c>
      <c r="F10" s="1015">
        <v>83.452116426000003</v>
      </c>
      <c r="G10" s="1015">
        <v>65.959870999999993</v>
      </c>
      <c r="H10" s="1015">
        <v>8.8162689999999998E-3</v>
      </c>
      <c r="I10" s="1015">
        <v>0.95414100000000002</v>
      </c>
      <c r="J10" s="1015">
        <v>0.33967639999999999</v>
      </c>
      <c r="K10" s="1015">
        <v>2.7743890000000002</v>
      </c>
      <c r="L10" s="1015">
        <v>0</v>
      </c>
      <c r="M10" s="1015">
        <v>0</v>
      </c>
      <c r="N10" s="1012" t="s">
        <v>115</v>
      </c>
      <c r="O10" s="1012" t="s">
        <v>115</v>
      </c>
    </row>
    <row r="11" spans="1:15" ht="9" customHeight="1" x14ac:dyDescent="0.2">
      <c r="A11" s="864" t="s">
        <v>59</v>
      </c>
      <c r="B11" s="1015">
        <v>6.7079200210000005</v>
      </c>
      <c r="C11" s="1015">
        <v>16.194798000000002</v>
      </c>
      <c r="D11" s="1015">
        <v>6.354630781</v>
      </c>
      <c r="E11" s="1015">
        <v>14.087948000000001</v>
      </c>
      <c r="F11" s="1015">
        <v>0.216</v>
      </c>
      <c r="G11" s="1015">
        <v>0.111</v>
      </c>
      <c r="H11" s="1015">
        <v>2.0046600000000001E-3</v>
      </c>
      <c r="I11" s="1015">
        <v>0.44264600000000004</v>
      </c>
      <c r="J11" s="1015">
        <v>0.13527468000000001</v>
      </c>
      <c r="K11" s="1015">
        <v>1.5504010000000001</v>
      </c>
      <c r="L11" s="1015">
        <v>9.9000000000000001E-6</v>
      </c>
      <c r="M11" s="1015">
        <v>2.8029999999999999E-3</v>
      </c>
      <c r="N11" s="1012" t="s">
        <v>115</v>
      </c>
      <c r="O11" s="1012" t="s">
        <v>115</v>
      </c>
    </row>
    <row r="12" spans="1:15" ht="9" customHeight="1" x14ac:dyDescent="0.2">
      <c r="A12" s="864" t="s">
        <v>1414</v>
      </c>
      <c r="B12" s="1015">
        <v>4.3662390120000003</v>
      </c>
      <c r="C12" s="1015">
        <v>45.796714999999999</v>
      </c>
      <c r="D12" s="1015">
        <v>4.0233928609999996</v>
      </c>
      <c r="E12" s="1015">
        <v>41.553957000000004</v>
      </c>
      <c r="F12" s="1015">
        <v>0</v>
      </c>
      <c r="G12" s="1015">
        <v>0</v>
      </c>
      <c r="H12" s="1015">
        <v>1.4748261E-2</v>
      </c>
      <c r="I12" s="1015">
        <v>0.68297299999999994</v>
      </c>
      <c r="J12" s="1015">
        <v>0.32809663999999999</v>
      </c>
      <c r="K12" s="1015">
        <v>3.5485859999999998</v>
      </c>
      <c r="L12" s="1015">
        <v>1.2500000000000001E-6</v>
      </c>
      <c r="M12" s="1015">
        <v>1.1199000000000001E-2</v>
      </c>
      <c r="N12" s="1012" t="s">
        <v>115</v>
      </c>
      <c r="O12" s="1012" t="s">
        <v>115</v>
      </c>
    </row>
    <row r="13" spans="1:15" ht="9" customHeight="1" x14ac:dyDescent="0.2">
      <c r="A13" s="864" t="s">
        <v>60</v>
      </c>
      <c r="B13" s="1015">
        <v>2.026658168</v>
      </c>
      <c r="C13" s="1015">
        <v>7.3430820000000008</v>
      </c>
      <c r="D13" s="1015">
        <v>1.591902887</v>
      </c>
      <c r="E13" s="1015">
        <v>4.8788130000000001</v>
      </c>
      <c r="F13" s="1015">
        <v>0.42640600000000001</v>
      </c>
      <c r="G13" s="1015">
        <v>1.8945820000000002</v>
      </c>
      <c r="H13" s="1015">
        <v>7.4646210000000003E-3</v>
      </c>
      <c r="I13" s="1015">
        <v>0.51379700000000006</v>
      </c>
      <c r="J13" s="1015">
        <v>8.8466E-4</v>
      </c>
      <c r="K13" s="1015">
        <v>5.5890000000000002E-2</v>
      </c>
      <c r="L13" s="1015">
        <v>0</v>
      </c>
      <c r="M13" s="1015">
        <v>0</v>
      </c>
      <c r="N13" s="1012" t="s">
        <v>115</v>
      </c>
      <c r="O13" s="1012" t="s">
        <v>115</v>
      </c>
    </row>
    <row r="14" spans="1:15" ht="9" customHeight="1" x14ac:dyDescent="0.2">
      <c r="A14" s="864" t="s">
        <v>61</v>
      </c>
      <c r="B14" s="1015">
        <v>0.90111087299999992</v>
      </c>
      <c r="C14" s="1015">
        <v>9.2005549999999996</v>
      </c>
      <c r="D14" s="1015">
        <v>0.55093262099999996</v>
      </c>
      <c r="E14" s="1015">
        <v>5.2055609999999994</v>
      </c>
      <c r="F14" s="1015">
        <v>0</v>
      </c>
      <c r="G14" s="1015">
        <v>0</v>
      </c>
      <c r="H14" s="1015">
        <v>1.81232E-4</v>
      </c>
      <c r="I14" s="1015">
        <v>7.1739999999999998E-2</v>
      </c>
      <c r="J14" s="1015">
        <v>0.34999701999999999</v>
      </c>
      <c r="K14" s="1015">
        <v>3.923254</v>
      </c>
      <c r="L14" s="1015">
        <v>0</v>
      </c>
      <c r="M14" s="1015">
        <v>0</v>
      </c>
      <c r="N14" s="1012" t="s">
        <v>115</v>
      </c>
      <c r="O14" s="1012" t="s">
        <v>115</v>
      </c>
    </row>
    <row r="15" spans="1:15" ht="9" customHeight="1" x14ac:dyDescent="0.2">
      <c r="A15" s="864" t="s">
        <v>62</v>
      </c>
      <c r="B15" s="1015">
        <v>10.625231530000001</v>
      </c>
      <c r="C15" s="1015">
        <v>50.289411000000001</v>
      </c>
      <c r="D15" s="1015">
        <v>2.6153590969999998</v>
      </c>
      <c r="E15" s="1015">
        <v>46.263006999999995</v>
      </c>
      <c r="F15" s="1015">
        <v>7.9195000000000002</v>
      </c>
      <c r="G15" s="1015">
        <v>2.1629389999999997</v>
      </c>
      <c r="H15" s="1015">
        <v>9.0724329999999995E-3</v>
      </c>
      <c r="I15" s="1015">
        <v>0.93007200000000001</v>
      </c>
      <c r="J15" s="1015">
        <v>8.1299999999999997E-2</v>
      </c>
      <c r="K15" s="1015">
        <v>0.93339300000000003</v>
      </c>
      <c r="L15" s="1015">
        <v>0</v>
      </c>
      <c r="M15" s="1015">
        <v>0</v>
      </c>
      <c r="N15" s="1012" t="s">
        <v>115</v>
      </c>
      <c r="O15" s="1012" t="s">
        <v>115</v>
      </c>
    </row>
    <row r="16" spans="1:15" ht="9" customHeight="1" x14ac:dyDescent="0.2">
      <c r="A16" s="864" t="s">
        <v>63</v>
      </c>
      <c r="B16" s="1015">
        <v>1.312943156</v>
      </c>
      <c r="C16" s="1015">
        <v>95.945001000000005</v>
      </c>
      <c r="D16" s="1015">
        <v>1.309278543</v>
      </c>
      <c r="E16" s="1015">
        <v>95.843023000000002</v>
      </c>
      <c r="F16" s="1015">
        <v>0</v>
      </c>
      <c r="G16" s="1015">
        <v>0</v>
      </c>
      <c r="H16" s="1015">
        <v>6.0415299999999996E-4</v>
      </c>
      <c r="I16" s="1015">
        <v>5.3752000000000001E-2</v>
      </c>
      <c r="J16" s="1015">
        <v>3.0604600000000001E-3</v>
      </c>
      <c r="K16" s="1015">
        <v>4.8225999999999998E-2</v>
      </c>
      <c r="L16" s="1015">
        <v>0</v>
      </c>
      <c r="M16" s="1015">
        <v>0</v>
      </c>
      <c r="N16" s="1012" t="s">
        <v>115</v>
      </c>
      <c r="O16" s="1012" t="s">
        <v>115</v>
      </c>
    </row>
    <row r="17" spans="1:15" ht="9" customHeight="1" x14ac:dyDescent="0.2">
      <c r="A17" s="864" t="s">
        <v>64</v>
      </c>
      <c r="B17" s="1015">
        <v>0.137973241</v>
      </c>
      <c r="C17" s="1015">
        <v>3.6709930000000002</v>
      </c>
      <c r="D17" s="1015">
        <v>0.13757006599999999</v>
      </c>
      <c r="E17" s="1015">
        <v>3.603888</v>
      </c>
      <c r="F17" s="1015">
        <v>0</v>
      </c>
      <c r="G17" s="1015">
        <v>0</v>
      </c>
      <c r="H17" s="1015">
        <v>8.3955000000000005E-5</v>
      </c>
      <c r="I17" s="1015">
        <v>3.9244000000000001E-2</v>
      </c>
      <c r="J17" s="1015">
        <v>3.1922E-4</v>
      </c>
      <c r="K17" s="1015">
        <v>2.7861E-2</v>
      </c>
      <c r="L17" s="1015">
        <v>0</v>
      </c>
      <c r="M17" s="1015">
        <v>0</v>
      </c>
      <c r="N17" s="1012" t="s">
        <v>115</v>
      </c>
      <c r="O17" s="1012" t="s">
        <v>115</v>
      </c>
    </row>
    <row r="18" spans="1:15" ht="9" customHeight="1" x14ac:dyDescent="0.2">
      <c r="A18" s="864" t="s">
        <v>65</v>
      </c>
      <c r="B18" s="1015">
        <v>2811.5872136030002</v>
      </c>
      <c r="C18" s="1015">
        <v>3303.8626619999995</v>
      </c>
      <c r="D18" s="1015">
        <v>1684.8433364939999</v>
      </c>
      <c r="E18" s="1015">
        <v>2646.9790669999998</v>
      </c>
      <c r="F18" s="1015">
        <v>248.252253999</v>
      </c>
      <c r="G18" s="1015">
        <v>158.65362100000002</v>
      </c>
      <c r="H18" s="1015">
        <v>0.70320497299999996</v>
      </c>
      <c r="I18" s="1015">
        <v>8.4120300000000015</v>
      </c>
      <c r="J18" s="1015">
        <v>17.249813224</v>
      </c>
      <c r="K18" s="1015">
        <v>115.470614</v>
      </c>
      <c r="L18" s="1015">
        <v>860.53860491299997</v>
      </c>
      <c r="M18" s="1015">
        <v>374.34733</v>
      </c>
      <c r="N18" s="1012" t="s">
        <v>115</v>
      </c>
      <c r="O18" s="1012" t="s">
        <v>115</v>
      </c>
    </row>
    <row r="19" spans="1:15" ht="9" customHeight="1" x14ac:dyDescent="0.2">
      <c r="A19" s="864" t="s">
        <v>66</v>
      </c>
      <c r="B19" s="1015">
        <v>1.3726316199999999</v>
      </c>
      <c r="C19" s="1015">
        <v>11.932890000000002</v>
      </c>
      <c r="D19" s="1015">
        <v>1.0459779769999999</v>
      </c>
      <c r="E19" s="1015">
        <v>7.7697079999999996</v>
      </c>
      <c r="F19" s="1015">
        <v>3.5887039999999999E-3</v>
      </c>
      <c r="G19" s="1015">
        <v>9.2659999999999999E-3</v>
      </c>
      <c r="H19" s="1015">
        <v>1.0123889E-2</v>
      </c>
      <c r="I19" s="1015">
        <v>0.61110900000000001</v>
      </c>
      <c r="J19" s="1015">
        <v>0.31293979999999999</v>
      </c>
      <c r="K19" s="1015">
        <v>3.539269</v>
      </c>
      <c r="L19" s="1015">
        <v>1.2500000000000001E-6</v>
      </c>
      <c r="M19" s="1015">
        <v>3.5379999999999999E-3</v>
      </c>
      <c r="N19" s="1012" t="s">
        <v>115</v>
      </c>
      <c r="O19" s="1012" t="s">
        <v>115</v>
      </c>
    </row>
    <row r="20" spans="1:15" ht="9" customHeight="1" x14ac:dyDescent="0.2">
      <c r="A20" s="864" t="s">
        <v>67</v>
      </c>
      <c r="B20" s="1015">
        <v>3.7570962740000002</v>
      </c>
      <c r="C20" s="1015">
        <v>14.357779000000001</v>
      </c>
      <c r="D20" s="1015">
        <v>3.732052511</v>
      </c>
      <c r="E20" s="1015">
        <v>14.114492</v>
      </c>
      <c r="F20" s="1015">
        <v>2.462584E-2</v>
      </c>
      <c r="G20" s="1015">
        <v>2.9056000000000002E-2</v>
      </c>
      <c r="H20" s="1015">
        <v>4.17923E-4</v>
      </c>
      <c r="I20" s="1015">
        <v>0.214231</v>
      </c>
      <c r="J20" s="1015">
        <v>0</v>
      </c>
      <c r="K20" s="1015">
        <v>0</v>
      </c>
      <c r="L20" s="1015">
        <v>0</v>
      </c>
      <c r="M20" s="1015">
        <v>0</v>
      </c>
      <c r="N20" s="1012" t="s">
        <v>115</v>
      </c>
      <c r="O20" s="1012" t="s">
        <v>115</v>
      </c>
    </row>
    <row r="21" spans="1:15" ht="9" customHeight="1" x14ac:dyDescent="0.2">
      <c r="A21" s="864" t="s">
        <v>68</v>
      </c>
      <c r="B21" s="1015">
        <v>264.05157519100004</v>
      </c>
      <c r="C21" s="1015">
        <v>1308.8480789999999</v>
      </c>
      <c r="D21" s="1015">
        <v>207.43960087900001</v>
      </c>
      <c r="E21" s="1015">
        <v>1092.041657</v>
      </c>
      <c r="F21" s="1015">
        <v>46.079924407999997</v>
      </c>
      <c r="G21" s="1015">
        <v>50.887285000000006</v>
      </c>
      <c r="H21" s="1015">
        <v>3.8719802999999997E-2</v>
      </c>
      <c r="I21" s="1015">
        <v>22.812937000000002</v>
      </c>
      <c r="J21" s="1015">
        <v>10.493299401</v>
      </c>
      <c r="K21" s="1015">
        <v>143.104345</v>
      </c>
      <c r="L21" s="1015">
        <v>3.0700000000000001E-5</v>
      </c>
      <c r="M21" s="1015">
        <v>1.8549999999999999E-3</v>
      </c>
      <c r="N21" s="1012" t="s">
        <v>115</v>
      </c>
      <c r="O21" s="1012" t="s">
        <v>115</v>
      </c>
    </row>
    <row r="22" spans="1:15" ht="9" customHeight="1" x14ac:dyDescent="0.2">
      <c r="A22" s="864" t="s">
        <v>69</v>
      </c>
      <c r="B22" s="1015">
        <v>7.3757639699999995</v>
      </c>
      <c r="C22" s="1015">
        <v>37.600602000000002</v>
      </c>
      <c r="D22" s="1015">
        <v>7.2635217489999997</v>
      </c>
      <c r="E22" s="1015">
        <v>35.825798000000006</v>
      </c>
      <c r="F22" s="1015">
        <v>7.8256000000000006E-2</v>
      </c>
      <c r="G22" s="1015">
        <v>0.87638800000000006</v>
      </c>
      <c r="H22" s="1015">
        <v>4.6628210000000002E-3</v>
      </c>
      <c r="I22" s="1015">
        <v>0.55208199999999996</v>
      </c>
      <c r="J22" s="1015">
        <v>2.9323399999999999E-2</v>
      </c>
      <c r="K22" s="1015">
        <v>0.34633400000000003</v>
      </c>
      <c r="L22" s="1015">
        <v>0</v>
      </c>
      <c r="M22" s="1015">
        <v>0</v>
      </c>
      <c r="N22" s="1012" t="s">
        <v>115</v>
      </c>
      <c r="O22" s="1012" t="s">
        <v>115</v>
      </c>
    </row>
    <row r="23" spans="1:15" ht="9" customHeight="1" x14ac:dyDescent="0.2">
      <c r="A23" s="864" t="s">
        <v>70</v>
      </c>
      <c r="B23" s="1015">
        <v>2.9058007849999998</v>
      </c>
      <c r="C23" s="1015">
        <v>83.436145999999994</v>
      </c>
      <c r="D23" s="1015">
        <v>2.9052055999999999</v>
      </c>
      <c r="E23" s="1015">
        <v>83.388705999999999</v>
      </c>
      <c r="F23" s="1015">
        <v>0</v>
      </c>
      <c r="G23" s="1015">
        <v>0</v>
      </c>
      <c r="H23" s="1015">
        <v>5.02905E-4</v>
      </c>
      <c r="I23" s="1015">
        <v>4.2006000000000002E-2</v>
      </c>
      <c r="J23" s="1015">
        <v>9.2280000000000004E-5</v>
      </c>
      <c r="K23" s="1015">
        <v>5.4340000000000005E-3</v>
      </c>
      <c r="L23" s="1015">
        <v>0</v>
      </c>
      <c r="M23" s="1015">
        <v>0</v>
      </c>
      <c r="N23" s="1012" t="s">
        <v>115</v>
      </c>
      <c r="O23" s="1012" t="s">
        <v>115</v>
      </c>
    </row>
    <row r="24" spans="1:15" ht="9" customHeight="1" x14ac:dyDescent="0.2">
      <c r="A24" s="864" t="s">
        <v>71</v>
      </c>
      <c r="B24" s="1015">
        <v>89.723768254999996</v>
      </c>
      <c r="C24" s="1015">
        <v>79.708536000000009</v>
      </c>
      <c r="D24" s="1015">
        <v>36.881455447</v>
      </c>
      <c r="E24" s="1015">
        <v>65.736509000000012</v>
      </c>
      <c r="F24" s="1015">
        <v>52.834377871000001</v>
      </c>
      <c r="G24" s="1015">
        <v>9.9454089999999997</v>
      </c>
      <c r="H24" s="1015">
        <v>7.9239370000000007E-3</v>
      </c>
      <c r="I24" s="1015">
        <v>4.0265230000000001</v>
      </c>
      <c r="J24" s="1015">
        <v>0</v>
      </c>
      <c r="K24" s="1015">
        <v>0</v>
      </c>
      <c r="L24" s="1015">
        <v>1.1E-5</v>
      </c>
      <c r="M24" s="1015">
        <v>9.5000000000000005E-5</v>
      </c>
      <c r="N24" s="1012" t="s">
        <v>115</v>
      </c>
      <c r="O24" s="1012" t="s">
        <v>115</v>
      </c>
    </row>
    <row r="25" spans="1:15" ht="9" customHeight="1" x14ac:dyDescent="0.2">
      <c r="A25" s="864" t="s">
        <v>72</v>
      </c>
      <c r="B25" s="1015">
        <v>60.884849024000005</v>
      </c>
      <c r="C25" s="1015">
        <v>673.78787199999999</v>
      </c>
      <c r="D25" s="1015">
        <v>50.586541885000003</v>
      </c>
      <c r="E25" s="1015">
        <v>586.63275299999998</v>
      </c>
      <c r="F25" s="1015">
        <v>1.2535400000000001</v>
      </c>
      <c r="G25" s="1015">
        <v>0.62012400000000001</v>
      </c>
      <c r="H25" s="1015">
        <v>4.6487909000000001E-2</v>
      </c>
      <c r="I25" s="1015">
        <v>12.905343999999999</v>
      </c>
      <c r="J25" s="1015">
        <v>8.9840614799999994</v>
      </c>
      <c r="K25" s="1015">
        <v>70.759202999999999</v>
      </c>
      <c r="L25" s="1015">
        <v>1.4217749999999999E-2</v>
      </c>
      <c r="M25" s="1015">
        <v>2.8704479999999997</v>
      </c>
      <c r="N25" s="1012" t="s">
        <v>115</v>
      </c>
      <c r="O25" s="1012" t="s">
        <v>115</v>
      </c>
    </row>
    <row r="26" spans="1:15" ht="9" customHeight="1" x14ac:dyDescent="0.2">
      <c r="A26" s="864" t="s">
        <v>73</v>
      </c>
      <c r="B26" s="1015">
        <v>0.325301228</v>
      </c>
      <c r="C26" s="1015">
        <v>4.3896940000000004</v>
      </c>
      <c r="D26" s="1015">
        <v>0.321563712</v>
      </c>
      <c r="E26" s="1015">
        <v>4.2349830000000006</v>
      </c>
      <c r="F26" s="1015">
        <v>0</v>
      </c>
      <c r="G26" s="1015">
        <v>0</v>
      </c>
      <c r="H26" s="1015">
        <v>3.4904160000000001E-3</v>
      </c>
      <c r="I26" s="1015">
        <v>9.4947999999999991E-2</v>
      </c>
      <c r="J26" s="1015">
        <v>2.4709999999999999E-4</v>
      </c>
      <c r="K26" s="1015">
        <v>5.9762999999999997E-2</v>
      </c>
      <c r="L26" s="1015">
        <v>0</v>
      </c>
      <c r="M26" s="1015">
        <v>0</v>
      </c>
      <c r="N26" s="1012" t="s">
        <v>115</v>
      </c>
      <c r="O26" s="1012" t="s">
        <v>115</v>
      </c>
    </row>
    <row r="27" spans="1:15" ht="9" customHeight="1" x14ac:dyDescent="0.2">
      <c r="A27" s="864" t="s">
        <v>74</v>
      </c>
      <c r="B27" s="1015">
        <v>1.282852957</v>
      </c>
      <c r="C27" s="1015">
        <v>5.511279</v>
      </c>
      <c r="D27" s="1015">
        <v>1.2080598870000001</v>
      </c>
      <c r="E27" s="1015">
        <v>5.1233500000000003</v>
      </c>
      <c r="F27" s="1015">
        <v>6.6375600000000007E-2</v>
      </c>
      <c r="G27" s="1015">
        <v>0.12226300000000001</v>
      </c>
      <c r="H27" s="1015">
        <v>7.9666500000000005E-3</v>
      </c>
      <c r="I27" s="1015">
        <v>0.22137899999999999</v>
      </c>
      <c r="J27" s="1015">
        <v>4.5082E-4</v>
      </c>
      <c r="K27" s="1015">
        <v>4.4287E-2</v>
      </c>
      <c r="L27" s="1015">
        <v>0</v>
      </c>
      <c r="M27" s="1015">
        <v>0</v>
      </c>
      <c r="N27" s="1012" t="s">
        <v>115</v>
      </c>
      <c r="O27" s="1012" t="s">
        <v>115</v>
      </c>
    </row>
    <row r="28" spans="1:15" ht="9" customHeight="1" x14ac:dyDescent="0.2">
      <c r="A28" s="864" t="s">
        <v>75</v>
      </c>
      <c r="B28" s="1015">
        <v>4.568519287</v>
      </c>
      <c r="C28" s="1015">
        <v>14.488724999999999</v>
      </c>
      <c r="D28" s="1015">
        <v>4.5387329190000001</v>
      </c>
      <c r="E28" s="1015">
        <v>13.639389999999999</v>
      </c>
      <c r="F28" s="1015">
        <v>0</v>
      </c>
      <c r="G28" s="1015">
        <v>0</v>
      </c>
      <c r="H28" s="1015">
        <v>2.154698E-3</v>
      </c>
      <c r="I28" s="1015">
        <v>0.36099200000000004</v>
      </c>
      <c r="J28" s="1015">
        <v>1.5166999999999999E-4</v>
      </c>
      <c r="K28" s="1015">
        <v>1.0743000000000001E-2</v>
      </c>
      <c r="L28" s="1015">
        <v>2.7480000000000001E-2</v>
      </c>
      <c r="M28" s="1015">
        <v>0.47760000000000002</v>
      </c>
      <c r="N28" s="1012" t="s">
        <v>115</v>
      </c>
      <c r="O28" s="1012" t="s">
        <v>115</v>
      </c>
    </row>
    <row r="29" spans="1:15" ht="9" customHeight="1" x14ac:dyDescent="0.2">
      <c r="A29" s="864" t="s">
        <v>76</v>
      </c>
      <c r="B29" s="1015">
        <v>48.046471275999991</v>
      </c>
      <c r="C29" s="1015">
        <v>36.299328000000003</v>
      </c>
      <c r="D29" s="1015">
        <v>2.9877243610000002</v>
      </c>
      <c r="E29" s="1015">
        <v>11.280850000000001</v>
      </c>
      <c r="F29" s="1015">
        <v>45.043171999999998</v>
      </c>
      <c r="G29" s="1015">
        <v>24.641325000000002</v>
      </c>
      <c r="H29" s="1015">
        <v>1.5567915E-2</v>
      </c>
      <c r="I29" s="1015">
        <v>0.37662299999999999</v>
      </c>
      <c r="J29" s="1015">
        <v>6.9999999999999999E-6</v>
      </c>
      <c r="K29" s="1015">
        <v>5.2999999999999998E-4</v>
      </c>
      <c r="L29" s="1015">
        <v>0</v>
      </c>
      <c r="M29" s="1015">
        <v>0</v>
      </c>
      <c r="N29" s="1012" t="s">
        <v>115</v>
      </c>
      <c r="O29" s="1012" t="s">
        <v>115</v>
      </c>
    </row>
    <row r="30" spans="1:15" ht="9" customHeight="1" x14ac:dyDescent="0.2">
      <c r="A30" s="864" t="s">
        <v>77</v>
      </c>
      <c r="B30" s="1015">
        <v>442.39643451200004</v>
      </c>
      <c r="C30" s="1015">
        <v>487.347374</v>
      </c>
      <c r="D30" s="1015">
        <v>261.05452802999997</v>
      </c>
      <c r="E30" s="1015">
        <v>347.22644799999995</v>
      </c>
      <c r="F30" s="1015">
        <v>181.19992906600001</v>
      </c>
      <c r="G30" s="1015">
        <v>132.56789900000001</v>
      </c>
      <c r="H30" s="1015">
        <v>2.4184717000000001E-2</v>
      </c>
      <c r="I30" s="1015">
        <v>6.6947910000000004</v>
      </c>
      <c r="J30" s="1015">
        <v>0.11756469899999999</v>
      </c>
      <c r="K30" s="1015">
        <v>0.85547200000000001</v>
      </c>
      <c r="L30" s="1015">
        <v>2.2800000000000001E-4</v>
      </c>
      <c r="M30" s="1015">
        <v>2.764E-3</v>
      </c>
      <c r="N30" s="1012" t="s">
        <v>115</v>
      </c>
      <c r="O30" s="1012" t="s">
        <v>115</v>
      </c>
    </row>
    <row r="31" spans="1:15" ht="9" customHeight="1" x14ac:dyDescent="0.2">
      <c r="A31" s="864" t="s">
        <v>78</v>
      </c>
      <c r="B31" s="1015">
        <v>25.590483855000002</v>
      </c>
      <c r="C31" s="1015">
        <v>106.135257</v>
      </c>
      <c r="D31" s="1015">
        <v>20.361837563000002</v>
      </c>
      <c r="E31" s="1015">
        <v>88.381455000000003</v>
      </c>
      <c r="F31" s="1015">
        <v>5.2050299999999998</v>
      </c>
      <c r="G31" s="1015">
        <v>4.185155</v>
      </c>
      <c r="H31" s="1015">
        <v>2.1969272000000001E-2</v>
      </c>
      <c r="I31" s="1015">
        <v>13.421787</v>
      </c>
      <c r="J31" s="1015">
        <v>8.8200000000000003E-6</v>
      </c>
      <c r="K31" s="1015">
        <v>4.8899999999999996E-4</v>
      </c>
      <c r="L31" s="1015">
        <v>1.6382E-3</v>
      </c>
      <c r="M31" s="1015">
        <v>0.146371</v>
      </c>
      <c r="N31" s="1012" t="s">
        <v>115</v>
      </c>
      <c r="O31" s="1012" t="s">
        <v>115</v>
      </c>
    </row>
    <row r="32" spans="1:15" ht="9" customHeight="1" x14ac:dyDescent="0.2">
      <c r="A32" s="864" t="s">
        <v>80</v>
      </c>
      <c r="B32" s="1015">
        <v>4.3918217799999999</v>
      </c>
      <c r="C32" s="1015">
        <v>47.361525</v>
      </c>
      <c r="D32" s="1015">
        <v>4.3652627900000001</v>
      </c>
      <c r="E32" s="1015">
        <v>34.676524999999998</v>
      </c>
      <c r="F32" s="1015">
        <v>0</v>
      </c>
      <c r="G32" s="1015">
        <v>0</v>
      </c>
      <c r="H32" s="1015">
        <v>4.5165099999999996E-3</v>
      </c>
      <c r="I32" s="1015">
        <v>12.420888000000001</v>
      </c>
      <c r="J32" s="1015">
        <v>2.204248E-2</v>
      </c>
      <c r="K32" s="1015">
        <v>0.26411200000000001</v>
      </c>
      <c r="L32" s="1015">
        <v>0</v>
      </c>
      <c r="M32" s="1015">
        <v>0</v>
      </c>
      <c r="N32" s="1012" t="s">
        <v>115</v>
      </c>
      <c r="O32" s="1012" t="s">
        <v>115</v>
      </c>
    </row>
    <row r="33" spans="1:15" ht="9" customHeight="1" x14ac:dyDescent="0.2">
      <c r="A33" s="864" t="s">
        <v>81</v>
      </c>
      <c r="B33" s="1015">
        <v>31.614916902000001</v>
      </c>
      <c r="C33" s="1015">
        <v>190.64378299999998</v>
      </c>
      <c r="D33" s="1015">
        <v>15.461912708</v>
      </c>
      <c r="E33" s="1015">
        <v>179.04150099999998</v>
      </c>
      <c r="F33" s="1015">
        <v>16.144954336000001</v>
      </c>
      <c r="G33" s="1015">
        <v>11.282838</v>
      </c>
      <c r="H33" s="1015">
        <v>8.0492080000000004E-3</v>
      </c>
      <c r="I33" s="1015">
        <v>0.27257100000000001</v>
      </c>
      <c r="J33" s="1015">
        <v>3.9999999999999998E-7</v>
      </c>
      <c r="K33" s="1015">
        <v>4.6780000000000002E-2</v>
      </c>
      <c r="L33" s="1015">
        <v>2.4999999999999999E-7</v>
      </c>
      <c r="M33" s="1015">
        <v>9.2999999999999997E-5</v>
      </c>
      <c r="N33" s="1012" t="s">
        <v>115</v>
      </c>
      <c r="O33" s="1012" t="s">
        <v>115</v>
      </c>
    </row>
    <row r="34" spans="1:15" ht="9" customHeight="1" x14ac:dyDescent="0.2">
      <c r="A34" s="864" t="s">
        <v>116</v>
      </c>
      <c r="B34" s="1015">
        <v>724.79026675</v>
      </c>
      <c r="C34" s="1015">
        <v>635.58209599999998</v>
      </c>
      <c r="D34" s="1015">
        <v>1.0505955629999999</v>
      </c>
      <c r="E34" s="1015">
        <v>6.4008459999999996</v>
      </c>
      <c r="F34" s="1015">
        <v>156.65316718700001</v>
      </c>
      <c r="G34" s="1015">
        <v>111.34518300000001</v>
      </c>
      <c r="H34" s="1015">
        <v>567.08650399999999</v>
      </c>
      <c r="I34" s="1015">
        <v>517.83606699999996</v>
      </c>
      <c r="J34" s="1015">
        <v>0</v>
      </c>
      <c r="K34" s="1015">
        <v>0</v>
      </c>
      <c r="L34" s="1015">
        <v>0</v>
      </c>
      <c r="M34" s="1015">
        <v>0</v>
      </c>
      <c r="N34" s="1012" t="s">
        <v>115</v>
      </c>
      <c r="O34" s="1012" t="s">
        <v>115</v>
      </c>
    </row>
    <row r="35" spans="1:15" ht="10.15" customHeight="1" x14ac:dyDescent="0.2">
      <c r="B35" s="1728" t="s">
        <v>2120</v>
      </c>
      <c r="C35" s="1728"/>
      <c r="D35" s="1728"/>
      <c r="E35" s="1728"/>
      <c r="F35" s="1728"/>
      <c r="G35" s="1728"/>
      <c r="H35" s="1728"/>
      <c r="I35" s="1728"/>
      <c r="J35" s="1728"/>
      <c r="K35" s="1728"/>
      <c r="L35" s="1728"/>
      <c r="M35" s="1728"/>
      <c r="N35" s="1728"/>
      <c r="O35" s="1728"/>
    </row>
    <row r="36" spans="1:15" ht="9" customHeight="1" x14ac:dyDescent="0.2">
      <c r="A36" s="862" t="s">
        <v>1973</v>
      </c>
      <c r="B36" s="1015">
        <v>2673.4971531659994</v>
      </c>
      <c r="C36" s="1015">
        <v>5399.0437940000002</v>
      </c>
      <c r="D36" s="1015">
        <v>1596.6600577030003</v>
      </c>
      <c r="E36" s="1015">
        <v>2552.4756179999999</v>
      </c>
      <c r="F36" s="1015">
        <v>1000.927135369</v>
      </c>
      <c r="G36" s="1015">
        <v>2774.0897090000003</v>
      </c>
      <c r="H36" s="1015">
        <v>4.2555271709999998</v>
      </c>
      <c r="I36" s="1015">
        <v>37.583524999999995</v>
      </c>
      <c r="J36" s="1015">
        <v>71.654432923000002</v>
      </c>
      <c r="K36" s="1015">
        <v>34.894942</v>
      </c>
      <c r="L36" s="1015">
        <v>0</v>
      </c>
      <c r="M36" s="1015">
        <v>0</v>
      </c>
      <c r="N36" s="1012" t="s">
        <v>115</v>
      </c>
      <c r="O36" s="1012" t="s">
        <v>115</v>
      </c>
    </row>
    <row r="37" spans="1:15" ht="9" customHeight="1" x14ac:dyDescent="0.2">
      <c r="A37" s="866" t="s">
        <v>56</v>
      </c>
      <c r="B37" s="1015">
        <v>265.29972810300006</v>
      </c>
      <c r="C37" s="1015">
        <v>1551.29907</v>
      </c>
      <c r="D37" s="1015">
        <v>82.370845246000002</v>
      </c>
      <c r="E37" s="1015">
        <v>591.66913699999998</v>
      </c>
      <c r="F37" s="1015">
        <v>178.87525400000001</v>
      </c>
      <c r="G37" s="1015">
        <v>948.46354799999995</v>
      </c>
      <c r="H37" s="1015">
        <v>4.0501718569999996</v>
      </c>
      <c r="I37" s="1015">
        <v>11.145127</v>
      </c>
      <c r="J37" s="1015">
        <v>3.457E-3</v>
      </c>
      <c r="K37" s="1015">
        <v>2.1257999999999999E-2</v>
      </c>
      <c r="L37" s="1015">
        <v>0</v>
      </c>
      <c r="M37" s="1015">
        <v>0</v>
      </c>
      <c r="N37" s="1012" t="s">
        <v>115</v>
      </c>
      <c r="O37" s="1012" t="s">
        <v>115</v>
      </c>
    </row>
    <row r="38" spans="1:15" ht="9" customHeight="1" x14ac:dyDescent="0.2">
      <c r="A38" s="866" t="s">
        <v>57</v>
      </c>
      <c r="B38" s="1015">
        <v>8.6451393679999988</v>
      </c>
      <c r="C38" s="1015">
        <v>74.991087000000007</v>
      </c>
      <c r="D38" s="1015">
        <v>5.2069161580000003</v>
      </c>
      <c r="E38" s="1015">
        <v>39.124415999999997</v>
      </c>
      <c r="F38" s="1015">
        <v>3.4346830000000002</v>
      </c>
      <c r="G38" s="1015">
        <v>34.683286000000003</v>
      </c>
      <c r="H38" s="1015">
        <v>4.8600000000000002E-5</v>
      </c>
      <c r="I38" s="1015">
        <v>1.1932E-2</v>
      </c>
      <c r="J38" s="1015">
        <v>3.49161E-3</v>
      </c>
      <c r="K38" s="1015">
        <v>1.1714530000000001</v>
      </c>
      <c r="L38" s="1015">
        <v>0</v>
      </c>
      <c r="M38" s="1015">
        <v>0</v>
      </c>
      <c r="N38" s="1012" t="s">
        <v>115</v>
      </c>
      <c r="O38" s="1012" t="s">
        <v>115</v>
      </c>
    </row>
    <row r="39" spans="1:15" ht="9" customHeight="1" x14ac:dyDescent="0.2">
      <c r="A39" s="866" t="s">
        <v>58</v>
      </c>
      <c r="B39" s="1015">
        <v>53.621710650000004</v>
      </c>
      <c r="C39" s="1015">
        <v>113.63276300000001</v>
      </c>
      <c r="D39" s="1015">
        <v>27.788580423999999</v>
      </c>
      <c r="E39" s="1015">
        <v>33.049244000000002</v>
      </c>
      <c r="F39" s="1015">
        <v>25.833074</v>
      </c>
      <c r="G39" s="1015">
        <v>80.575652000000005</v>
      </c>
      <c r="H39" s="1015">
        <v>5.5516000000000002E-5</v>
      </c>
      <c r="I39" s="1015">
        <v>7.705E-3</v>
      </c>
      <c r="J39" s="1015">
        <v>7.0999999999999998E-7</v>
      </c>
      <c r="K39" s="1015">
        <v>1.6200000000000001E-4</v>
      </c>
      <c r="L39" s="1015">
        <v>0</v>
      </c>
      <c r="M39" s="1015">
        <v>0</v>
      </c>
      <c r="N39" s="1012" t="s">
        <v>115</v>
      </c>
      <c r="O39" s="1012" t="s">
        <v>115</v>
      </c>
    </row>
    <row r="40" spans="1:15" ht="9" customHeight="1" x14ac:dyDescent="0.2">
      <c r="A40" s="866" t="s">
        <v>59</v>
      </c>
      <c r="B40" s="1015">
        <v>1.2825067030000001</v>
      </c>
      <c r="C40" s="1015">
        <v>5.2132779999999999</v>
      </c>
      <c r="D40" s="1015">
        <v>0.31843070299999998</v>
      </c>
      <c r="E40" s="1015">
        <v>4.0582739999999999</v>
      </c>
      <c r="F40" s="1015">
        <v>0.96407600000000004</v>
      </c>
      <c r="G40" s="1015">
        <v>1.1550039999999999</v>
      </c>
      <c r="H40" s="1015">
        <v>0</v>
      </c>
      <c r="I40" s="1015">
        <v>0</v>
      </c>
      <c r="J40" s="1015">
        <v>0</v>
      </c>
      <c r="K40" s="1015">
        <v>0</v>
      </c>
      <c r="L40" s="1015">
        <v>0</v>
      </c>
      <c r="M40" s="1015">
        <v>0</v>
      </c>
      <c r="N40" s="1012" t="s">
        <v>115</v>
      </c>
      <c r="O40" s="1012" t="s">
        <v>115</v>
      </c>
    </row>
    <row r="41" spans="1:15" ht="9" customHeight="1" x14ac:dyDescent="0.2">
      <c r="A41" s="864" t="s">
        <v>1414</v>
      </c>
      <c r="B41" s="1015">
        <v>13.016889430000001</v>
      </c>
      <c r="C41" s="1015">
        <v>95.614424</v>
      </c>
      <c r="D41" s="1015">
        <v>11.94581243</v>
      </c>
      <c r="E41" s="1015">
        <v>84.760677000000001</v>
      </c>
      <c r="F41" s="1015">
        <v>1.0710770000000001</v>
      </c>
      <c r="G41" s="1015">
        <v>10.853747</v>
      </c>
      <c r="H41" s="1015">
        <v>0</v>
      </c>
      <c r="I41" s="1015">
        <v>0</v>
      </c>
      <c r="J41" s="1015">
        <v>0</v>
      </c>
      <c r="K41" s="1015">
        <v>0</v>
      </c>
      <c r="L41" s="1015">
        <v>0</v>
      </c>
      <c r="M41" s="1015">
        <v>0</v>
      </c>
      <c r="N41" s="1012" t="s">
        <v>115</v>
      </c>
      <c r="O41" s="1012" t="s">
        <v>115</v>
      </c>
    </row>
    <row r="42" spans="1:15" ht="9" customHeight="1" x14ac:dyDescent="0.2">
      <c r="A42" s="866" t="s">
        <v>60</v>
      </c>
      <c r="B42" s="1015">
        <v>3.4595979020000001</v>
      </c>
      <c r="C42" s="1015">
        <v>9.4573389999999993</v>
      </c>
      <c r="D42" s="1015">
        <v>8.9653802000000005E-2</v>
      </c>
      <c r="E42" s="1015">
        <v>0.540628</v>
      </c>
      <c r="F42" s="1015">
        <v>3.3697441000000001</v>
      </c>
      <c r="G42" s="1015">
        <v>8.9120409999999985</v>
      </c>
      <c r="H42" s="1015">
        <v>2.0000000000000001E-4</v>
      </c>
      <c r="I42" s="1015">
        <v>4.6699999999999997E-3</v>
      </c>
      <c r="J42" s="1015">
        <v>0</v>
      </c>
      <c r="K42" s="1015">
        <v>0</v>
      </c>
      <c r="L42" s="1015">
        <v>0</v>
      </c>
      <c r="M42" s="1015">
        <v>0</v>
      </c>
      <c r="N42" s="1012" t="s">
        <v>115</v>
      </c>
      <c r="O42" s="1012" t="s">
        <v>115</v>
      </c>
    </row>
    <row r="43" spans="1:15" ht="9" customHeight="1" x14ac:dyDescent="0.2">
      <c r="A43" s="866" t="s">
        <v>61</v>
      </c>
      <c r="B43" s="1015">
        <v>6.2539782610000003</v>
      </c>
      <c r="C43" s="1015">
        <v>18.718108999999998</v>
      </c>
      <c r="D43" s="1015">
        <v>3.3971781609999998</v>
      </c>
      <c r="E43" s="1015">
        <v>4.2908169999999997</v>
      </c>
      <c r="F43" s="1015">
        <v>2.8568001000000001</v>
      </c>
      <c r="G43" s="1015">
        <v>14.427292</v>
      </c>
      <c r="H43" s="1015">
        <v>0</v>
      </c>
      <c r="I43" s="1015">
        <v>0</v>
      </c>
      <c r="J43" s="1015">
        <v>0</v>
      </c>
      <c r="K43" s="1015">
        <v>0</v>
      </c>
      <c r="L43" s="1015">
        <v>0</v>
      </c>
      <c r="M43" s="1015">
        <v>0</v>
      </c>
      <c r="N43" s="1012" t="s">
        <v>115</v>
      </c>
      <c r="O43" s="1012" t="s">
        <v>115</v>
      </c>
    </row>
    <row r="44" spans="1:15" ht="9" customHeight="1" x14ac:dyDescent="0.2">
      <c r="A44" s="866" t="s">
        <v>62</v>
      </c>
      <c r="B44" s="1015">
        <v>81.025265522000012</v>
      </c>
      <c r="C44" s="1015">
        <v>70.047077999999999</v>
      </c>
      <c r="D44" s="1015">
        <v>7.1948235220000001</v>
      </c>
      <c r="E44" s="1015">
        <v>4.5226040000000003</v>
      </c>
      <c r="F44" s="1015">
        <v>73.830442000000005</v>
      </c>
      <c r="G44" s="1015">
        <v>65.524473999999998</v>
      </c>
      <c r="H44" s="1015">
        <v>0</v>
      </c>
      <c r="I44" s="1015">
        <v>0</v>
      </c>
      <c r="J44" s="1015">
        <v>0</v>
      </c>
      <c r="K44" s="1015">
        <v>0</v>
      </c>
      <c r="L44" s="1015">
        <v>0</v>
      </c>
      <c r="M44" s="1015">
        <v>0</v>
      </c>
      <c r="N44" s="1012" t="s">
        <v>115</v>
      </c>
      <c r="O44" s="1012" t="s">
        <v>115</v>
      </c>
    </row>
    <row r="45" spans="1:15" ht="9" customHeight="1" x14ac:dyDescent="0.2">
      <c r="A45" s="866" t="s">
        <v>63</v>
      </c>
      <c r="B45" s="1015">
        <v>3.8384936760000001</v>
      </c>
      <c r="C45" s="1015">
        <v>47.617379</v>
      </c>
      <c r="D45" s="1015">
        <v>2.1503456760000002</v>
      </c>
      <c r="E45" s="1015">
        <v>30.201374999999999</v>
      </c>
      <c r="F45" s="1015">
        <v>1.688148</v>
      </c>
      <c r="G45" s="1015">
        <v>17.416004000000001</v>
      </c>
      <c r="H45" s="1015">
        <v>0</v>
      </c>
      <c r="I45" s="1015">
        <v>0</v>
      </c>
      <c r="J45" s="1015">
        <v>0</v>
      </c>
      <c r="K45" s="1015">
        <v>0</v>
      </c>
      <c r="L45" s="1015">
        <v>0</v>
      </c>
      <c r="M45" s="1015">
        <v>0</v>
      </c>
      <c r="N45" s="1012" t="s">
        <v>115</v>
      </c>
      <c r="O45" s="1012" t="s">
        <v>115</v>
      </c>
    </row>
    <row r="46" spans="1:15" ht="9" customHeight="1" x14ac:dyDescent="0.2">
      <c r="A46" s="866" t="s">
        <v>64</v>
      </c>
      <c r="B46" s="1015">
        <v>2.03914952</v>
      </c>
      <c r="C46" s="1015">
        <v>15.613497000000001</v>
      </c>
      <c r="D46" s="1015">
        <v>0.65021751999999999</v>
      </c>
      <c r="E46" s="1015">
        <v>1.1920660000000001</v>
      </c>
      <c r="F46" s="1015">
        <v>1.3889320000000001</v>
      </c>
      <c r="G46" s="1015">
        <v>14.421431</v>
      </c>
      <c r="H46" s="1015">
        <v>0</v>
      </c>
      <c r="I46" s="1015">
        <v>0</v>
      </c>
      <c r="J46" s="1015">
        <v>0</v>
      </c>
      <c r="K46" s="1015">
        <v>0</v>
      </c>
      <c r="L46" s="1015">
        <v>0</v>
      </c>
      <c r="M46" s="1015">
        <v>0</v>
      </c>
      <c r="N46" s="1012" t="s">
        <v>115</v>
      </c>
      <c r="O46" s="1012" t="s">
        <v>115</v>
      </c>
    </row>
    <row r="47" spans="1:15" ht="9" customHeight="1" x14ac:dyDescent="0.2">
      <c r="A47" s="866" t="s">
        <v>65</v>
      </c>
      <c r="B47" s="1015">
        <v>1391.8298385819999</v>
      </c>
      <c r="C47" s="1015">
        <v>1425.2897109999999</v>
      </c>
      <c r="D47" s="1015">
        <v>1201.8289001319999</v>
      </c>
      <c r="E47" s="1015">
        <v>1158.3812869999999</v>
      </c>
      <c r="F47" s="1015">
        <v>118.354073017</v>
      </c>
      <c r="G47" s="1015">
        <v>233.28409200000002</v>
      </c>
      <c r="H47" s="1015">
        <v>2.7E-4</v>
      </c>
      <c r="I47" s="1015">
        <v>7.5799999999999999E-4</v>
      </c>
      <c r="J47" s="1015">
        <v>71.646595433000002</v>
      </c>
      <c r="K47" s="1015">
        <v>33.623573999999998</v>
      </c>
      <c r="L47" s="1015">
        <v>0</v>
      </c>
      <c r="M47" s="1015">
        <v>0</v>
      </c>
      <c r="N47" s="1012" t="s">
        <v>115</v>
      </c>
      <c r="O47" s="1012" t="s">
        <v>115</v>
      </c>
    </row>
    <row r="48" spans="1:15" ht="9" customHeight="1" x14ac:dyDescent="0.2">
      <c r="A48" s="866" t="s">
        <v>66</v>
      </c>
      <c r="B48" s="1015">
        <v>10.607345949999999</v>
      </c>
      <c r="C48" s="1015">
        <v>7.4357689999999996</v>
      </c>
      <c r="D48" s="1015">
        <v>0.16179795</v>
      </c>
      <c r="E48" s="1015">
        <v>0.67086400000000002</v>
      </c>
      <c r="F48" s="1015">
        <v>10.445535</v>
      </c>
      <c r="G48" s="1015">
        <v>6.7618549999999997</v>
      </c>
      <c r="H48" s="1015">
        <v>1.2999999999999999E-5</v>
      </c>
      <c r="I48" s="1015">
        <v>3.0499999999999998E-3</v>
      </c>
      <c r="J48" s="1015">
        <v>0</v>
      </c>
      <c r="K48" s="1015">
        <v>0</v>
      </c>
      <c r="L48" s="1015">
        <v>0</v>
      </c>
      <c r="M48" s="1015">
        <v>0</v>
      </c>
      <c r="N48" s="1012" t="s">
        <v>115</v>
      </c>
      <c r="O48" s="1012" t="s">
        <v>115</v>
      </c>
    </row>
    <row r="49" spans="1:15" ht="9" customHeight="1" x14ac:dyDescent="0.2">
      <c r="A49" s="866" t="s">
        <v>67</v>
      </c>
      <c r="B49" s="1015">
        <v>14.325627511</v>
      </c>
      <c r="C49" s="1015">
        <v>19.857476000000002</v>
      </c>
      <c r="D49" s="1015">
        <v>1.065491923</v>
      </c>
      <c r="E49" s="1015">
        <v>4.9532299999999996</v>
      </c>
      <c r="F49" s="1015">
        <v>13.260135388</v>
      </c>
      <c r="G49" s="1015">
        <v>14.898982</v>
      </c>
      <c r="H49" s="1015">
        <v>1.9999999999999999E-7</v>
      </c>
      <c r="I49" s="1015">
        <v>5.2640000000000004E-3</v>
      </c>
      <c r="J49" s="1015">
        <v>0</v>
      </c>
      <c r="K49" s="1015">
        <v>0</v>
      </c>
      <c r="L49" s="1015">
        <v>0</v>
      </c>
      <c r="M49" s="1015">
        <v>0</v>
      </c>
      <c r="N49" s="1012" t="s">
        <v>115</v>
      </c>
      <c r="O49" s="1012" t="s">
        <v>115</v>
      </c>
    </row>
    <row r="50" spans="1:15" ht="9" customHeight="1" x14ac:dyDescent="0.2">
      <c r="A50" s="866" t="s">
        <v>68</v>
      </c>
      <c r="B50" s="1015">
        <v>185.27360995600003</v>
      </c>
      <c r="C50" s="1015">
        <v>617.88991399999986</v>
      </c>
      <c r="D50" s="1015">
        <v>123.697386542</v>
      </c>
      <c r="E50" s="1015">
        <v>269.18461099999996</v>
      </c>
      <c r="F50" s="1015">
        <v>61.570960640000003</v>
      </c>
      <c r="G50" s="1015">
        <v>323.50042099999996</v>
      </c>
      <c r="H50" s="1015">
        <v>4.3892039999999998E-3</v>
      </c>
      <c r="I50" s="1015">
        <v>25.129505000000002</v>
      </c>
      <c r="J50" s="1015">
        <v>8.7357000000000005E-4</v>
      </c>
      <c r="K50" s="1015">
        <v>7.5377E-2</v>
      </c>
      <c r="L50" s="1015">
        <v>0</v>
      </c>
      <c r="M50" s="1015">
        <v>0</v>
      </c>
      <c r="N50" s="1012" t="s">
        <v>115</v>
      </c>
      <c r="O50" s="1012" t="s">
        <v>115</v>
      </c>
    </row>
    <row r="51" spans="1:15" ht="9" customHeight="1" x14ac:dyDescent="0.2">
      <c r="A51" s="866" t="s">
        <v>69</v>
      </c>
      <c r="B51" s="1015">
        <v>17.852819186000001</v>
      </c>
      <c r="C51" s="1015">
        <v>59.006532999999997</v>
      </c>
      <c r="D51" s="1015">
        <v>2.4725241859999998</v>
      </c>
      <c r="E51" s="1015">
        <v>10.414749</v>
      </c>
      <c r="F51" s="1015">
        <v>15.380295</v>
      </c>
      <c r="G51" s="1015">
        <v>48.591783999999997</v>
      </c>
      <c r="H51" s="1015">
        <v>0</v>
      </c>
      <c r="I51" s="1015">
        <v>0</v>
      </c>
      <c r="J51" s="1015">
        <v>0</v>
      </c>
      <c r="K51" s="1015">
        <v>0</v>
      </c>
      <c r="L51" s="1015">
        <v>0</v>
      </c>
      <c r="M51" s="1015">
        <v>0</v>
      </c>
      <c r="N51" s="1012" t="s">
        <v>115</v>
      </c>
      <c r="O51" s="1012" t="s">
        <v>115</v>
      </c>
    </row>
    <row r="52" spans="1:15" ht="9" customHeight="1" x14ac:dyDescent="0.2">
      <c r="A52" s="866" t="s">
        <v>70</v>
      </c>
      <c r="B52" s="1015">
        <v>5.4353480579999998</v>
      </c>
      <c r="C52" s="1015">
        <v>68.026212000000001</v>
      </c>
      <c r="D52" s="1015">
        <v>1.3002470580000001</v>
      </c>
      <c r="E52" s="1015">
        <v>25.104557</v>
      </c>
      <c r="F52" s="1015">
        <v>4.1351009999999997</v>
      </c>
      <c r="G52" s="1015">
        <v>42.921655000000001</v>
      </c>
      <c r="H52" s="1015">
        <v>0</v>
      </c>
      <c r="I52" s="1015">
        <v>0</v>
      </c>
      <c r="J52" s="1015">
        <v>0</v>
      </c>
      <c r="K52" s="1015">
        <v>0</v>
      </c>
      <c r="L52" s="1015">
        <v>0</v>
      </c>
      <c r="M52" s="1015">
        <v>0</v>
      </c>
      <c r="N52" s="1012" t="s">
        <v>115</v>
      </c>
      <c r="O52" s="1012" t="s">
        <v>115</v>
      </c>
    </row>
    <row r="53" spans="1:15" ht="9" customHeight="1" x14ac:dyDescent="0.2">
      <c r="A53" s="866" t="s">
        <v>71</v>
      </c>
      <c r="B53" s="1015">
        <v>74.911308379999994</v>
      </c>
      <c r="C53" s="1015">
        <v>91.945260000000005</v>
      </c>
      <c r="D53" s="1015">
        <v>0.12037302</v>
      </c>
      <c r="E53" s="1015">
        <v>0.82016499999999992</v>
      </c>
      <c r="F53" s="1015">
        <v>74.789676999999998</v>
      </c>
      <c r="G53" s="1015">
        <v>91.110703000000001</v>
      </c>
      <c r="H53" s="1015">
        <v>1.25E-3</v>
      </c>
      <c r="I53" s="1015">
        <v>1.3382999999999999E-2</v>
      </c>
      <c r="J53" s="1015">
        <v>8.3599999999999996E-6</v>
      </c>
      <c r="K53" s="1015">
        <v>1.0089999999999999E-3</v>
      </c>
      <c r="L53" s="1015">
        <v>0</v>
      </c>
      <c r="M53" s="1015">
        <v>0</v>
      </c>
      <c r="N53" s="1012" t="s">
        <v>115</v>
      </c>
      <c r="O53" s="1012" t="s">
        <v>115</v>
      </c>
    </row>
    <row r="54" spans="1:15" ht="9" customHeight="1" x14ac:dyDescent="0.2">
      <c r="A54" s="866" t="s">
        <v>72</v>
      </c>
      <c r="B54" s="1015">
        <v>144.92355934700001</v>
      </c>
      <c r="C54" s="1015">
        <v>611.87454500000001</v>
      </c>
      <c r="D54" s="1015">
        <v>75.047335846999999</v>
      </c>
      <c r="E54" s="1015">
        <v>163.36435</v>
      </c>
      <c r="F54" s="1015">
        <v>69.772191000000007</v>
      </c>
      <c r="G54" s="1015">
        <v>447.34134</v>
      </c>
      <c r="H54" s="1015">
        <v>0.1040325</v>
      </c>
      <c r="I54" s="1015">
        <v>1.168855</v>
      </c>
      <c r="J54" s="1015">
        <v>0</v>
      </c>
      <c r="K54" s="1015">
        <v>0</v>
      </c>
      <c r="L54" s="1015">
        <v>0</v>
      </c>
      <c r="M54" s="1015">
        <v>0</v>
      </c>
      <c r="N54" s="1012" t="s">
        <v>115</v>
      </c>
      <c r="O54" s="1012" t="s">
        <v>115</v>
      </c>
    </row>
    <row r="55" spans="1:15" ht="9" customHeight="1" x14ac:dyDescent="0.2">
      <c r="A55" s="866" t="s">
        <v>73</v>
      </c>
      <c r="B55" s="1015">
        <v>4.6400925320000006</v>
      </c>
      <c r="C55" s="1015">
        <v>12.165589000000001</v>
      </c>
      <c r="D55" s="1015">
        <v>0.60603126200000002</v>
      </c>
      <c r="E55" s="1015">
        <v>0.47506700000000002</v>
      </c>
      <c r="F55" s="1015">
        <v>4.0340550300000002</v>
      </c>
      <c r="G55" s="1015">
        <v>11.688413000000001</v>
      </c>
      <c r="H55" s="1015">
        <v>0</v>
      </c>
      <c r="I55" s="1015">
        <v>0</v>
      </c>
      <c r="J55" s="1015">
        <v>6.2400000000000004E-6</v>
      </c>
      <c r="K55" s="1015">
        <v>2.1090000000000002E-3</v>
      </c>
      <c r="L55" s="1015">
        <v>0</v>
      </c>
      <c r="M55" s="1015">
        <v>0</v>
      </c>
      <c r="N55" s="1012" t="s">
        <v>115</v>
      </c>
      <c r="O55" s="1012" t="s">
        <v>115</v>
      </c>
    </row>
    <row r="56" spans="1:15" ht="9" customHeight="1" x14ac:dyDescent="0.2">
      <c r="A56" s="866" t="s">
        <v>74</v>
      </c>
      <c r="B56" s="1015">
        <v>13.611056918000001</v>
      </c>
      <c r="C56" s="1015">
        <v>11.552154</v>
      </c>
      <c r="D56" s="1015">
        <v>10.223430324000001</v>
      </c>
      <c r="E56" s="1015">
        <v>7.2240630000000001</v>
      </c>
      <c r="F56" s="1015">
        <v>3.387616</v>
      </c>
      <c r="G56" s="1015">
        <v>4.3266409999999995</v>
      </c>
      <c r="H56" s="1015">
        <v>1.0594000000000001E-5</v>
      </c>
      <c r="I56" s="1015">
        <v>1.4499999999999999E-3</v>
      </c>
      <c r="J56" s="1015">
        <v>0</v>
      </c>
      <c r="K56" s="1015">
        <v>0</v>
      </c>
      <c r="L56" s="1015">
        <v>0</v>
      </c>
      <c r="M56" s="1015">
        <v>0</v>
      </c>
      <c r="N56" s="1012" t="s">
        <v>115</v>
      </c>
      <c r="O56" s="1012" t="s">
        <v>115</v>
      </c>
    </row>
    <row r="57" spans="1:15" ht="9" customHeight="1" x14ac:dyDescent="0.2">
      <c r="A57" s="866" t="s">
        <v>75</v>
      </c>
      <c r="B57" s="1015">
        <v>1.7891692690000001</v>
      </c>
      <c r="C57" s="1015">
        <v>11.577506</v>
      </c>
      <c r="D57" s="1015">
        <v>0.91028426900000003</v>
      </c>
      <c r="E57" s="1015">
        <v>2.3082190000000002</v>
      </c>
      <c r="F57" s="1015">
        <v>0.87888500000000003</v>
      </c>
      <c r="G57" s="1015">
        <v>9.2692870000000003</v>
      </c>
      <c r="H57" s="1015">
        <v>0</v>
      </c>
      <c r="I57" s="1015">
        <v>0</v>
      </c>
      <c r="J57" s="1015">
        <v>0</v>
      </c>
      <c r="K57" s="1015">
        <v>0</v>
      </c>
      <c r="L57" s="1015">
        <v>0</v>
      </c>
      <c r="M57" s="1015">
        <v>0</v>
      </c>
      <c r="N57" s="1012" t="s">
        <v>115</v>
      </c>
      <c r="O57" s="1012" t="s">
        <v>115</v>
      </c>
    </row>
    <row r="58" spans="1:15" ht="9" customHeight="1" x14ac:dyDescent="0.2">
      <c r="A58" s="866" t="s">
        <v>76</v>
      </c>
      <c r="B58" s="1015">
        <v>0.65399427300000001</v>
      </c>
      <c r="C58" s="1015">
        <v>1.1744089999999998</v>
      </c>
      <c r="D58" s="1015">
        <v>0.21667932300000001</v>
      </c>
      <c r="E58" s="1015">
        <v>0.45922399999999997</v>
      </c>
      <c r="F58" s="1015">
        <v>0.43731494999999998</v>
      </c>
      <c r="G58" s="1015">
        <v>0.71518499999999996</v>
      </c>
      <c r="H58" s="1015">
        <v>0</v>
      </c>
      <c r="I58" s="1015">
        <v>0</v>
      </c>
      <c r="J58" s="1015">
        <v>0</v>
      </c>
      <c r="K58" s="1015">
        <v>0</v>
      </c>
      <c r="L58" s="1015">
        <v>0</v>
      </c>
      <c r="M58" s="1015">
        <v>0</v>
      </c>
      <c r="N58" s="1012" t="s">
        <v>115</v>
      </c>
      <c r="O58" s="1012" t="s">
        <v>115</v>
      </c>
    </row>
    <row r="59" spans="1:15" ht="9" customHeight="1" x14ac:dyDescent="0.2">
      <c r="A59" s="866" t="s">
        <v>77</v>
      </c>
      <c r="B59" s="1015">
        <v>288.30121901199999</v>
      </c>
      <c r="C59" s="1015">
        <v>167.97627200000002</v>
      </c>
      <c r="D59" s="1015">
        <v>30.934836159</v>
      </c>
      <c r="E59" s="1015">
        <v>40.396923000000001</v>
      </c>
      <c r="F59" s="1015">
        <v>257.271306853</v>
      </c>
      <c r="G59" s="1015">
        <v>127.48943700000001</v>
      </c>
      <c r="H59" s="1015">
        <v>9.5075999999999994E-2</v>
      </c>
      <c r="I59" s="1015">
        <v>8.9912000000000006E-2</v>
      </c>
      <c r="J59" s="1015">
        <v>0</v>
      </c>
      <c r="K59" s="1015">
        <v>0</v>
      </c>
      <c r="L59" s="1015">
        <v>0</v>
      </c>
      <c r="M59" s="1015">
        <v>0</v>
      </c>
      <c r="N59" s="1012" t="s">
        <v>115</v>
      </c>
      <c r="O59" s="1012" t="s">
        <v>115</v>
      </c>
    </row>
    <row r="60" spans="1:15" ht="9" customHeight="1" x14ac:dyDescent="0.2">
      <c r="A60" s="866" t="s">
        <v>78</v>
      </c>
      <c r="B60" s="1015">
        <v>63.440520814999999</v>
      </c>
      <c r="C60" s="1015">
        <v>171.94287700000001</v>
      </c>
      <c r="D60" s="1015">
        <v>5.6505591150000001</v>
      </c>
      <c r="E60" s="1015">
        <v>18.756276000000003</v>
      </c>
      <c r="F60" s="1015">
        <v>57.789954999999999</v>
      </c>
      <c r="G60" s="1015">
        <v>153.184811</v>
      </c>
      <c r="H60" s="1015">
        <v>6.7000000000000002E-6</v>
      </c>
      <c r="I60" s="1015">
        <v>1.7900000000000001E-3</v>
      </c>
      <c r="J60" s="1015">
        <v>0</v>
      </c>
      <c r="K60" s="1015">
        <v>0</v>
      </c>
      <c r="L60" s="1015">
        <v>0</v>
      </c>
      <c r="M60" s="1015">
        <v>0</v>
      </c>
      <c r="N60" s="1012" t="s">
        <v>115</v>
      </c>
      <c r="O60" s="1012" t="s">
        <v>115</v>
      </c>
    </row>
    <row r="61" spans="1:15" ht="9" customHeight="1" x14ac:dyDescent="0.2">
      <c r="A61" s="864" t="s">
        <v>80</v>
      </c>
      <c r="B61" s="1015">
        <v>2.8392425980000002</v>
      </c>
      <c r="C61" s="1015">
        <v>68.536093000000008</v>
      </c>
      <c r="D61" s="1015">
        <v>0.99783059799999996</v>
      </c>
      <c r="E61" s="1015">
        <v>55.426042000000002</v>
      </c>
      <c r="F61" s="1015">
        <v>1.841412</v>
      </c>
      <c r="G61" s="1015">
        <v>13.110051</v>
      </c>
      <c r="H61" s="1015">
        <v>0</v>
      </c>
      <c r="I61" s="1015">
        <v>0</v>
      </c>
      <c r="J61" s="1015">
        <v>0</v>
      </c>
      <c r="K61" s="1015">
        <v>0</v>
      </c>
      <c r="L61" s="1015">
        <v>0</v>
      </c>
      <c r="M61" s="1015">
        <v>0</v>
      </c>
      <c r="N61" s="1012" t="s">
        <v>115</v>
      </c>
      <c r="O61" s="1012" t="s">
        <v>115</v>
      </c>
    </row>
    <row r="62" spans="1:15" ht="9" customHeight="1" x14ac:dyDescent="0.2">
      <c r="A62" s="864" t="s">
        <v>81</v>
      </c>
      <c r="B62" s="1015">
        <v>14.579941644</v>
      </c>
      <c r="C62" s="1015">
        <v>50.589449999999999</v>
      </c>
      <c r="D62" s="1015">
        <v>0.313546353</v>
      </c>
      <c r="E62" s="1015">
        <v>1.1267529999999999</v>
      </c>
      <c r="F62" s="1015">
        <v>14.266392291000001</v>
      </c>
      <c r="G62" s="1015">
        <v>49.462572999999999</v>
      </c>
      <c r="H62" s="1015">
        <v>3.0000000000000001E-6</v>
      </c>
      <c r="I62" s="1015">
        <v>1.2400000000000001E-4</v>
      </c>
      <c r="J62" s="1015">
        <v>0</v>
      </c>
      <c r="K62" s="1015">
        <v>0</v>
      </c>
      <c r="L62" s="1015">
        <v>0</v>
      </c>
      <c r="M62" s="1015">
        <v>0</v>
      </c>
      <c r="N62" s="1012" t="s">
        <v>115</v>
      </c>
      <c r="O62" s="1012" t="s">
        <v>115</v>
      </c>
    </row>
    <row r="63" spans="1:15" ht="9" customHeight="1" x14ac:dyDescent="0.2">
      <c r="A63" s="864" t="s">
        <v>116</v>
      </c>
      <c r="B63" s="1015">
        <v>0</v>
      </c>
      <c r="C63" s="1015">
        <v>0</v>
      </c>
      <c r="D63" s="1015">
        <v>0</v>
      </c>
      <c r="E63" s="1015">
        <v>0</v>
      </c>
      <c r="F63" s="1015">
        <v>0</v>
      </c>
      <c r="G63" s="1015">
        <v>0</v>
      </c>
      <c r="H63" s="1015">
        <v>0</v>
      </c>
      <c r="I63" s="1015">
        <v>0</v>
      </c>
      <c r="J63" s="1015">
        <v>0</v>
      </c>
      <c r="K63" s="1015">
        <v>0</v>
      </c>
      <c r="L63" s="1015">
        <v>0</v>
      </c>
      <c r="M63" s="1015">
        <v>0</v>
      </c>
      <c r="N63" s="1012" t="s">
        <v>115</v>
      </c>
      <c r="O63" s="1012" t="s">
        <v>115</v>
      </c>
    </row>
    <row r="64" spans="1:15" ht="5.0999999999999996" customHeight="1" thickBot="1" x14ac:dyDescent="0.25">
      <c r="A64" s="869"/>
      <c r="B64" s="900"/>
      <c r="C64" s="900"/>
      <c r="D64" s="900"/>
      <c r="E64" s="900"/>
      <c r="F64" s="900"/>
      <c r="G64" s="900"/>
      <c r="H64" s="870"/>
      <c r="I64" s="870"/>
      <c r="J64" s="870"/>
      <c r="K64" s="870"/>
      <c r="L64" s="900"/>
      <c r="M64" s="901"/>
      <c r="N64" s="901"/>
      <c r="O64" s="901"/>
    </row>
    <row r="65" spans="1:15" ht="11.25" customHeight="1" thickTop="1" x14ac:dyDescent="0.2">
      <c r="A65" s="867" t="s">
        <v>1313</v>
      </c>
      <c r="B65" s="863"/>
      <c r="C65" s="863"/>
      <c r="D65" s="863"/>
      <c r="E65" s="863"/>
      <c r="F65" s="863"/>
      <c r="G65" s="863"/>
      <c r="I65" s="863"/>
      <c r="K65" s="863"/>
      <c r="L65" s="863"/>
      <c r="M65" s="898"/>
      <c r="N65" s="863"/>
      <c r="O65" s="899" t="s">
        <v>860</v>
      </c>
    </row>
    <row r="66" spans="1:15" x14ac:dyDescent="0.2">
      <c r="A66" s="1179" t="s">
        <v>1805</v>
      </c>
    </row>
    <row r="67" spans="1:15" x14ac:dyDescent="0.2">
      <c r="A67" s="1736" t="s">
        <v>2255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51519-C398-4235-A12C-BFE3DDC5A659}">
  <dimension ref="A1:O67"/>
  <sheetViews>
    <sheetView showGridLines="0" zoomScaleSheetLayoutView="130" workbookViewId="0">
      <selection activeCell="P1" sqref="P1"/>
    </sheetView>
  </sheetViews>
  <sheetFormatPr defaultColWidth="12.5703125" defaultRowHeight="12.75" x14ac:dyDescent="0.2"/>
  <cols>
    <col min="1" max="1" width="14.42578125" style="861" customWidth="1"/>
    <col min="2" max="2" width="4.5703125" style="861" customWidth="1"/>
    <col min="3" max="3" width="5.5703125" style="861" customWidth="1"/>
    <col min="4" max="4" width="4.5703125" style="860" customWidth="1"/>
    <col min="5" max="5" width="5.5703125" style="861" customWidth="1"/>
    <col min="6" max="6" width="4.5703125" style="860" customWidth="1"/>
    <col min="7" max="7" width="5.5703125" style="861" customWidth="1"/>
    <col min="8" max="8" width="4.5703125" style="860" customWidth="1"/>
    <col min="9" max="9" width="5.5703125" style="860" customWidth="1"/>
    <col min="10" max="10" width="4.5703125" style="860" customWidth="1"/>
    <col min="11" max="11" width="5.5703125" style="860" customWidth="1"/>
    <col min="12" max="12" width="4.5703125" style="860" customWidth="1"/>
    <col min="13" max="13" width="5.5703125" style="861" customWidth="1"/>
    <col min="14" max="14" width="4.5703125" style="860" customWidth="1"/>
    <col min="15" max="15" width="5.5703125" style="861" customWidth="1"/>
    <col min="16" max="16384" width="12.5703125" style="861"/>
  </cols>
  <sheetData>
    <row r="1" spans="1:15" ht="28.15" customHeight="1" x14ac:dyDescent="0.2">
      <c r="A1" s="1729" t="s">
        <v>2248</v>
      </c>
      <c r="B1" s="1729"/>
      <c r="C1" s="1729"/>
      <c r="D1" s="1729"/>
      <c r="E1" s="1729"/>
      <c r="F1" s="1729"/>
      <c r="G1" s="1729"/>
      <c r="H1" s="1729"/>
      <c r="I1" s="1729"/>
      <c r="J1" s="1729"/>
      <c r="K1" s="1729"/>
      <c r="L1" s="1729"/>
      <c r="M1" s="1729"/>
      <c r="N1" s="1729"/>
      <c r="O1" s="1729"/>
    </row>
    <row r="2" spans="1:15" s="859" customFormat="1" ht="9" customHeight="1" x14ac:dyDescent="0.15">
      <c r="A2" s="894">
        <v>2023</v>
      </c>
      <c r="D2" s="858"/>
      <c r="F2" s="890"/>
      <c r="H2" s="858"/>
      <c r="I2" s="858"/>
      <c r="J2" s="858"/>
      <c r="K2" s="858"/>
      <c r="L2" s="858"/>
      <c r="M2" s="891"/>
      <c r="N2" s="858"/>
    </row>
    <row r="3" spans="1:15" s="1" customFormat="1" ht="50.1" customHeight="1" x14ac:dyDescent="0.2">
      <c r="A3" s="1047" t="s">
        <v>0</v>
      </c>
      <c r="B3" s="1725" t="s">
        <v>1</v>
      </c>
      <c r="C3" s="1725"/>
      <c r="D3" s="1725" t="s">
        <v>2</v>
      </c>
      <c r="E3" s="1725"/>
      <c r="F3" s="1725" t="s">
        <v>3</v>
      </c>
      <c r="G3" s="1725"/>
      <c r="H3" s="1732" t="s">
        <v>4</v>
      </c>
      <c r="I3" s="1732"/>
      <c r="J3" s="1732" t="s">
        <v>5</v>
      </c>
      <c r="K3" s="1732"/>
      <c r="L3" s="1726" t="s">
        <v>113</v>
      </c>
      <c r="M3" s="1722"/>
      <c r="N3" s="1726" t="s">
        <v>109</v>
      </c>
      <c r="O3" s="1722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D5" s="892"/>
      <c r="E5" s="893"/>
      <c r="F5" s="892"/>
      <c r="G5" s="893"/>
      <c r="H5" s="892"/>
      <c r="I5" s="892"/>
      <c r="J5" s="892"/>
      <c r="K5" s="892"/>
      <c r="L5" s="892"/>
      <c r="M5" s="893"/>
    </row>
    <row r="6" spans="1:15" ht="10.15" customHeight="1" x14ac:dyDescent="0.2">
      <c r="B6" s="1718" t="s">
        <v>84</v>
      </c>
      <c r="C6" s="1718"/>
      <c r="D6" s="1718"/>
      <c r="E6" s="1718"/>
      <c r="F6" s="1718"/>
      <c r="G6" s="1718"/>
      <c r="H6" s="1718"/>
      <c r="I6" s="1718"/>
      <c r="J6" s="1718"/>
      <c r="K6" s="1718"/>
      <c r="L6" s="1718"/>
      <c r="M6" s="1718"/>
      <c r="N6" s="1718"/>
      <c r="O6" s="1718"/>
    </row>
    <row r="7" spans="1:15" ht="9" customHeight="1" x14ac:dyDescent="0.2">
      <c r="A7" s="862" t="s">
        <v>1973</v>
      </c>
      <c r="B7" s="1015">
        <v>1902.655342455</v>
      </c>
      <c r="C7" s="1015">
        <v>2679.6349159999995</v>
      </c>
      <c r="D7" s="1015">
        <v>1038.1480038129998</v>
      </c>
      <c r="E7" s="1015">
        <v>1965.7673550000002</v>
      </c>
      <c r="F7" s="1015">
        <v>863.559699894</v>
      </c>
      <c r="G7" s="1015">
        <v>708.09655600000008</v>
      </c>
      <c r="H7" s="1015">
        <v>4.1722999999999996E-2</v>
      </c>
      <c r="I7" s="1015">
        <v>2.948636</v>
      </c>
      <c r="J7" s="1015">
        <v>0.89791574799999996</v>
      </c>
      <c r="K7" s="1015">
        <v>2.5023050000000002</v>
      </c>
      <c r="L7" s="1015">
        <v>8.0000000000000002E-3</v>
      </c>
      <c r="M7" s="1015">
        <v>0.32006400000000002</v>
      </c>
      <c r="N7" s="1012" t="s">
        <v>115</v>
      </c>
      <c r="O7" s="1012" t="s">
        <v>115</v>
      </c>
    </row>
    <row r="8" spans="1:15" ht="9" customHeight="1" x14ac:dyDescent="0.2">
      <c r="A8" s="864" t="s">
        <v>56</v>
      </c>
      <c r="B8" s="1015">
        <v>86.112926587999993</v>
      </c>
      <c r="C8" s="1015">
        <v>278.48593500000004</v>
      </c>
      <c r="D8" s="1015">
        <v>42.418606527999998</v>
      </c>
      <c r="E8" s="1015">
        <v>228.259681</v>
      </c>
      <c r="F8" s="1015">
        <v>43.688928060000002</v>
      </c>
      <c r="G8" s="1015">
        <v>49.368934000000003</v>
      </c>
      <c r="H8" s="1015">
        <v>5.3920000000000001E-3</v>
      </c>
      <c r="I8" s="1015">
        <v>0.85732000000000008</v>
      </c>
      <c r="J8" s="1015">
        <v>0</v>
      </c>
      <c r="K8" s="1015">
        <v>0</v>
      </c>
      <c r="L8" s="1015">
        <v>0</v>
      </c>
      <c r="M8" s="1015">
        <v>0</v>
      </c>
      <c r="N8" s="1012" t="s">
        <v>115</v>
      </c>
      <c r="O8" s="1012" t="s">
        <v>115</v>
      </c>
    </row>
    <row r="9" spans="1:15" ht="9" customHeight="1" x14ac:dyDescent="0.2">
      <c r="A9" s="864" t="s">
        <v>57</v>
      </c>
      <c r="B9" s="1015">
        <v>2.573832205</v>
      </c>
      <c r="C9" s="1015">
        <v>11.491878</v>
      </c>
      <c r="D9" s="1015">
        <v>2.5726352050000001</v>
      </c>
      <c r="E9" s="1015">
        <v>11.355147000000001</v>
      </c>
      <c r="F9" s="1015">
        <v>0</v>
      </c>
      <c r="G9" s="1015">
        <v>0</v>
      </c>
      <c r="H9" s="1015">
        <v>1.1969999999999999E-3</v>
      </c>
      <c r="I9" s="1015">
        <v>0.13673099999999999</v>
      </c>
      <c r="J9" s="1015">
        <v>0</v>
      </c>
      <c r="K9" s="1015">
        <v>0</v>
      </c>
      <c r="L9" s="1015">
        <v>0</v>
      </c>
      <c r="M9" s="1015">
        <v>0</v>
      </c>
      <c r="N9" s="1012" t="s">
        <v>115</v>
      </c>
      <c r="O9" s="1012" t="s">
        <v>115</v>
      </c>
    </row>
    <row r="10" spans="1:15" ht="9" customHeight="1" x14ac:dyDescent="0.2">
      <c r="A10" s="864" t="s">
        <v>58</v>
      </c>
      <c r="B10" s="1015">
        <v>119.58500256699999</v>
      </c>
      <c r="C10" s="1015">
        <v>117.564841</v>
      </c>
      <c r="D10" s="1015">
        <v>27.722942853999999</v>
      </c>
      <c r="E10" s="1015">
        <v>56.439155</v>
      </c>
      <c r="F10" s="1015">
        <v>91.862059712999994</v>
      </c>
      <c r="G10" s="1015">
        <v>61.125686000000002</v>
      </c>
      <c r="H10" s="1015">
        <v>0</v>
      </c>
      <c r="I10" s="1015">
        <v>0</v>
      </c>
      <c r="J10" s="1015">
        <v>0</v>
      </c>
      <c r="K10" s="1015">
        <v>0</v>
      </c>
      <c r="L10" s="1015">
        <v>0</v>
      </c>
      <c r="M10" s="1015">
        <v>0</v>
      </c>
      <c r="N10" s="1012" t="s">
        <v>115</v>
      </c>
      <c r="O10" s="1012" t="s">
        <v>115</v>
      </c>
    </row>
    <row r="11" spans="1:15" ht="9" customHeight="1" x14ac:dyDescent="0.2">
      <c r="A11" s="864" t="s">
        <v>59</v>
      </c>
      <c r="B11" s="1015">
        <v>5.2047858700000003</v>
      </c>
      <c r="C11" s="1015">
        <v>9.3573900000000005</v>
      </c>
      <c r="D11" s="1015">
        <v>7.948587E-2</v>
      </c>
      <c r="E11" s="1015">
        <v>2.0315730000000003</v>
      </c>
      <c r="F11" s="1015">
        <v>5.1253000000000002</v>
      </c>
      <c r="G11" s="1015">
        <v>7.3258169999999998</v>
      </c>
      <c r="H11" s="1015">
        <v>0</v>
      </c>
      <c r="I11" s="1015">
        <v>0</v>
      </c>
      <c r="J11" s="1015">
        <v>0</v>
      </c>
      <c r="K11" s="1015">
        <v>0</v>
      </c>
      <c r="L11" s="1015">
        <v>0</v>
      </c>
      <c r="M11" s="1015">
        <v>0</v>
      </c>
      <c r="N11" s="1012" t="s">
        <v>115</v>
      </c>
      <c r="O11" s="1012" t="s">
        <v>115</v>
      </c>
    </row>
    <row r="12" spans="1:15" ht="9" customHeight="1" x14ac:dyDescent="0.2">
      <c r="A12" s="864" t="s">
        <v>1414</v>
      </c>
      <c r="B12" s="1015">
        <v>9.8880060919999995</v>
      </c>
      <c r="C12" s="1015">
        <v>63.385655999999997</v>
      </c>
      <c r="D12" s="1015">
        <v>9.8441182460000007</v>
      </c>
      <c r="E12" s="1015">
        <v>61.175685999999999</v>
      </c>
      <c r="F12" s="1015">
        <v>4.3461845999999998E-2</v>
      </c>
      <c r="G12" s="1015">
        <v>2.1904810000000001</v>
      </c>
      <c r="H12" s="1015">
        <v>4.26E-4</v>
      </c>
      <c r="I12" s="1015">
        <v>1.9488999999999999E-2</v>
      </c>
      <c r="J12" s="1015">
        <v>0</v>
      </c>
      <c r="K12" s="1015">
        <v>0</v>
      </c>
      <c r="L12" s="1015">
        <v>0</v>
      </c>
      <c r="M12" s="1015">
        <v>0</v>
      </c>
      <c r="N12" s="1012" t="s">
        <v>115</v>
      </c>
      <c r="O12" s="1012" t="s">
        <v>115</v>
      </c>
    </row>
    <row r="13" spans="1:15" ht="9" customHeight="1" x14ac:dyDescent="0.2">
      <c r="A13" s="864" t="s">
        <v>60</v>
      </c>
      <c r="B13" s="1015">
        <v>0.1146045</v>
      </c>
      <c r="C13" s="1015">
        <v>0.37598599999999999</v>
      </c>
      <c r="D13" s="1015">
        <v>6.1843000000000002E-2</v>
      </c>
      <c r="E13" s="1015">
        <v>0.289742</v>
      </c>
      <c r="F13" s="1015">
        <v>5.2761500000000003E-2</v>
      </c>
      <c r="G13" s="1015">
        <v>8.6244000000000001E-2</v>
      </c>
      <c r="H13" s="1015">
        <v>0</v>
      </c>
      <c r="I13" s="1015">
        <v>0</v>
      </c>
      <c r="J13" s="1015">
        <v>0</v>
      </c>
      <c r="K13" s="1015">
        <v>0</v>
      </c>
      <c r="L13" s="1015">
        <v>0</v>
      </c>
      <c r="M13" s="1015">
        <v>0</v>
      </c>
      <c r="N13" s="1012" t="s">
        <v>115</v>
      </c>
      <c r="O13" s="1012" t="s">
        <v>115</v>
      </c>
    </row>
    <row r="14" spans="1:15" ht="9" customHeight="1" x14ac:dyDescent="0.2">
      <c r="A14" s="864" t="s">
        <v>61</v>
      </c>
      <c r="B14" s="1015">
        <v>5.9980499999999999E-2</v>
      </c>
      <c r="C14" s="1015">
        <v>9.5671999999999993E-2</v>
      </c>
      <c r="D14" s="1015">
        <v>5.9980499999999999E-2</v>
      </c>
      <c r="E14" s="1015">
        <v>9.5671999999999993E-2</v>
      </c>
      <c r="F14" s="1015">
        <v>0</v>
      </c>
      <c r="G14" s="1015">
        <v>0</v>
      </c>
      <c r="H14" s="1015">
        <v>0</v>
      </c>
      <c r="I14" s="1015">
        <v>0</v>
      </c>
      <c r="J14" s="1015">
        <v>0</v>
      </c>
      <c r="K14" s="1015">
        <v>0</v>
      </c>
      <c r="L14" s="1015">
        <v>0</v>
      </c>
      <c r="M14" s="1015">
        <v>0</v>
      </c>
      <c r="N14" s="1012" t="s">
        <v>115</v>
      </c>
      <c r="O14" s="1012" t="s">
        <v>115</v>
      </c>
    </row>
    <row r="15" spans="1:15" ht="9" customHeight="1" x14ac:dyDescent="0.2">
      <c r="A15" s="864" t="s">
        <v>62</v>
      </c>
      <c r="B15" s="1015">
        <v>3.7796149319999999</v>
      </c>
      <c r="C15" s="1015">
        <v>4.2935899999999991</v>
      </c>
      <c r="D15" s="1015">
        <v>1.3762659319999999</v>
      </c>
      <c r="E15" s="1015">
        <v>3.3042009999999999</v>
      </c>
      <c r="F15" s="1015">
        <v>2.403241</v>
      </c>
      <c r="G15" s="1015">
        <v>0.98893399999999998</v>
      </c>
      <c r="H15" s="1015">
        <v>1.08E-4</v>
      </c>
      <c r="I15" s="1015">
        <v>4.55E-4</v>
      </c>
      <c r="J15" s="1015">
        <v>0</v>
      </c>
      <c r="K15" s="1015">
        <v>0</v>
      </c>
      <c r="L15" s="1015">
        <v>0</v>
      </c>
      <c r="M15" s="1015">
        <v>0</v>
      </c>
      <c r="N15" s="1012" t="s">
        <v>115</v>
      </c>
      <c r="O15" s="1012" t="s">
        <v>115</v>
      </c>
    </row>
    <row r="16" spans="1:15" ht="9" customHeight="1" x14ac:dyDescent="0.2">
      <c r="A16" s="864" t="s">
        <v>63</v>
      </c>
      <c r="B16" s="1015">
        <v>0.191161145</v>
      </c>
      <c r="C16" s="1015">
        <v>1.598722</v>
      </c>
      <c r="D16" s="1015">
        <v>0.19110614500000001</v>
      </c>
      <c r="E16" s="1015">
        <v>1.597402</v>
      </c>
      <c r="F16" s="1015">
        <v>0</v>
      </c>
      <c r="G16" s="1015">
        <v>0</v>
      </c>
      <c r="H16" s="1015">
        <v>5.5000000000000002E-5</v>
      </c>
      <c r="I16" s="1015">
        <v>1.32E-3</v>
      </c>
      <c r="J16" s="1015">
        <v>0</v>
      </c>
      <c r="K16" s="1015">
        <v>0</v>
      </c>
      <c r="L16" s="1015">
        <v>0</v>
      </c>
      <c r="M16" s="1015">
        <v>0</v>
      </c>
      <c r="N16" s="1012" t="s">
        <v>115</v>
      </c>
      <c r="O16" s="1012" t="s">
        <v>115</v>
      </c>
    </row>
    <row r="17" spans="1:15" ht="9" customHeight="1" x14ac:dyDescent="0.2">
      <c r="A17" s="864" t="s">
        <v>64</v>
      </c>
      <c r="B17" s="1015">
        <v>0.36533171999999997</v>
      </c>
      <c r="C17" s="1015">
        <v>1.362808</v>
      </c>
      <c r="D17" s="1015">
        <v>0.34195671999999999</v>
      </c>
      <c r="E17" s="1015">
        <v>1.3314140000000001</v>
      </c>
      <c r="F17" s="1015">
        <v>2.3375E-2</v>
      </c>
      <c r="G17" s="1015">
        <v>3.1393999999999998E-2</v>
      </c>
      <c r="H17" s="1015">
        <v>0</v>
      </c>
      <c r="I17" s="1015">
        <v>0</v>
      </c>
      <c r="J17" s="1015">
        <v>0</v>
      </c>
      <c r="K17" s="1015">
        <v>0</v>
      </c>
      <c r="L17" s="1015">
        <v>0</v>
      </c>
      <c r="M17" s="1015">
        <v>0</v>
      </c>
      <c r="N17" s="1012" t="s">
        <v>115</v>
      </c>
      <c r="O17" s="1012" t="s">
        <v>115</v>
      </c>
    </row>
    <row r="18" spans="1:15" ht="9" customHeight="1" x14ac:dyDescent="0.2">
      <c r="A18" s="864" t="s">
        <v>65</v>
      </c>
      <c r="B18" s="1015">
        <v>1015.660591896</v>
      </c>
      <c r="C18" s="1015">
        <v>1156.6116050000001</v>
      </c>
      <c r="D18" s="1015">
        <v>756.80816242499998</v>
      </c>
      <c r="E18" s="1015">
        <v>1003.107336</v>
      </c>
      <c r="F18" s="1015">
        <v>257.95536172300001</v>
      </c>
      <c r="G18" s="1015">
        <v>148.946023</v>
      </c>
      <c r="H18" s="1015">
        <v>3.0231999999999998E-2</v>
      </c>
      <c r="I18" s="1015">
        <v>1.814813</v>
      </c>
      <c r="J18" s="1015">
        <v>0.85883574799999995</v>
      </c>
      <c r="K18" s="1015">
        <v>2.4233690000000001</v>
      </c>
      <c r="L18" s="1015">
        <v>8.0000000000000002E-3</v>
      </c>
      <c r="M18" s="1015">
        <v>0.32006400000000002</v>
      </c>
      <c r="N18" s="1012" t="s">
        <v>115</v>
      </c>
      <c r="O18" s="1012" t="s">
        <v>115</v>
      </c>
    </row>
    <row r="19" spans="1:15" ht="9" customHeight="1" x14ac:dyDescent="0.2">
      <c r="A19" s="864" t="s">
        <v>66</v>
      </c>
      <c r="B19" s="1015">
        <v>0.36107746900000004</v>
      </c>
      <c r="C19" s="1015">
        <v>0.54320099999999993</v>
      </c>
      <c r="D19" s="1015">
        <v>0.10112346899999999</v>
      </c>
      <c r="E19" s="1015">
        <v>0.20097499999999999</v>
      </c>
      <c r="F19" s="1015">
        <v>0.25995400000000002</v>
      </c>
      <c r="G19" s="1015">
        <v>0.34222599999999997</v>
      </c>
      <c r="H19" s="1015">
        <v>0</v>
      </c>
      <c r="I19" s="1015">
        <v>0</v>
      </c>
      <c r="J19" s="1015">
        <v>0</v>
      </c>
      <c r="K19" s="1015">
        <v>0</v>
      </c>
      <c r="L19" s="1015">
        <v>0</v>
      </c>
      <c r="M19" s="1015">
        <v>0</v>
      </c>
      <c r="N19" s="1012" t="s">
        <v>115</v>
      </c>
      <c r="O19" s="1012" t="s">
        <v>115</v>
      </c>
    </row>
    <row r="20" spans="1:15" ht="9" customHeight="1" x14ac:dyDescent="0.2">
      <c r="A20" s="864" t="s">
        <v>67</v>
      </c>
      <c r="B20" s="1015">
        <v>207.99154600300002</v>
      </c>
      <c r="C20" s="1015">
        <v>201.24376599999999</v>
      </c>
      <c r="D20" s="1015">
        <v>1.253187243</v>
      </c>
      <c r="E20" s="1015">
        <v>3.151491</v>
      </c>
      <c r="F20" s="1015">
        <v>206.73835876000001</v>
      </c>
      <c r="G20" s="1015">
        <v>198.092275</v>
      </c>
      <c r="H20" s="1015">
        <v>0</v>
      </c>
      <c r="I20" s="1015">
        <v>0</v>
      </c>
      <c r="J20" s="1015">
        <v>0</v>
      </c>
      <c r="K20" s="1015">
        <v>0</v>
      </c>
      <c r="L20" s="1015">
        <v>0</v>
      </c>
      <c r="M20" s="1015">
        <v>0</v>
      </c>
      <c r="N20" s="1012" t="s">
        <v>115</v>
      </c>
      <c r="O20" s="1012" t="s">
        <v>115</v>
      </c>
    </row>
    <row r="21" spans="1:15" ht="9" customHeight="1" x14ac:dyDescent="0.2">
      <c r="A21" s="864" t="s">
        <v>68</v>
      </c>
      <c r="B21" s="1015">
        <v>89.192062905</v>
      </c>
      <c r="C21" s="1015">
        <v>283.13518600000003</v>
      </c>
      <c r="D21" s="1015">
        <v>84.158065405000002</v>
      </c>
      <c r="E21" s="1015">
        <v>278.79216600000001</v>
      </c>
      <c r="F21" s="1015">
        <v>5.0335700000000001</v>
      </c>
      <c r="G21" s="1015">
        <v>4.3416249999999996</v>
      </c>
      <c r="H21" s="1015">
        <v>0</v>
      </c>
      <c r="I21" s="1015">
        <v>0</v>
      </c>
      <c r="J21" s="1015">
        <v>4.2749999999999998E-4</v>
      </c>
      <c r="K21" s="1015">
        <v>1.395E-3</v>
      </c>
      <c r="L21" s="1015">
        <v>0</v>
      </c>
      <c r="M21" s="1015">
        <v>0</v>
      </c>
      <c r="N21" s="1012" t="s">
        <v>115</v>
      </c>
      <c r="O21" s="1012" t="s">
        <v>115</v>
      </c>
    </row>
    <row r="22" spans="1:15" ht="9" customHeight="1" x14ac:dyDescent="0.2">
      <c r="A22" s="864" t="s">
        <v>69</v>
      </c>
      <c r="B22" s="1015">
        <v>10.436472832000002</v>
      </c>
      <c r="C22" s="1015">
        <v>13.149139999999999</v>
      </c>
      <c r="D22" s="1015">
        <v>0.31022063999999999</v>
      </c>
      <c r="E22" s="1015">
        <v>0.95678099999999999</v>
      </c>
      <c r="F22" s="1015">
        <v>10.126252192000001</v>
      </c>
      <c r="G22" s="1015">
        <v>12.192359</v>
      </c>
      <c r="H22" s="1015">
        <v>0</v>
      </c>
      <c r="I22" s="1015">
        <v>0</v>
      </c>
      <c r="J22" s="1015">
        <v>0</v>
      </c>
      <c r="K22" s="1015">
        <v>0</v>
      </c>
      <c r="L22" s="1015">
        <v>0</v>
      </c>
      <c r="M22" s="1015">
        <v>0</v>
      </c>
      <c r="N22" s="1012" t="s">
        <v>115</v>
      </c>
      <c r="O22" s="1012" t="s">
        <v>115</v>
      </c>
    </row>
    <row r="23" spans="1:15" ht="9" customHeight="1" x14ac:dyDescent="0.2">
      <c r="A23" s="864" t="s">
        <v>70</v>
      </c>
      <c r="B23" s="1015">
        <v>2.3360658270000001</v>
      </c>
      <c r="C23" s="1015">
        <v>19.415234999999999</v>
      </c>
      <c r="D23" s="1015">
        <v>2.335432827</v>
      </c>
      <c r="E23" s="1015">
        <v>19.400093999999999</v>
      </c>
      <c r="F23" s="1015">
        <v>3.3700000000000001E-4</v>
      </c>
      <c r="G23" s="1015">
        <v>9.1730000000000006E-3</v>
      </c>
      <c r="H23" s="1015">
        <v>2.9599999999999998E-4</v>
      </c>
      <c r="I23" s="1015">
        <v>5.9680000000000002E-3</v>
      </c>
      <c r="J23" s="1015">
        <v>0</v>
      </c>
      <c r="K23" s="1015">
        <v>0</v>
      </c>
      <c r="L23" s="1015">
        <v>0</v>
      </c>
      <c r="M23" s="1015">
        <v>0</v>
      </c>
      <c r="N23" s="1012" t="s">
        <v>115</v>
      </c>
      <c r="O23" s="1012" t="s">
        <v>115</v>
      </c>
    </row>
    <row r="24" spans="1:15" ht="9" customHeight="1" x14ac:dyDescent="0.2">
      <c r="A24" s="864" t="s">
        <v>71</v>
      </c>
      <c r="B24" s="1015">
        <v>1.1592145650000001</v>
      </c>
      <c r="C24" s="1015">
        <v>2.9579269999999998</v>
      </c>
      <c r="D24" s="1015">
        <v>0.60591221500000003</v>
      </c>
      <c r="E24" s="1015">
        <v>2.2697479999999999</v>
      </c>
      <c r="F24" s="1015">
        <v>0.55330235000000005</v>
      </c>
      <c r="G24" s="1015">
        <v>0.68817899999999999</v>
      </c>
      <c r="H24" s="1015">
        <v>0</v>
      </c>
      <c r="I24" s="1015">
        <v>0</v>
      </c>
      <c r="J24" s="1015">
        <v>0</v>
      </c>
      <c r="K24" s="1015">
        <v>0</v>
      </c>
      <c r="L24" s="1015">
        <v>0</v>
      </c>
      <c r="M24" s="1015">
        <v>0</v>
      </c>
      <c r="N24" s="1012" t="s">
        <v>115</v>
      </c>
      <c r="O24" s="1012" t="s">
        <v>115</v>
      </c>
    </row>
    <row r="25" spans="1:15" ht="9" customHeight="1" x14ac:dyDescent="0.2">
      <c r="A25" s="864" t="s">
        <v>72</v>
      </c>
      <c r="B25" s="1015">
        <v>32.678194304999998</v>
      </c>
      <c r="C25" s="1015">
        <v>131.07468599999999</v>
      </c>
      <c r="D25" s="1015">
        <v>29.593213304999999</v>
      </c>
      <c r="E25" s="1015">
        <v>126.74760099999999</v>
      </c>
      <c r="F25" s="1015">
        <v>3.084981</v>
      </c>
      <c r="G25" s="1015">
        <v>4.3270850000000003</v>
      </c>
      <c r="H25" s="1015">
        <v>0</v>
      </c>
      <c r="I25" s="1015">
        <v>0</v>
      </c>
      <c r="J25" s="1015">
        <v>0</v>
      </c>
      <c r="K25" s="1015">
        <v>0</v>
      </c>
      <c r="L25" s="1015">
        <v>0</v>
      </c>
      <c r="M25" s="1015">
        <v>0</v>
      </c>
      <c r="N25" s="1012" t="s">
        <v>115</v>
      </c>
      <c r="O25" s="1012" t="s">
        <v>115</v>
      </c>
    </row>
    <row r="26" spans="1:15" ht="9" customHeight="1" x14ac:dyDescent="0.2">
      <c r="A26" s="864" t="s">
        <v>73</v>
      </c>
      <c r="B26" s="1015">
        <v>2.0375884800000001</v>
      </c>
      <c r="C26" s="1015">
        <v>4.1385839999999998</v>
      </c>
      <c r="D26" s="1015">
        <v>1.46828848</v>
      </c>
      <c r="E26" s="1015">
        <v>3.3736969999999999</v>
      </c>
      <c r="F26" s="1015">
        <v>0.56930000000000003</v>
      </c>
      <c r="G26" s="1015">
        <v>0.76488699999999998</v>
      </c>
      <c r="H26" s="1015">
        <v>0</v>
      </c>
      <c r="I26" s="1015">
        <v>0</v>
      </c>
      <c r="J26" s="1015">
        <v>0</v>
      </c>
      <c r="K26" s="1015">
        <v>0</v>
      </c>
      <c r="L26" s="1015">
        <v>0</v>
      </c>
      <c r="M26" s="1015">
        <v>0</v>
      </c>
      <c r="N26" s="1012" t="s">
        <v>115</v>
      </c>
      <c r="O26" s="1012" t="s">
        <v>115</v>
      </c>
    </row>
    <row r="27" spans="1:15" ht="9" customHeight="1" x14ac:dyDescent="0.2">
      <c r="A27" s="864" t="s">
        <v>74</v>
      </c>
      <c r="B27" s="1015">
        <v>12.108504868999999</v>
      </c>
      <c r="C27" s="1015">
        <v>11.477653999999999</v>
      </c>
      <c r="D27" s="1015">
        <v>6.8644868999999997E-2</v>
      </c>
      <c r="E27" s="1015">
        <v>0.80071400000000004</v>
      </c>
      <c r="F27" s="1015">
        <v>12.039859999999999</v>
      </c>
      <c r="G27" s="1015">
        <v>10.67694</v>
      </c>
      <c r="H27" s="1015">
        <v>0</v>
      </c>
      <c r="I27" s="1015">
        <v>0</v>
      </c>
      <c r="J27" s="1015">
        <v>0</v>
      </c>
      <c r="K27" s="1015">
        <v>0</v>
      </c>
      <c r="L27" s="1015">
        <v>0</v>
      </c>
      <c r="M27" s="1015">
        <v>0</v>
      </c>
      <c r="N27" s="1012" t="s">
        <v>115</v>
      </c>
      <c r="O27" s="1012" t="s">
        <v>115</v>
      </c>
    </row>
    <row r="28" spans="1:15" ht="9" customHeight="1" x14ac:dyDescent="0.2">
      <c r="A28" s="864" t="s">
        <v>75</v>
      </c>
      <c r="B28" s="1015">
        <v>0.56161095299999997</v>
      </c>
      <c r="C28" s="1015">
        <v>1.7020500000000001</v>
      </c>
      <c r="D28" s="1015">
        <v>0.56161095299999997</v>
      </c>
      <c r="E28" s="1015">
        <v>1.7020500000000001</v>
      </c>
      <c r="F28" s="1015">
        <v>0</v>
      </c>
      <c r="G28" s="1015">
        <v>0</v>
      </c>
      <c r="H28" s="1015">
        <v>0</v>
      </c>
      <c r="I28" s="1015">
        <v>0</v>
      </c>
      <c r="J28" s="1015">
        <v>0</v>
      </c>
      <c r="K28" s="1015">
        <v>0</v>
      </c>
      <c r="L28" s="1015">
        <v>0</v>
      </c>
      <c r="M28" s="1015">
        <v>0</v>
      </c>
      <c r="N28" s="1012" t="s">
        <v>115</v>
      </c>
      <c r="O28" s="1012" t="s">
        <v>115</v>
      </c>
    </row>
    <row r="29" spans="1:15" ht="9" customHeight="1" x14ac:dyDescent="0.2">
      <c r="A29" s="864" t="s">
        <v>76</v>
      </c>
      <c r="B29" s="1015">
        <v>1.7169E-2</v>
      </c>
      <c r="C29" s="1015">
        <v>0.14823999999999998</v>
      </c>
      <c r="D29" s="1015">
        <v>1.6393999999999999E-2</v>
      </c>
      <c r="E29" s="1015">
        <v>0.146311</v>
      </c>
      <c r="F29" s="1015">
        <v>7.7499999999999997E-4</v>
      </c>
      <c r="G29" s="1015">
        <v>1.9289999999999999E-3</v>
      </c>
      <c r="H29" s="1015">
        <v>0</v>
      </c>
      <c r="I29" s="1015">
        <v>0</v>
      </c>
      <c r="J29" s="1015">
        <v>0</v>
      </c>
      <c r="K29" s="1015">
        <v>0</v>
      </c>
      <c r="L29" s="1015">
        <v>0</v>
      </c>
      <c r="M29" s="1015">
        <v>0</v>
      </c>
      <c r="N29" s="1012" t="s">
        <v>115</v>
      </c>
      <c r="O29" s="1012" t="s">
        <v>115</v>
      </c>
    </row>
    <row r="30" spans="1:15" ht="9" customHeight="1" x14ac:dyDescent="0.2">
      <c r="A30" s="864" t="s">
        <v>77</v>
      </c>
      <c r="B30" s="1015">
        <v>211.76232843300002</v>
      </c>
      <c r="C30" s="1015">
        <v>199.47092599999999</v>
      </c>
      <c r="D30" s="1015">
        <v>67.047954433000001</v>
      </c>
      <c r="E30" s="1015">
        <v>113.68273499999999</v>
      </c>
      <c r="F30" s="1015">
        <v>144.70405500000001</v>
      </c>
      <c r="G30" s="1015">
        <v>85.766548999999998</v>
      </c>
      <c r="H30" s="1015">
        <v>3.2699999999999998E-4</v>
      </c>
      <c r="I30" s="1015">
        <v>7.1539999999999998E-3</v>
      </c>
      <c r="J30" s="1015">
        <v>9.9919999999999991E-3</v>
      </c>
      <c r="K30" s="1015">
        <v>1.4487999999999999E-2</v>
      </c>
      <c r="L30" s="1015">
        <v>0</v>
      </c>
      <c r="M30" s="1015">
        <v>0</v>
      </c>
      <c r="N30" s="1012" t="s">
        <v>115</v>
      </c>
      <c r="O30" s="1012" t="s">
        <v>115</v>
      </c>
    </row>
    <row r="31" spans="1:15" ht="9" customHeight="1" x14ac:dyDescent="0.2">
      <c r="A31" s="864" t="s">
        <v>78</v>
      </c>
      <c r="B31" s="1015">
        <v>10.781582333000001</v>
      </c>
      <c r="C31" s="1015">
        <v>29.331650000000003</v>
      </c>
      <c r="D31" s="1015">
        <v>6.8199588330000003</v>
      </c>
      <c r="E31" s="1015">
        <v>25.263508000000002</v>
      </c>
      <c r="F31" s="1015">
        <v>3.9323350000000001</v>
      </c>
      <c r="G31" s="1015">
        <v>3.985789</v>
      </c>
      <c r="H31" s="1015">
        <v>6.2799999999999998E-4</v>
      </c>
      <c r="I31" s="1015">
        <v>1.9300000000000001E-2</v>
      </c>
      <c r="J31" s="1015">
        <v>2.8660499999999998E-2</v>
      </c>
      <c r="K31" s="1015">
        <v>6.3052999999999998E-2</v>
      </c>
      <c r="L31" s="1015">
        <v>0</v>
      </c>
      <c r="M31" s="1015">
        <v>0</v>
      </c>
      <c r="N31" s="1012" t="s">
        <v>115</v>
      </c>
      <c r="O31" s="1012" t="s">
        <v>115</v>
      </c>
    </row>
    <row r="32" spans="1:15" ht="9" customHeight="1" x14ac:dyDescent="0.2">
      <c r="A32" s="864" t="s">
        <v>80</v>
      </c>
      <c r="B32" s="1015">
        <v>0.82440716200000008</v>
      </c>
      <c r="C32" s="1015">
        <v>21.111861000000001</v>
      </c>
      <c r="D32" s="1015">
        <v>0.61601716200000001</v>
      </c>
      <c r="E32" s="1015">
        <v>16.327801999999998</v>
      </c>
      <c r="F32" s="1015">
        <v>0.20532800000000001</v>
      </c>
      <c r="G32" s="1015">
        <v>4.6979730000000002</v>
      </c>
      <c r="H32" s="1015">
        <v>3.0620000000000001E-3</v>
      </c>
      <c r="I32" s="1015">
        <v>8.6085999999999996E-2</v>
      </c>
      <c r="J32" s="1015">
        <v>0</v>
      </c>
      <c r="K32" s="1015">
        <v>0</v>
      </c>
      <c r="L32" s="1015">
        <v>0</v>
      </c>
      <c r="M32" s="1015">
        <v>0</v>
      </c>
      <c r="N32" s="1012" t="s">
        <v>115</v>
      </c>
      <c r="O32" s="1012" t="s">
        <v>115</v>
      </c>
    </row>
    <row r="33" spans="1:15" ht="9" customHeight="1" x14ac:dyDescent="0.2">
      <c r="A33" s="864" t="s">
        <v>81</v>
      </c>
      <c r="B33" s="1015">
        <v>76.871679303999997</v>
      </c>
      <c r="C33" s="1015">
        <v>116.11072700000001</v>
      </c>
      <c r="D33" s="1015">
        <v>1.7148765539999999</v>
      </c>
      <c r="E33" s="1015">
        <v>3.9646729999999999</v>
      </c>
      <c r="F33" s="1015">
        <v>75.156802749999997</v>
      </c>
      <c r="G33" s="1015">
        <v>112.14605400000001</v>
      </c>
      <c r="H33" s="1015">
        <v>0</v>
      </c>
      <c r="I33" s="1015">
        <v>0</v>
      </c>
      <c r="J33" s="1015">
        <v>0</v>
      </c>
      <c r="K33" s="1015">
        <v>0</v>
      </c>
      <c r="L33" s="1015">
        <v>0</v>
      </c>
      <c r="M33" s="1015">
        <v>0</v>
      </c>
      <c r="N33" s="1012" t="s">
        <v>115</v>
      </c>
      <c r="O33" s="1012" t="s">
        <v>115</v>
      </c>
    </row>
    <row r="34" spans="1:15" ht="9" customHeight="1" x14ac:dyDescent="0.2">
      <c r="A34" s="864" t="s">
        <v>116</v>
      </c>
      <c r="B34" s="1015">
        <v>0</v>
      </c>
      <c r="C34" s="1015">
        <v>0</v>
      </c>
      <c r="D34" s="1015">
        <v>0</v>
      </c>
      <c r="E34" s="1015">
        <v>0</v>
      </c>
      <c r="F34" s="1015">
        <v>0</v>
      </c>
      <c r="G34" s="1015">
        <v>0</v>
      </c>
      <c r="H34" s="1015">
        <v>0</v>
      </c>
      <c r="I34" s="1015">
        <v>0</v>
      </c>
      <c r="J34" s="1015">
        <v>0</v>
      </c>
      <c r="K34" s="1015">
        <v>0</v>
      </c>
      <c r="L34" s="1015">
        <v>0</v>
      </c>
      <c r="M34" s="1015">
        <v>0</v>
      </c>
      <c r="N34" s="1012" t="s">
        <v>115</v>
      </c>
      <c r="O34" s="1012" t="s">
        <v>115</v>
      </c>
    </row>
    <row r="35" spans="1:15" ht="10.15" customHeight="1" x14ac:dyDescent="0.2">
      <c r="B35" s="1728" t="s">
        <v>85</v>
      </c>
      <c r="C35" s="1728"/>
      <c r="D35" s="1728"/>
      <c r="E35" s="1728"/>
      <c r="F35" s="1728"/>
      <c r="G35" s="1728"/>
      <c r="H35" s="1728"/>
      <c r="I35" s="1728"/>
      <c r="J35" s="1728"/>
      <c r="K35" s="1728"/>
      <c r="L35" s="1728"/>
      <c r="M35" s="1728"/>
      <c r="N35" s="1728"/>
      <c r="O35" s="1728"/>
    </row>
    <row r="36" spans="1:15" ht="9" customHeight="1" x14ac:dyDescent="0.2">
      <c r="A36" s="862" t="s">
        <v>1973</v>
      </c>
      <c r="B36" s="1015">
        <v>85.42810054200001</v>
      </c>
      <c r="C36" s="1015">
        <v>244.39410899999993</v>
      </c>
      <c r="D36" s="1015">
        <v>83.86958047600001</v>
      </c>
      <c r="E36" s="1015">
        <v>232.64920199999995</v>
      </c>
      <c r="F36" s="1015">
        <v>1.4554623199999999</v>
      </c>
      <c r="G36" s="1015">
        <v>8.6272310000000001</v>
      </c>
      <c r="H36" s="1015">
        <v>7.7548719999999986E-3</v>
      </c>
      <c r="I36" s="1015">
        <v>2.2920259999999995</v>
      </c>
      <c r="J36" s="1015">
        <v>9.530287400000001E-2</v>
      </c>
      <c r="K36" s="1015">
        <v>0.82565000000000011</v>
      </c>
      <c r="L36" s="1015">
        <v>0</v>
      </c>
      <c r="M36" s="1015">
        <v>0</v>
      </c>
      <c r="N36" s="1012" t="s">
        <v>115</v>
      </c>
      <c r="O36" s="1012" t="s">
        <v>115</v>
      </c>
    </row>
    <row r="37" spans="1:15" ht="9" customHeight="1" x14ac:dyDescent="0.2">
      <c r="A37" s="866" t="s">
        <v>56</v>
      </c>
      <c r="B37" s="1015">
        <v>4.8877808940000005</v>
      </c>
      <c r="C37" s="1015">
        <v>11.150164999999999</v>
      </c>
      <c r="D37" s="1015">
        <v>4.8585791</v>
      </c>
      <c r="E37" s="1015">
        <v>10.570724999999999</v>
      </c>
      <c r="F37" s="1015">
        <v>2.7E-2</v>
      </c>
      <c r="G37" s="1015">
        <v>4.8258000000000002E-2</v>
      </c>
      <c r="H37" s="1015">
        <v>2.201794E-3</v>
      </c>
      <c r="I37" s="1015">
        <v>0.53118200000000004</v>
      </c>
      <c r="J37" s="1015">
        <v>0</v>
      </c>
      <c r="K37" s="1015">
        <v>0</v>
      </c>
      <c r="L37" s="1015">
        <v>0</v>
      </c>
      <c r="M37" s="1015">
        <v>0</v>
      </c>
      <c r="N37" s="1012" t="s">
        <v>115</v>
      </c>
      <c r="O37" s="1012" t="s">
        <v>115</v>
      </c>
    </row>
    <row r="38" spans="1:15" ht="9" customHeight="1" x14ac:dyDescent="0.2">
      <c r="A38" s="866" t="s">
        <v>57</v>
      </c>
      <c r="B38" s="1015">
        <v>3.5963836999999999E-2</v>
      </c>
      <c r="C38" s="1015">
        <v>0.53907300000000002</v>
      </c>
      <c r="D38" s="1015">
        <v>3.5668549000000001E-2</v>
      </c>
      <c r="E38" s="1015">
        <v>0.46462500000000001</v>
      </c>
      <c r="F38" s="1015">
        <v>0</v>
      </c>
      <c r="G38" s="1015">
        <v>0</v>
      </c>
      <c r="H38" s="1015">
        <v>2.95288E-4</v>
      </c>
      <c r="I38" s="1015">
        <v>7.4447999999999986E-2</v>
      </c>
      <c r="J38" s="1015">
        <v>0</v>
      </c>
      <c r="K38" s="1015">
        <v>0</v>
      </c>
      <c r="L38" s="1015">
        <v>0</v>
      </c>
      <c r="M38" s="1015">
        <v>0</v>
      </c>
      <c r="N38" s="1012" t="s">
        <v>115</v>
      </c>
      <c r="O38" s="1012" t="s">
        <v>115</v>
      </c>
    </row>
    <row r="39" spans="1:15" ht="9" customHeight="1" x14ac:dyDescent="0.2">
      <c r="A39" s="866" t="s">
        <v>58</v>
      </c>
      <c r="B39" s="1015">
        <v>1.670800651</v>
      </c>
      <c r="C39" s="1015">
        <v>17.179679999999998</v>
      </c>
      <c r="D39" s="1015">
        <v>1.6707290020000001</v>
      </c>
      <c r="E39" s="1015">
        <v>17.163108999999999</v>
      </c>
      <c r="F39" s="1015">
        <v>0</v>
      </c>
      <c r="G39" s="1015">
        <v>0</v>
      </c>
      <c r="H39" s="1015">
        <v>7.1649000000000005E-5</v>
      </c>
      <c r="I39" s="1015">
        <v>1.6571000000000002E-2</v>
      </c>
      <c r="J39" s="1015">
        <v>0</v>
      </c>
      <c r="K39" s="1015">
        <v>0</v>
      </c>
      <c r="L39" s="1015">
        <v>0</v>
      </c>
      <c r="M39" s="1015">
        <v>0</v>
      </c>
      <c r="N39" s="1012" t="s">
        <v>115</v>
      </c>
      <c r="O39" s="1012" t="s">
        <v>115</v>
      </c>
    </row>
    <row r="40" spans="1:15" ht="9" customHeight="1" x14ac:dyDescent="0.2">
      <c r="A40" s="866" t="s">
        <v>59</v>
      </c>
      <c r="B40" s="1015">
        <v>5.2006400000000009E-4</v>
      </c>
      <c r="C40" s="1015">
        <v>1.9224999999999999E-2</v>
      </c>
      <c r="D40" s="1015">
        <v>5.1919300000000004E-4</v>
      </c>
      <c r="E40" s="1015">
        <v>1.9172999999999999E-2</v>
      </c>
      <c r="F40" s="1015">
        <v>0</v>
      </c>
      <c r="G40" s="1015">
        <v>0</v>
      </c>
      <c r="H40" s="1015">
        <v>8.71E-7</v>
      </c>
      <c r="I40" s="1015">
        <v>5.1999999999999997E-5</v>
      </c>
      <c r="J40" s="1015">
        <v>0</v>
      </c>
      <c r="K40" s="1015">
        <v>0</v>
      </c>
      <c r="L40" s="1015">
        <v>0</v>
      </c>
      <c r="M40" s="1015">
        <v>0</v>
      </c>
      <c r="N40" s="1012" t="s">
        <v>115</v>
      </c>
      <c r="O40" s="1012" t="s">
        <v>115</v>
      </c>
    </row>
    <row r="41" spans="1:15" ht="9" customHeight="1" x14ac:dyDescent="0.2">
      <c r="A41" s="864" t="s">
        <v>1414</v>
      </c>
      <c r="B41" s="1015">
        <v>1.11651E-3</v>
      </c>
      <c r="C41" s="1015">
        <v>5.1852999999999996E-2</v>
      </c>
      <c r="D41" s="1015">
        <v>1.0265350000000001E-3</v>
      </c>
      <c r="E41" s="1015">
        <v>2.7146999999999998E-2</v>
      </c>
      <c r="F41" s="1015">
        <v>0</v>
      </c>
      <c r="G41" s="1015">
        <v>0</v>
      </c>
      <c r="H41" s="1015">
        <v>8.9975000000000005E-5</v>
      </c>
      <c r="I41" s="1015">
        <v>2.4705999999999999E-2</v>
      </c>
      <c r="J41" s="1015">
        <v>0</v>
      </c>
      <c r="K41" s="1015">
        <v>0</v>
      </c>
      <c r="L41" s="1015">
        <v>0</v>
      </c>
      <c r="M41" s="1015">
        <v>0</v>
      </c>
      <c r="N41" s="1012" t="s">
        <v>115</v>
      </c>
      <c r="O41" s="1012" t="s">
        <v>115</v>
      </c>
    </row>
    <row r="42" spans="1:15" ht="9" customHeight="1" x14ac:dyDescent="0.2">
      <c r="A42" s="866" t="s">
        <v>60</v>
      </c>
      <c r="B42" s="1015">
        <v>6.795939E-3</v>
      </c>
      <c r="C42" s="1015">
        <v>0.27551999999999999</v>
      </c>
      <c r="D42" s="1015">
        <v>6.7850710000000002E-3</v>
      </c>
      <c r="E42" s="1015">
        <v>0.27247399999999999</v>
      </c>
      <c r="F42" s="1015">
        <v>0</v>
      </c>
      <c r="G42" s="1015">
        <v>0</v>
      </c>
      <c r="H42" s="1015">
        <v>1.0868E-5</v>
      </c>
      <c r="I42" s="1015">
        <v>3.0459999999999997E-3</v>
      </c>
      <c r="J42" s="1015">
        <v>0</v>
      </c>
      <c r="K42" s="1015">
        <v>0</v>
      </c>
      <c r="L42" s="1015">
        <v>0</v>
      </c>
      <c r="M42" s="1015">
        <v>0</v>
      </c>
      <c r="N42" s="1012" t="s">
        <v>115</v>
      </c>
      <c r="O42" s="1012" t="s">
        <v>115</v>
      </c>
    </row>
    <row r="43" spans="1:15" ht="9" customHeight="1" x14ac:dyDescent="0.2">
      <c r="A43" s="866" t="s">
        <v>61</v>
      </c>
      <c r="B43" s="1015">
        <v>2.4175617999999999E-2</v>
      </c>
      <c r="C43" s="1015">
        <v>0.14172499999999999</v>
      </c>
      <c r="D43" s="1015">
        <v>2.4159046E-2</v>
      </c>
      <c r="E43" s="1015">
        <v>0.13830199999999998</v>
      </c>
      <c r="F43" s="1015">
        <v>0</v>
      </c>
      <c r="G43" s="1015">
        <v>0</v>
      </c>
      <c r="H43" s="1015">
        <v>1.6572E-5</v>
      </c>
      <c r="I43" s="1015">
        <v>3.4229999999999998E-3</v>
      </c>
      <c r="J43" s="1015">
        <v>0</v>
      </c>
      <c r="K43" s="1015">
        <v>0</v>
      </c>
      <c r="L43" s="1015">
        <v>0</v>
      </c>
      <c r="M43" s="1015">
        <v>0</v>
      </c>
      <c r="N43" s="1012" t="s">
        <v>115</v>
      </c>
      <c r="O43" s="1012" t="s">
        <v>115</v>
      </c>
    </row>
    <row r="44" spans="1:15" ht="9" customHeight="1" x14ac:dyDescent="0.2">
      <c r="A44" s="866" t="s">
        <v>62</v>
      </c>
      <c r="B44" s="1015">
        <v>5.3406838089999997</v>
      </c>
      <c r="C44" s="1015">
        <v>5.9322689999999998</v>
      </c>
      <c r="D44" s="1015">
        <v>4.3290626659999996</v>
      </c>
      <c r="E44" s="1015">
        <v>4.8816180000000005</v>
      </c>
      <c r="F44" s="1015">
        <v>1.0114590000000001</v>
      </c>
      <c r="G44" s="1015">
        <v>1.0114609999999999</v>
      </c>
      <c r="H44" s="1015">
        <v>1.6214300000000001E-4</v>
      </c>
      <c r="I44" s="1015">
        <v>3.9189999999999996E-2</v>
      </c>
      <c r="J44" s="1015">
        <v>0</v>
      </c>
      <c r="K44" s="1015">
        <v>0</v>
      </c>
      <c r="L44" s="1015">
        <v>0</v>
      </c>
      <c r="M44" s="1015">
        <v>0</v>
      </c>
      <c r="N44" s="1012" t="s">
        <v>115</v>
      </c>
      <c r="O44" s="1012" t="s">
        <v>115</v>
      </c>
    </row>
    <row r="45" spans="1:15" ht="9" customHeight="1" x14ac:dyDescent="0.2">
      <c r="A45" s="866" t="s">
        <v>63</v>
      </c>
      <c r="B45" s="1015">
        <v>1.7836309999999999E-3</v>
      </c>
      <c r="C45" s="1015">
        <v>6.490499999999999E-2</v>
      </c>
      <c r="D45" s="1015">
        <v>1.7619109999999999E-3</v>
      </c>
      <c r="E45" s="1015">
        <v>5.9241999999999996E-2</v>
      </c>
      <c r="F45" s="1015">
        <v>0</v>
      </c>
      <c r="G45" s="1015">
        <v>0</v>
      </c>
      <c r="H45" s="1015">
        <v>2.1719999999999999E-5</v>
      </c>
      <c r="I45" s="1015">
        <v>5.6630000000000005E-3</v>
      </c>
      <c r="J45" s="1015">
        <v>0</v>
      </c>
      <c r="K45" s="1015">
        <v>0</v>
      </c>
      <c r="L45" s="1015">
        <v>0</v>
      </c>
      <c r="M45" s="1015">
        <v>0</v>
      </c>
      <c r="N45" s="1012" t="s">
        <v>115</v>
      </c>
      <c r="O45" s="1012" t="s">
        <v>115</v>
      </c>
    </row>
    <row r="46" spans="1:15" ht="9" customHeight="1" x14ac:dyDescent="0.2">
      <c r="A46" s="866" t="s">
        <v>64</v>
      </c>
      <c r="B46" s="1015">
        <v>1.6428485999999999E-2</v>
      </c>
      <c r="C46" s="1015">
        <v>0.32877400000000001</v>
      </c>
      <c r="D46" s="1015">
        <v>1.3013284999999999E-2</v>
      </c>
      <c r="E46" s="1015">
        <v>0.291605</v>
      </c>
      <c r="F46" s="1015">
        <v>3.3847999999999999E-3</v>
      </c>
      <c r="G46" s="1015">
        <v>3.0478000000000002E-2</v>
      </c>
      <c r="H46" s="1015">
        <v>3.0400999999999999E-5</v>
      </c>
      <c r="I46" s="1015">
        <v>6.6909999999999999E-3</v>
      </c>
      <c r="J46" s="1015">
        <v>0</v>
      </c>
      <c r="K46" s="1015">
        <v>0</v>
      </c>
      <c r="L46" s="1015">
        <v>0</v>
      </c>
      <c r="M46" s="1015">
        <v>0</v>
      </c>
      <c r="N46" s="1012" t="s">
        <v>115</v>
      </c>
      <c r="O46" s="1012" t="s">
        <v>115</v>
      </c>
    </row>
    <row r="47" spans="1:15" ht="9" customHeight="1" x14ac:dyDescent="0.2">
      <c r="A47" s="866" t="s">
        <v>65</v>
      </c>
      <c r="B47" s="1015">
        <v>35.699250967999994</v>
      </c>
      <c r="C47" s="1015">
        <v>104.148113</v>
      </c>
      <c r="D47" s="1015">
        <v>35.294249196999999</v>
      </c>
      <c r="E47" s="1015">
        <v>97.906369999999995</v>
      </c>
      <c r="F47" s="1015">
        <v>0.37472949999999999</v>
      </c>
      <c r="G47" s="1015">
        <v>6.1800379999999997</v>
      </c>
      <c r="H47" s="1015">
        <v>1.5227099999999999E-4</v>
      </c>
      <c r="I47" s="1015">
        <v>3.4733E-2</v>
      </c>
      <c r="J47" s="1015">
        <v>3.0120000000000001E-2</v>
      </c>
      <c r="K47" s="1015">
        <v>2.6972000000000003E-2</v>
      </c>
      <c r="L47" s="1015">
        <v>0</v>
      </c>
      <c r="M47" s="1015">
        <v>0</v>
      </c>
      <c r="N47" s="1012" t="s">
        <v>115</v>
      </c>
      <c r="O47" s="1012" t="s">
        <v>115</v>
      </c>
    </row>
    <row r="48" spans="1:15" ht="9" customHeight="1" x14ac:dyDescent="0.2">
      <c r="A48" s="866" t="s">
        <v>66</v>
      </c>
      <c r="B48" s="1015">
        <v>1.0288470000000001E-3</v>
      </c>
      <c r="C48" s="1015">
        <v>1.6612999999999999E-2</v>
      </c>
      <c r="D48" s="1015">
        <v>1.0049900000000001E-3</v>
      </c>
      <c r="E48" s="1015">
        <v>1.1465999999999999E-2</v>
      </c>
      <c r="F48" s="1015">
        <v>0</v>
      </c>
      <c r="G48" s="1015">
        <v>0</v>
      </c>
      <c r="H48" s="1015">
        <v>2.3856999999999999E-5</v>
      </c>
      <c r="I48" s="1015">
        <v>5.1470000000000005E-3</v>
      </c>
      <c r="J48" s="1015">
        <v>0</v>
      </c>
      <c r="K48" s="1015">
        <v>0</v>
      </c>
      <c r="L48" s="1015">
        <v>0</v>
      </c>
      <c r="M48" s="1015">
        <v>0</v>
      </c>
      <c r="N48" s="1012" t="s">
        <v>115</v>
      </c>
      <c r="O48" s="1012" t="s">
        <v>115</v>
      </c>
    </row>
    <row r="49" spans="1:15" ht="9" customHeight="1" x14ac:dyDescent="0.2">
      <c r="A49" s="866" t="s">
        <v>67</v>
      </c>
      <c r="B49" s="1015">
        <v>0.10408691799999999</v>
      </c>
      <c r="C49" s="1015">
        <v>0.41437599999999997</v>
      </c>
      <c r="D49" s="1015">
        <v>8.6087241999999994E-2</v>
      </c>
      <c r="E49" s="1015">
        <v>0.32732899999999998</v>
      </c>
      <c r="F49" s="1015">
        <v>1.7973119999999999E-2</v>
      </c>
      <c r="G49" s="1015">
        <v>8.3254000000000009E-2</v>
      </c>
      <c r="H49" s="1015">
        <v>2.6556000000000001E-5</v>
      </c>
      <c r="I49" s="1015">
        <v>3.7930000000000004E-3</v>
      </c>
      <c r="J49" s="1015">
        <v>0</v>
      </c>
      <c r="K49" s="1015">
        <v>0</v>
      </c>
      <c r="L49" s="1015">
        <v>0</v>
      </c>
      <c r="M49" s="1015">
        <v>0</v>
      </c>
      <c r="N49" s="1012" t="s">
        <v>115</v>
      </c>
      <c r="O49" s="1012" t="s">
        <v>115</v>
      </c>
    </row>
    <row r="50" spans="1:15" ht="9" customHeight="1" x14ac:dyDescent="0.2">
      <c r="A50" s="866" t="s">
        <v>68</v>
      </c>
      <c r="B50" s="1015">
        <v>28.835684982</v>
      </c>
      <c r="C50" s="1015">
        <v>48.001094999999999</v>
      </c>
      <c r="D50" s="1015">
        <v>28.825474858</v>
      </c>
      <c r="E50" s="1015">
        <v>46.577731</v>
      </c>
      <c r="F50" s="1015">
        <v>9.1438999999999999E-3</v>
      </c>
      <c r="G50" s="1015">
        <v>1.160137</v>
      </c>
      <c r="H50" s="1015">
        <v>1.0662239999999999E-3</v>
      </c>
      <c r="I50" s="1015">
        <v>0.26322699999999999</v>
      </c>
      <c r="J50" s="1015">
        <v>0</v>
      </c>
      <c r="K50" s="1015">
        <v>0</v>
      </c>
      <c r="L50" s="1015">
        <v>0</v>
      </c>
      <c r="M50" s="1015">
        <v>0</v>
      </c>
      <c r="N50" s="1012" t="s">
        <v>115</v>
      </c>
      <c r="O50" s="1012" t="s">
        <v>115</v>
      </c>
    </row>
    <row r="51" spans="1:15" ht="9" customHeight="1" x14ac:dyDescent="0.2">
      <c r="A51" s="866" t="s">
        <v>69</v>
      </c>
      <c r="B51" s="1015">
        <v>4.7316429999999998E-3</v>
      </c>
      <c r="C51" s="1015">
        <v>0.20805000000000001</v>
      </c>
      <c r="D51" s="1015">
        <v>4.694007E-3</v>
      </c>
      <c r="E51" s="1015">
        <v>0.19986000000000001</v>
      </c>
      <c r="F51" s="1015">
        <v>0</v>
      </c>
      <c r="G51" s="1015">
        <v>0</v>
      </c>
      <c r="H51" s="1015">
        <v>3.7635999999999997E-5</v>
      </c>
      <c r="I51" s="1015">
        <v>8.1899999999999994E-3</v>
      </c>
      <c r="J51" s="1015">
        <v>0</v>
      </c>
      <c r="K51" s="1015">
        <v>0</v>
      </c>
      <c r="L51" s="1015">
        <v>0</v>
      </c>
      <c r="M51" s="1015">
        <v>0</v>
      </c>
      <c r="N51" s="1012" t="s">
        <v>115</v>
      </c>
      <c r="O51" s="1012" t="s">
        <v>115</v>
      </c>
    </row>
    <row r="52" spans="1:15" ht="9" customHeight="1" x14ac:dyDescent="0.2">
      <c r="A52" s="866" t="s">
        <v>70</v>
      </c>
      <c r="B52" s="1015">
        <v>3.736002E-3</v>
      </c>
      <c r="C52" s="1015">
        <v>0.34002900000000003</v>
      </c>
      <c r="D52" s="1015">
        <v>3.7257940000000002E-3</v>
      </c>
      <c r="E52" s="1015">
        <v>0.338175</v>
      </c>
      <c r="F52" s="1015">
        <v>0</v>
      </c>
      <c r="G52" s="1015">
        <v>0</v>
      </c>
      <c r="H52" s="1015">
        <v>1.0208E-5</v>
      </c>
      <c r="I52" s="1015">
        <v>1.8540000000000002E-3</v>
      </c>
      <c r="J52" s="1015">
        <v>0</v>
      </c>
      <c r="K52" s="1015">
        <v>0</v>
      </c>
      <c r="L52" s="1015">
        <v>0</v>
      </c>
      <c r="M52" s="1015">
        <v>0</v>
      </c>
      <c r="N52" s="1012" t="s">
        <v>115</v>
      </c>
      <c r="O52" s="1012" t="s">
        <v>115</v>
      </c>
    </row>
    <row r="53" spans="1:15" ht="9" customHeight="1" x14ac:dyDescent="0.2">
      <c r="A53" s="866" t="s">
        <v>71</v>
      </c>
      <c r="B53" s="1015">
        <v>1.2768398E-2</v>
      </c>
      <c r="C53" s="1015">
        <v>0.25120700000000001</v>
      </c>
      <c r="D53" s="1015">
        <v>1.2692323E-2</v>
      </c>
      <c r="E53" s="1015">
        <v>0.230631</v>
      </c>
      <c r="F53" s="1015">
        <v>0</v>
      </c>
      <c r="G53" s="1015">
        <v>0</v>
      </c>
      <c r="H53" s="1015">
        <v>7.6075000000000006E-5</v>
      </c>
      <c r="I53" s="1015">
        <v>2.0576000000000001E-2</v>
      </c>
      <c r="J53" s="1015">
        <v>0</v>
      </c>
      <c r="K53" s="1015">
        <v>0</v>
      </c>
      <c r="L53" s="1015">
        <v>0</v>
      </c>
      <c r="M53" s="1015">
        <v>0</v>
      </c>
      <c r="N53" s="1012" t="s">
        <v>115</v>
      </c>
      <c r="O53" s="1012" t="s">
        <v>115</v>
      </c>
    </row>
    <row r="54" spans="1:15" ht="9" customHeight="1" x14ac:dyDescent="0.2">
      <c r="A54" s="866" t="s">
        <v>72</v>
      </c>
      <c r="B54" s="1015">
        <v>1.888435723</v>
      </c>
      <c r="C54" s="1015">
        <v>17.478867999999999</v>
      </c>
      <c r="D54" s="1015">
        <v>1.876282223</v>
      </c>
      <c r="E54" s="1015">
        <v>17.279992999999997</v>
      </c>
      <c r="F54" s="1015">
        <v>1.1771999999999999E-2</v>
      </c>
      <c r="G54" s="1015">
        <v>0.113605</v>
      </c>
      <c r="H54" s="1015">
        <v>3.815E-4</v>
      </c>
      <c r="I54" s="1015">
        <v>8.5269999999999999E-2</v>
      </c>
      <c r="J54" s="1015">
        <v>0</v>
      </c>
      <c r="K54" s="1015">
        <v>0</v>
      </c>
      <c r="L54" s="1015">
        <v>0</v>
      </c>
      <c r="M54" s="1015">
        <v>0</v>
      </c>
      <c r="N54" s="1012" t="s">
        <v>115</v>
      </c>
      <c r="O54" s="1012" t="s">
        <v>115</v>
      </c>
    </row>
    <row r="55" spans="1:15" ht="9" customHeight="1" x14ac:dyDescent="0.2">
      <c r="A55" s="866" t="s">
        <v>73</v>
      </c>
      <c r="B55" s="1015">
        <v>2.0301911000000002E-2</v>
      </c>
      <c r="C55" s="1015">
        <v>4.6073000000000003E-2</v>
      </c>
      <c r="D55" s="1015">
        <v>2.0300383000000002E-2</v>
      </c>
      <c r="E55" s="1015">
        <v>4.5941000000000003E-2</v>
      </c>
      <c r="F55" s="1015">
        <v>0</v>
      </c>
      <c r="G55" s="1015">
        <v>0</v>
      </c>
      <c r="H55" s="1015">
        <v>1.528E-6</v>
      </c>
      <c r="I55" s="1015">
        <v>1.3200000000000001E-4</v>
      </c>
      <c r="J55" s="1015">
        <v>0</v>
      </c>
      <c r="K55" s="1015">
        <v>0</v>
      </c>
      <c r="L55" s="1015">
        <v>0</v>
      </c>
      <c r="M55" s="1015">
        <v>0</v>
      </c>
      <c r="N55" s="1012" t="s">
        <v>115</v>
      </c>
      <c r="O55" s="1012" t="s">
        <v>115</v>
      </c>
    </row>
    <row r="56" spans="1:15" ht="9" customHeight="1" x14ac:dyDescent="0.2">
      <c r="A56" s="866" t="s">
        <v>74</v>
      </c>
      <c r="B56" s="1015">
        <v>5.0466339999999995E-3</v>
      </c>
      <c r="C56" s="1015">
        <v>1.006901</v>
      </c>
      <c r="D56" s="1015">
        <v>3.006384E-3</v>
      </c>
      <c r="E56" s="1015">
        <v>0.279978</v>
      </c>
      <c r="F56" s="1015">
        <v>0</v>
      </c>
      <c r="G56" s="1015">
        <v>0</v>
      </c>
      <c r="H56" s="1015">
        <v>2.04025E-3</v>
      </c>
      <c r="I56" s="1015">
        <v>0.72692299999999999</v>
      </c>
      <c r="J56" s="1015">
        <v>0</v>
      </c>
      <c r="K56" s="1015">
        <v>0</v>
      </c>
      <c r="L56" s="1015">
        <v>0</v>
      </c>
      <c r="M56" s="1015">
        <v>0</v>
      </c>
      <c r="N56" s="1012" t="s">
        <v>115</v>
      </c>
      <c r="O56" s="1012" t="s">
        <v>115</v>
      </c>
    </row>
    <row r="57" spans="1:15" ht="9" customHeight="1" x14ac:dyDescent="0.2">
      <c r="A57" s="866" t="s">
        <v>75</v>
      </c>
      <c r="B57" s="1015">
        <v>1.0525009E-2</v>
      </c>
      <c r="C57" s="1015">
        <v>4.1904000000000004E-2</v>
      </c>
      <c r="D57" s="1015">
        <v>1.0525009E-2</v>
      </c>
      <c r="E57" s="1015">
        <v>4.1904000000000004E-2</v>
      </c>
      <c r="F57" s="1015">
        <v>0</v>
      </c>
      <c r="G57" s="1015">
        <v>0</v>
      </c>
      <c r="H57" s="1015">
        <v>0</v>
      </c>
      <c r="I57" s="1015">
        <v>0</v>
      </c>
      <c r="J57" s="1015">
        <v>0</v>
      </c>
      <c r="K57" s="1015">
        <v>0</v>
      </c>
      <c r="L57" s="1015">
        <v>0</v>
      </c>
      <c r="M57" s="1015">
        <v>0</v>
      </c>
      <c r="N57" s="1012" t="s">
        <v>115</v>
      </c>
      <c r="O57" s="1012" t="s">
        <v>115</v>
      </c>
    </row>
    <row r="58" spans="1:15" ht="9" customHeight="1" x14ac:dyDescent="0.2">
      <c r="A58" s="866" t="s">
        <v>76</v>
      </c>
      <c r="B58" s="1015">
        <v>0.65886525699999998</v>
      </c>
      <c r="C58" s="1015">
        <v>0.66241300000000003</v>
      </c>
      <c r="D58" s="1015">
        <v>0.65886525699999998</v>
      </c>
      <c r="E58" s="1015">
        <v>0.66241300000000003</v>
      </c>
      <c r="F58" s="1015">
        <v>0</v>
      </c>
      <c r="G58" s="1015">
        <v>0</v>
      </c>
      <c r="H58" s="1015">
        <v>0</v>
      </c>
      <c r="I58" s="1015">
        <v>0</v>
      </c>
      <c r="J58" s="1015">
        <v>0</v>
      </c>
      <c r="K58" s="1015">
        <v>0</v>
      </c>
      <c r="L58" s="1015">
        <v>0</v>
      </c>
      <c r="M58" s="1015">
        <v>0</v>
      </c>
      <c r="N58" s="1012" t="s">
        <v>115</v>
      </c>
      <c r="O58" s="1012" t="s">
        <v>115</v>
      </c>
    </row>
    <row r="59" spans="1:15" ht="9" customHeight="1" x14ac:dyDescent="0.2">
      <c r="A59" s="866" t="s">
        <v>77</v>
      </c>
      <c r="B59" s="1015">
        <v>5.1558927420000007</v>
      </c>
      <c r="C59" s="1015">
        <v>30.360969999999998</v>
      </c>
      <c r="D59" s="1015">
        <v>5.0904762210000003</v>
      </c>
      <c r="E59" s="1015">
        <v>29.452835999999998</v>
      </c>
      <c r="F59" s="1015">
        <v>0</v>
      </c>
      <c r="G59" s="1015">
        <v>0</v>
      </c>
      <c r="H59" s="1015">
        <v>4.33647E-4</v>
      </c>
      <c r="I59" s="1015">
        <v>0.29333199999999998</v>
      </c>
      <c r="J59" s="1015">
        <v>6.4982873999999996E-2</v>
      </c>
      <c r="K59" s="1015">
        <v>0.61480200000000007</v>
      </c>
      <c r="L59" s="1015">
        <v>0</v>
      </c>
      <c r="M59" s="1015">
        <v>0</v>
      </c>
      <c r="N59" s="1012" t="s">
        <v>115</v>
      </c>
      <c r="O59" s="1012" t="s">
        <v>115</v>
      </c>
    </row>
    <row r="60" spans="1:15" ht="9" customHeight="1" x14ac:dyDescent="0.2">
      <c r="A60" s="866" t="s">
        <v>78</v>
      </c>
      <c r="B60" s="1015">
        <v>0.68175746199999998</v>
      </c>
      <c r="C60" s="1015">
        <v>2.9029670000000003</v>
      </c>
      <c r="D60" s="1015">
        <v>0.68162256499999996</v>
      </c>
      <c r="E60" s="1015">
        <v>2.8717170000000003</v>
      </c>
      <c r="F60" s="1015">
        <v>0</v>
      </c>
      <c r="G60" s="1015">
        <v>0</v>
      </c>
      <c r="H60" s="1015">
        <v>1.3489700000000001E-4</v>
      </c>
      <c r="I60" s="1015">
        <v>3.125E-2</v>
      </c>
      <c r="J60" s="1015">
        <v>0</v>
      </c>
      <c r="K60" s="1015">
        <v>0</v>
      </c>
      <c r="L60" s="1015">
        <v>0</v>
      </c>
      <c r="M60" s="1015">
        <v>0</v>
      </c>
      <c r="N60" s="1012" t="s">
        <v>115</v>
      </c>
      <c r="O60" s="1012" t="s">
        <v>115</v>
      </c>
    </row>
    <row r="61" spans="1:15" ht="9" customHeight="1" x14ac:dyDescent="0.2">
      <c r="A61" s="864" t="s">
        <v>80</v>
      </c>
      <c r="B61" s="1015">
        <v>0.17951191499999999</v>
      </c>
      <c r="C61" s="1015">
        <v>1.1638310000000001</v>
      </c>
      <c r="D61" s="1015">
        <v>0.179255051</v>
      </c>
      <c r="E61" s="1015">
        <v>0.96517900000000001</v>
      </c>
      <c r="F61" s="1015">
        <v>0</v>
      </c>
      <c r="G61" s="1015">
        <v>0</v>
      </c>
      <c r="H61" s="1015">
        <v>5.6864000000000003E-5</v>
      </c>
      <c r="I61" s="1015">
        <v>1.4775999999999999E-2</v>
      </c>
      <c r="J61" s="1015">
        <v>2.0000000000000001E-4</v>
      </c>
      <c r="K61" s="1015">
        <v>0.18387600000000001</v>
      </c>
      <c r="L61" s="1015">
        <v>0</v>
      </c>
      <c r="M61" s="1015">
        <v>0</v>
      </c>
      <c r="N61" s="1012" t="s">
        <v>115</v>
      </c>
      <c r="O61" s="1012" t="s">
        <v>115</v>
      </c>
    </row>
    <row r="62" spans="1:15" ht="9" customHeight="1" x14ac:dyDescent="0.2">
      <c r="A62" s="864" t="s">
        <v>81</v>
      </c>
      <c r="B62" s="1015">
        <v>0.180426692</v>
      </c>
      <c r="C62" s="1015">
        <v>1.66751</v>
      </c>
      <c r="D62" s="1015">
        <v>0.18001461399999999</v>
      </c>
      <c r="E62" s="1015">
        <v>1.5696590000000001</v>
      </c>
      <c r="F62" s="1015">
        <v>0</v>
      </c>
      <c r="G62" s="1015">
        <v>0</v>
      </c>
      <c r="H62" s="1015">
        <v>4.1207800000000002E-4</v>
      </c>
      <c r="I62" s="1015">
        <v>9.7850999999999994E-2</v>
      </c>
      <c r="J62" s="1015">
        <v>0</v>
      </c>
      <c r="K62" s="1015">
        <v>0</v>
      </c>
      <c r="L62" s="1015">
        <v>0</v>
      </c>
      <c r="M62" s="1015">
        <v>0</v>
      </c>
      <c r="N62" s="1012" t="s">
        <v>115</v>
      </c>
      <c r="O62" s="1012" t="s">
        <v>115</v>
      </c>
    </row>
    <row r="63" spans="1:15" ht="9" customHeight="1" x14ac:dyDescent="0.2">
      <c r="A63" s="864" t="s">
        <v>116</v>
      </c>
      <c r="B63" s="1015">
        <v>0</v>
      </c>
      <c r="C63" s="1015">
        <v>0</v>
      </c>
      <c r="D63" s="1015">
        <v>0</v>
      </c>
      <c r="E63" s="1015">
        <v>0</v>
      </c>
      <c r="F63" s="1015">
        <v>0</v>
      </c>
      <c r="G63" s="1015">
        <v>0</v>
      </c>
      <c r="H63" s="1015">
        <v>0</v>
      </c>
      <c r="I63" s="1015">
        <v>0</v>
      </c>
      <c r="J63" s="1015">
        <v>0</v>
      </c>
      <c r="K63" s="1015">
        <v>0</v>
      </c>
      <c r="L63" s="1015">
        <v>0</v>
      </c>
      <c r="M63" s="1015">
        <v>0</v>
      </c>
      <c r="N63" s="1012" t="s">
        <v>115</v>
      </c>
      <c r="O63" s="1012" t="s">
        <v>115</v>
      </c>
    </row>
    <row r="64" spans="1:15" ht="5.0999999999999996" customHeight="1" thickBot="1" x14ac:dyDescent="0.25">
      <c r="A64" s="869"/>
      <c r="B64" s="900"/>
      <c r="C64" s="900"/>
      <c r="D64" s="900"/>
      <c r="E64" s="900"/>
      <c r="F64" s="900"/>
      <c r="G64" s="900"/>
      <c r="H64" s="870"/>
      <c r="I64" s="870"/>
      <c r="J64" s="870"/>
      <c r="K64" s="870"/>
      <c r="L64" s="900"/>
      <c r="M64" s="901"/>
      <c r="N64" s="901"/>
      <c r="O64" s="901"/>
    </row>
    <row r="65" spans="1:15" ht="11.25" customHeight="1" thickTop="1" x14ac:dyDescent="0.2">
      <c r="A65" s="867" t="s">
        <v>1314</v>
      </c>
      <c r="B65" s="863"/>
      <c r="C65" s="863"/>
      <c r="D65" s="863"/>
      <c r="E65" s="863"/>
      <c r="F65" s="863"/>
      <c r="G65" s="863"/>
      <c r="L65" s="863"/>
      <c r="M65" s="898"/>
      <c r="N65" s="863"/>
      <c r="O65" s="863"/>
    </row>
    <row r="66" spans="1:15" x14ac:dyDescent="0.2">
      <c r="A66" s="1179" t="s">
        <v>1805</v>
      </c>
    </row>
    <row r="67" spans="1:15" x14ac:dyDescent="0.2">
      <c r="A67" s="1736" t="s">
        <v>2255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 codeName="Sheet147"/>
  <dimension ref="A1:O67"/>
  <sheetViews>
    <sheetView showGridLines="0" zoomScaleSheetLayoutView="130" workbookViewId="0">
      <selection activeCell="Q10" sqref="Q10"/>
    </sheetView>
  </sheetViews>
  <sheetFormatPr defaultColWidth="12.5703125" defaultRowHeight="12.75" x14ac:dyDescent="0.2"/>
  <cols>
    <col min="1" max="1" width="14.42578125" style="861" customWidth="1"/>
    <col min="2" max="2" width="4.5703125" style="861" customWidth="1"/>
    <col min="3" max="3" width="5.5703125" style="861" customWidth="1"/>
    <col min="4" max="4" width="4.5703125" style="860" customWidth="1"/>
    <col min="5" max="5" width="5.5703125" style="861" customWidth="1"/>
    <col min="6" max="6" width="4.5703125" style="860" customWidth="1"/>
    <col min="7" max="7" width="5.5703125" style="861" customWidth="1"/>
    <col min="8" max="8" width="4.5703125" style="860" customWidth="1"/>
    <col min="9" max="9" width="5.5703125" style="860" customWidth="1"/>
    <col min="10" max="10" width="4.5703125" style="860" customWidth="1"/>
    <col min="11" max="11" width="5.5703125" style="860" customWidth="1"/>
    <col min="12" max="12" width="4.5703125" style="860" customWidth="1"/>
    <col min="13" max="13" width="5.5703125" style="861" customWidth="1"/>
    <col min="14" max="14" width="4.5703125" style="860" customWidth="1"/>
    <col min="15" max="15" width="5.5703125" style="861" customWidth="1"/>
    <col min="16" max="16384" width="12.5703125" style="861"/>
  </cols>
  <sheetData>
    <row r="1" spans="1:15" ht="28.15" customHeight="1" x14ac:dyDescent="0.2">
      <c r="A1" s="1729" t="s">
        <v>2249</v>
      </c>
      <c r="B1" s="1729"/>
      <c r="C1" s="1729"/>
      <c r="D1" s="1729"/>
      <c r="E1" s="1729"/>
      <c r="F1" s="1729"/>
      <c r="G1" s="1729"/>
      <c r="H1" s="1729"/>
      <c r="I1" s="1729"/>
      <c r="J1" s="1729"/>
      <c r="K1" s="1729"/>
      <c r="L1" s="1729"/>
      <c r="M1" s="1729"/>
      <c r="N1" s="1729"/>
      <c r="O1" s="1729"/>
    </row>
    <row r="2" spans="1:15" s="859" customFormat="1" ht="9" customHeight="1" x14ac:dyDescent="0.15">
      <c r="A2" s="894">
        <v>2023</v>
      </c>
      <c r="D2" s="858"/>
      <c r="F2" s="890"/>
      <c r="H2" s="858"/>
      <c r="I2" s="858"/>
      <c r="J2" s="858"/>
      <c r="K2" s="858"/>
      <c r="L2" s="858"/>
      <c r="M2" s="891"/>
      <c r="N2" s="858"/>
    </row>
    <row r="3" spans="1:15" s="1" customFormat="1" ht="50.1" customHeight="1" x14ac:dyDescent="0.2">
      <c r="A3" s="1047" t="s">
        <v>0</v>
      </c>
      <c r="B3" s="1725" t="s">
        <v>1</v>
      </c>
      <c r="C3" s="1725"/>
      <c r="D3" s="1725" t="s">
        <v>2</v>
      </c>
      <c r="E3" s="1725"/>
      <c r="F3" s="1725" t="s">
        <v>3</v>
      </c>
      <c r="G3" s="1725"/>
      <c r="H3" s="1732" t="s">
        <v>4</v>
      </c>
      <c r="I3" s="1732"/>
      <c r="J3" s="1732" t="s">
        <v>5</v>
      </c>
      <c r="K3" s="1732"/>
      <c r="L3" s="1726" t="s">
        <v>113</v>
      </c>
      <c r="M3" s="1722"/>
      <c r="N3" s="1726" t="s">
        <v>109</v>
      </c>
      <c r="O3" s="1722"/>
    </row>
    <row r="4" spans="1:15" s="5" customFormat="1" ht="18.600000000000001" customHeight="1" x14ac:dyDescent="0.2">
      <c r="A4" s="1048" t="s">
        <v>357</v>
      </c>
      <c r="B4" s="888" t="s">
        <v>1197</v>
      </c>
      <c r="C4" s="888" t="s">
        <v>1381</v>
      </c>
      <c r="D4" s="888" t="s">
        <v>1197</v>
      </c>
      <c r="E4" s="888" t="s">
        <v>1381</v>
      </c>
      <c r="F4" s="888" t="s">
        <v>1197</v>
      </c>
      <c r="G4" s="888" t="s">
        <v>1381</v>
      </c>
      <c r="H4" s="888" t="s">
        <v>1197</v>
      </c>
      <c r="I4" s="888" t="s">
        <v>1381</v>
      </c>
      <c r="J4" s="888" t="s">
        <v>1197</v>
      </c>
      <c r="K4" s="888" t="s">
        <v>1381</v>
      </c>
      <c r="L4" s="888" t="s">
        <v>1197</v>
      </c>
      <c r="M4" s="888" t="s">
        <v>1381</v>
      </c>
      <c r="N4" s="888" t="s">
        <v>1197</v>
      </c>
      <c r="O4" s="1011" t="s">
        <v>1381</v>
      </c>
    </row>
    <row r="5" spans="1:15" ht="5.0999999999999996" customHeight="1" x14ac:dyDescent="0.2">
      <c r="D5" s="892"/>
      <c r="E5" s="893"/>
      <c r="F5" s="892"/>
      <c r="G5" s="893"/>
      <c r="H5" s="892"/>
      <c r="I5" s="892"/>
      <c r="J5" s="892"/>
      <c r="K5" s="892"/>
      <c r="L5" s="892"/>
      <c r="M5" s="893"/>
    </row>
    <row r="6" spans="1:15" ht="10.15" customHeight="1" x14ac:dyDescent="0.2">
      <c r="B6" s="1718" t="s">
        <v>643</v>
      </c>
      <c r="C6" s="1718"/>
      <c r="D6" s="1718"/>
      <c r="E6" s="1718"/>
      <c r="F6" s="1718"/>
      <c r="G6" s="1718"/>
      <c r="H6" s="1718"/>
      <c r="I6" s="1718"/>
      <c r="J6" s="1718"/>
      <c r="K6" s="1718"/>
      <c r="L6" s="1718"/>
      <c r="M6" s="1718"/>
      <c r="N6" s="1718"/>
      <c r="O6" s="1718"/>
    </row>
    <row r="7" spans="1:15" ht="9" customHeight="1" x14ac:dyDescent="0.2">
      <c r="A7" s="862" t="s">
        <v>1973</v>
      </c>
      <c r="B7" s="1015">
        <v>25.346340727999998</v>
      </c>
      <c r="C7" s="1015">
        <v>105.26214599999999</v>
      </c>
      <c r="D7" s="1015">
        <v>12.337689310999998</v>
      </c>
      <c r="E7" s="1015">
        <v>48.287551999999998</v>
      </c>
      <c r="F7" s="1015">
        <v>12.707855715000001</v>
      </c>
      <c r="G7" s="1015">
        <v>50.302092000000002</v>
      </c>
      <c r="H7" s="1015">
        <v>0.296447352</v>
      </c>
      <c r="I7" s="1015">
        <v>6.6451439999999993</v>
      </c>
      <c r="J7" s="1015">
        <v>4.34835E-3</v>
      </c>
      <c r="K7" s="1015">
        <v>2.7358E-2</v>
      </c>
      <c r="L7" s="1015">
        <v>0</v>
      </c>
      <c r="M7" s="1015">
        <v>0</v>
      </c>
      <c r="N7" s="1012" t="s">
        <v>115</v>
      </c>
      <c r="O7" s="1012" t="s">
        <v>115</v>
      </c>
    </row>
    <row r="8" spans="1:15" ht="9" customHeight="1" x14ac:dyDescent="0.2">
      <c r="A8" s="864" t="s">
        <v>56</v>
      </c>
      <c r="B8" s="1015">
        <v>1.065066292</v>
      </c>
      <c r="C8" s="1015">
        <v>5.4252629999999993</v>
      </c>
      <c r="D8" s="1015">
        <v>2.4576632000000001E-2</v>
      </c>
      <c r="E8" s="1015">
        <v>0.32251200000000002</v>
      </c>
      <c r="F8" s="1015">
        <v>1.0400795</v>
      </c>
      <c r="G8" s="1015">
        <v>4.8571989999999996</v>
      </c>
      <c r="H8" s="1015">
        <v>4.1016000000000002E-4</v>
      </c>
      <c r="I8" s="1015">
        <v>0.24555199999999999</v>
      </c>
      <c r="J8" s="1015">
        <v>0</v>
      </c>
      <c r="K8" s="1015">
        <v>0</v>
      </c>
      <c r="L8" s="1015">
        <v>0</v>
      </c>
      <c r="M8" s="1015">
        <v>0</v>
      </c>
      <c r="N8" s="1012" t="s">
        <v>115</v>
      </c>
      <c r="O8" s="1012" t="s">
        <v>115</v>
      </c>
    </row>
    <row r="9" spans="1:15" ht="9" customHeight="1" x14ac:dyDescent="0.2">
      <c r="A9" s="864" t="s">
        <v>57</v>
      </c>
      <c r="B9" s="1015">
        <v>0.38121941800000003</v>
      </c>
      <c r="C9" s="1015">
        <v>1.9835880000000001</v>
      </c>
      <c r="D9" s="1015">
        <v>2.6743999999999997E-4</v>
      </c>
      <c r="E9" s="1015">
        <v>3.6589999999999999E-3</v>
      </c>
      <c r="F9" s="1015">
        <v>0.380913</v>
      </c>
      <c r="G9" s="1015">
        <v>1.84517</v>
      </c>
      <c r="H9" s="1015">
        <v>3.8977999999999998E-5</v>
      </c>
      <c r="I9" s="1015">
        <v>0.13475899999999999</v>
      </c>
      <c r="J9" s="1015">
        <v>0</v>
      </c>
      <c r="K9" s="1015">
        <v>0</v>
      </c>
      <c r="L9" s="1015">
        <v>0</v>
      </c>
      <c r="M9" s="1015">
        <v>0</v>
      </c>
      <c r="N9" s="1012" t="s">
        <v>115</v>
      </c>
      <c r="O9" s="1012" t="s">
        <v>115</v>
      </c>
    </row>
    <row r="10" spans="1:15" ht="9" customHeight="1" x14ac:dyDescent="0.2">
      <c r="A10" s="864" t="s">
        <v>58</v>
      </c>
      <c r="B10" s="1015">
        <v>1.8288265860000001</v>
      </c>
      <c r="C10" s="1015">
        <v>5.0279819999999997</v>
      </c>
      <c r="D10" s="1015">
        <v>0.158763401</v>
      </c>
      <c r="E10" s="1015">
        <v>1.3362290000000001</v>
      </c>
      <c r="F10" s="1015">
        <v>1.6700490400000001</v>
      </c>
      <c r="G10" s="1015">
        <v>3.6614520000000002</v>
      </c>
      <c r="H10" s="1015">
        <v>1.4144999999999999E-5</v>
      </c>
      <c r="I10" s="1015">
        <v>3.0300999999999998E-2</v>
      </c>
      <c r="J10" s="1015">
        <v>0</v>
      </c>
      <c r="K10" s="1015">
        <v>0</v>
      </c>
      <c r="L10" s="1015">
        <v>0</v>
      </c>
      <c r="M10" s="1015">
        <v>0</v>
      </c>
      <c r="N10" s="1012" t="s">
        <v>115</v>
      </c>
      <c r="O10" s="1012" t="s">
        <v>115</v>
      </c>
    </row>
    <row r="11" spans="1:15" ht="9" customHeight="1" x14ac:dyDescent="0.2">
      <c r="A11" s="864" t="s">
        <v>59</v>
      </c>
      <c r="B11" s="1015">
        <v>7.8138500000000011E-4</v>
      </c>
      <c r="C11" s="1015">
        <v>1.2358000000000001E-2</v>
      </c>
      <c r="D11" s="1015">
        <v>3.3000000000000003E-5</v>
      </c>
      <c r="E11" s="1015">
        <v>7.9900000000000001E-4</v>
      </c>
      <c r="F11" s="1015">
        <v>7.4828000000000004E-4</v>
      </c>
      <c r="G11" s="1015">
        <v>1.1227000000000001E-2</v>
      </c>
      <c r="H11" s="1015">
        <v>1.05E-7</v>
      </c>
      <c r="I11" s="1015">
        <v>3.3199999999999999E-4</v>
      </c>
      <c r="J11" s="1015">
        <v>0</v>
      </c>
      <c r="K11" s="1015">
        <v>0</v>
      </c>
      <c r="L11" s="1015">
        <v>0</v>
      </c>
      <c r="M11" s="1015">
        <v>0</v>
      </c>
      <c r="N11" s="1012" t="s">
        <v>115</v>
      </c>
      <c r="O11" s="1012" t="s">
        <v>115</v>
      </c>
    </row>
    <row r="12" spans="1:15" ht="9" customHeight="1" x14ac:dyDescent="0.2">
      <c r="A12" s="864" t="s">
        <v>1414</v>
      </c>
      <c r="B12" s="1015">
        <v>2.6650799999999998E-3</v>
      </c>
      <c r="C12" s="1015">
        <v>1.3167E-2</v>
      </c>
      <c r="D12" s="1015">
        <v>2.4408000000000001E-4</v>
      </c>
      <c r="E12" s="1015">
        <v>2.4480000000000001E-3</v>
      </c>
      <c r="F12" s="1015">
        <v>2.421E-3</v>
      </c>
      <c r="G12" s="1015">
        <v>1.0718999999999999E-2</v>
      </c>
      <c r="H12" s="1015">
        <v>0</v>
      </c>
      <c r="I12" s="1015">
        <v>0</v>
      </c>
      <c r="J12" s="1015">
        <v>0</v>
      </c>
      <c r="K12" s="1015">
        <v>0</v>
      </c>
      <c r="L12" s="1015">
        <v>0</v>
      </c>
      <c r="M12" s="1015">
        <v>0</v>
      </c>
      <c r="N12" s="1012" t="s">
        <v>115</v>
      </c>
      <c r="O12" s="1012" t="s">
        <v>115</v>
      </c>
    </row>
    <row r="13" spans="1:15" ht="9" customHeight="1" x14ac:dyDescent="0.2">
      <c r="A13" s="864" t="s">
        <v>60</v>
      </c>
      <c r="B13" s="1015">
        <v>6.4260750000000005E-2</v>
      </c>
      <c r="C13" s="1015">
        <v>2.3711039999999999</v>
      </c>
      <c r="D13" s="1015">
        <v>0</v>
      </c>
      <c r="E13" s="1015">
        <v>0</v>
      </c>
      <c r="F13" s="1015">
        <v>0</v>
      </c>
      <c r="G13" s="1015">
        <v>0</v>
      </c>
      <c r="H13" s="1015">
        <v>6.4260750000000005E-2</v>
      </c>
      <c r="I13" s="1015">
        <v>2.3711039999999999</v>
      </c>
      <c r="J13" s="1015">
        <v>0</v>
      </c>
      <c r="K13" s="1015">
        <v>0</v>
      </c>
      <c r="L13" s="1015">
        <v>0</v>
      </c>
      <c r="M13" s="1015">
        <v>0</v>
      </c>
      <c r="N13" s="1012" t="s">
        <v>115</v>
      </c>
      <c r="O13" s="1012" t="s">
        <v>115</v>
      </c>
    </row>
    <row r="14" spans="1:15" ht="9" customHeight="1" x14ac:dyDescent="0.2">
      <c r="A14" s="864" t="s">
        <v>61</v>
      </c>
      <c r="B14" s="1015">
        <v>7.2534499999999996E-4</v>
      </c>
      <c r="C14" s="1015">
        <v>1.6989000000000001E-2</v>
      </c>
      <c r="D14" s="1015">
        <v>7.2499999999999995E-4</v>
      </c>
      <c r="E14" s="1015">
        <v>1.4288E-2</v>
      </c>
      <c r="F14" s="1015">
        <v>0</v>
      </c>
      <c r="G14" s="1015">
        <v>0</v>
      </c>
      <c r="H14" s="1015">
        <v>3.4499999999999998E-7</v>
      </c>
      <c r="I14" s="1015">
        <v>2.7010000000000003E-3</v>
      </c>
      <c r="J14" s="1015">
        <v>0</v>
      </c>
      <c r="K14" s="1015">
        <v>0</v>
      </c>
      <c r="L14" s="1015">
        <v>0</v>
      </c>
      <c r="M14" s="1015">
        <v>0</v>
      </c>
      <c r="N14" s="1012" t="s">
        <v>115</v>
      </c>
      <c r="O14" s="1012" t="s">
        <v>115</v>
      </c>
    </row>
    <row r="15" spans="1:15" ht="9" customHeight="1" x14ac:dyDescent="0.2">
      <c r="A15" s="864" t="s">
        <v>62</v>
      </c>
      <c r="B15" s="1015">
        <v>2.234069E-2</v>
      </c>
      <c r="C15" s="1015">
        <v>0.39756799999999998</v>
      </c>
      <c r="D15" s="1015">
        <v>4.3717199999999999E-3</v>
      </c>
      <c r="E15" s="1015">
        <v>7.0543000000000008E-2</v>
      </c>
      <c r="F15" s="1015">
        <v>1.741032E-2</v>
      </c>
      <c r="G15" s="1015">
        <v>0.21268299999999998</v>
      </c>
      <c r="H15" s="1015">
        <v>5.5865000000000005E-4</v>
      </c>
      <c r="I15" s="1015">
        <v>0.114342</v>
      </c>
      <c r="J15" s="1015">
        <v>0</v>
      </c>
      <c r="K15" s="1015">
        <v>0</v>
      </c>
      <c r="L15" s="1015">
        <v>0</v>
      </c>
      <c r="M15" s="1015">
        <v>0</v>
      </c>
      <c r="N15" s="1012" t="s">
        <v>115</v>
      </c>
      <c r="O15" s="1012" t="s">
        <v>115</v>
      </c>
    </row>
    <row r="16" spans="1:15" ht="9" customHeight="1" x14ac:dyDescent="0.2">
      <c r="A16" s="864" t="s">
        <v>63</v>
      </c>
      <c r="B16" s="1015">
        <v>5.8766749999999996E-3</v>
      </c>
      <c r="C16" s="1015">
        <v>0.12175899999999999</v>
      </c>
      <c r="D16" s="1015">
        <v>2.9193999999999999E-3</v>
      </c>
      <c r="E16" s="1015">
        <v>6.1036E-2</v>
      </c>
      <c r="F16" s="1015">
        <v>2.95627E-3</v>
      </c>
      <c r="G16" s="1015">
        <v>3.8615999999999998E-2</v>
      </c>
      <c r="H16" s="1015">
        <v>1.0049999999999999E-6</v>
      </c>
      <c r="I16" s="1015">
        <v>2.2106999999999998E-2</v>
      </c>
      <c r="J16" s="1015">
        <v>0</v>
      </c>
      <c r="K16" s="1015">
        <v>0</v>
      </c>
      <c r="L16" s="1015">
        <v>0</v>
      </c>
      <c r="M16" s="1015">
        <v>0</v>
      </c>
      <c r="N16" s="1012" t="s">
        <v>115</v>
      </c>
      <c r="O16" s="1012" t="s">
        <v>115</v>
      </c>
    </row>
    <row r="17" spans="1:15" ht="9" customHeight="1" x14ac:dyDescent="0.2">
      <c r="A17" s="864" t="s">
        <v>64</v>
      </c>
      <c r="B17" s="1015">
        <v>1.6024349999999999E-3</v>
      </c>
      <c r="C17" s="1015">
        <v>2.7088000000000001E-2</v>
      </c>
      <c r="D17" s="1015">
        <v>0</v>
      </c>
      <c r="E17" s="1015">
        <v>0</v>
      </c>
      <c r="F17" s="1015">
        <v>1.60176E-3</v>
      </c>
      <c r="G17" s="1015">
        <v>2.3299E-2</v>
      </c>
      <c r="H17" s="1015">
        <v>6.75E-7</v>
      </c>
      <c r="I17" s="1015">
        <v>3.7890000000000003E-3</v>
      </c>
      <c r="J17" s="1015">
        <v>0</v>
      </c>
      <c r="K17" s="1015">
        <v>0</v>
      </c>
      <c r="L17" s="1015">
        <v>0</v>
      </c>
      <c r="M17" s="1015">
        <v>0</v>
      </c>
      <c r="N17" s="1012" t="s">
        <v>115</v>
      </c>
      <c r="O17" s="1012" t="s">
        <v>115</v>
      </c>
    </row>
    <row r="18" spans="1:15" ht="9" customHeight="1" x14ac:dyDescent="0.2">
      <c r="A18" s="864" t="s">
        <v>65</v>
      </c>
      <c r="B18" s="1015">
        <v>16.865921960999998</v>
      </c>
      <c r="C18" s="1015">
        <v>61.301680000000005</v>
      </c>
      <c r="D18" s="1015">
        <v>11.080342184999999</v>
      </c>
      <c r="E18" s="1015">
        <v>35.047313000000003</v>
      </c>
      <c r="F18" s="1015">
        <v>5.6332818500000004</v>
      </c>
      <c r="G18" s="1015">
        <v>24.597966</v>
      </c>
      <c r="H18" s="1015">
        <v>0.147949576</v>
      </c>
      <c r="I18" s="1015">
        <v>1.6290429999999998</v>
      </c>
      <c r="J18" s="1015">
        <v>4.34835E-3</v>
      </c>
      <c r="K18" s="1015">
        <v>2.7358E-2</v>
      </c>
      <c r="L18" s="1015">
        <v>0</v>
      </c>
      <c r="M18" s="1015">
        <v>0</v>
      </c>
      <c r="N18" s="1012" t="s">
        <v>115</v>
      </c>
      <c r="O18" s="1012" t="s">
        <v>115</v>
      </c>
    </row>
    <row r="19" spans="1:15" ht="9" customHeight="1" x14ac:dyDescent="0.2">
      <c r="A19" s="864" t="s">
        <v>66</v>
      </c>
      <c r="B19" s="1015">
        <v>2.4721250000000004E-3</v>
      </c>
      <c r="C19" s="1015">
        <v>3.7914000000000003E-2</v>
      </c>
      <c r="D19" s="1015">
        <v>2.4714200000000002E-3</v>
      </c>
      <c r="E19" s="1015">
        <v>3.3409000000000001E-2</v>
      </c>
      <c r="F19" s="1015">
        <v>0</v>
      </c>
      <c r="G19" s="1015">
        <v>0</v>
      </c>
      <c r="H19" s="1015">
        <v>7.0500000000000003E-7</v>
      </c>
      <c r="I19" s="1015">
        <v>4.5050000000000003E-3</v>
      </c>
      <c r="J19" s="1015">
        <v>0</v>
      </c>
      <c r="K19" s="1015">
        <v>0</v>
      </c>
      <c r="L19" s="1015">
        <v>0</v>
      </c>
      <c r="M19" s="1015">
        <v>0</v>
      </c>
      <c r="N19" s="1012" t="s">
        <v>115</v>
      </c>
      <c r="O19" s="1012" t="s">
        <v>115</v>
      </c>
    </row>
    <row r="20" spans="1:15" ht="9" customHeight="1" x14ac:dyDescent="0.2">
      <c r="A20" s="864" t="s">
        <v>67</v>
      </c>
      <c r="B20" s="1015">
        <v>4.0964999999999998E-5</v>
      </c>
      <c r="C20" s="1015">
        <v>3.2355000000000002E-2</v>
      </c>
      <c r="D20" s="1015">
        <v>2.5999999999999998E-5</v>
      </c>
      <c r="E20" s="1015">
        <v>1.45E-4</v>
      </c>
      <c r="F20" s="1015">
        <v>0</v>
      </c>
      <c r="G20" s="1015">
        <v>0</v>
      </c>
      <c r="H20" s="1015">
        <v>1.4965E-5</v>
      </c>
      <c r="I20" s="1015">
        <v>3.2210000000000003E-2</v>
      </c>
      <c r="J20" s="1015">
        <v>0</v>
      </c>
      <c r="K20" s="1015">
        <v>0</v>
      </c>
      <c r="L20" s="1015">
        <v>0</v>
      </c>
      <c r="M20" s="1015">
        <v>0</v>
      </c>
      <c r="N20" s="1012" t="s">
        <v>115</v>
      </c>
      <c r="O20" s="1012" t="s">
        <v>115</v>
      </c>
    </row>
    <row r="21" spans="1:15" ht="9" customHeight="1" x14ac:dyDescent="0.2">
      <c r="A21" s="864" t="s">
        <v>68</v>
      </c>
      <c r="B21" s="1015">
        <v>0.94374923399999999</v>
      </c>
      <c r="C21" s="1015">
        <v>6.4113450000000007</v>
      </c>
      <c r="D21" s="1015">
        <v>0.26405933399999998</v>
      </c>
      <c r="E21" s="1015">
        <v>2.8719140000000003</v>
      </c>
      <c r="F21" s="1015">
        <v>0.67742161000000001</v>
      </c>
      <c r="G21" s="1015">
        <v>2.778035</v>
      </c>
      <c r="H21" s="1015">
        <v>2.2682900000000001E-3</v>
      </c>
      <c r="I21" s="1015">
        <v>0.76139599999999996</v>
      </c>
      <c r="J21" s="1015">
        <v>0</v>
      </c>
      <c r="K21" s="1015">
        <v>0</v>
      </c>
      <c r="L21" s="1015">
        <v>0</v>
      </c>
      <c r="M21" s="1015">
        <v>0</v>
      </c>
      <c r="N21" s="1012" t="s">
        <v>115</v>
      </c>
      <c r="O21" s="1012" t="s">
        <v>115</v>
      </c>
    </row>
    <row r="22" spans="1:15" ht="9" customHeight="1" x14ac:dyDescent="0.2">
      <c r="A22" s="864" t="s">
        <v>69</v>
      </c>
      <c r="B22" s="1015">
        <v>0.96822900000000001</v>
      </c>
      <c r="C22" s="1015">
        <v>0.92253600000000002</v>
      </c>
      <c r="D22" s="1015">
        <v>2.1450000000000002E-3</v>
      </c>
      <c r="E22" s="1015">
        <v>4.7735E-2</v>
      </c>
      <c r="F22" s="1015">
        <v>0.96525000000000005</v>
      </c>
      <c r="G22" s="1015">
        <v>0.86463400000000001</v>
      </c>
      <c r="H22" s="1015">
        <v>8.34E-4</v>
      </c>
      <c r="I22" s="1015">
        <v>1.0166999999999999E-2</v>
      </c>
      <c r="J22" s="1015">
        <v>0</v>
      </c>
      <c r="K22" s="1015">
        <v>0</v>
      </c>
      <c r="L22" s="1015">
        <v>0</v>
      </c>
      <c r="M22" s="1015">
        <v>0</v>
      </c>
      <c r="N22" s="1012" t="s">
        <v>115</v>
      </c>
      <c r="O22" s="1012" t="s">
        <v>115</v>
      </c>
    </row>
    <row r="23" spans="1:15" ht="9" customHeight="1" x14ac:dyDescent="0.2">
      <c r="A23" s="864" t="s">
        <v>70</v>
      </c>
      <c r="B23" s="1015">
        <v>4.8680000000000001E-4</v>
      </c>
      <c r="C23" s="1015">
        <v>3.13E-3</v>
      </c>
      <c r="D23" s="1015">
        <v>3.8024000000000001E-4</v>
      </c>
      <c r="E23" s="1015">
        <v>1.5309999999999998E-3</v>
      </c>
      <c r="F23" s="1015">
        <v>1.0656E-4</v>
      </c>
      <c r="G23" s="1015">
        <v>1.5989999999999999E-3</v>
      </c>
      <c r="H23" s="1015">
        <v>0</v>
      </c>
      <c r="I23" s="1015">
        <v>0</v>
      </c>
      <c r="J23" s="1015">
        <v>0</v>
      </c>
      <c r="K23" s="1015">
        <v>0</v>
      </c>
      <c r="L23" s="1015">
        <v>0</v>
      </c>
      <c r="M23" s="1015">
        <v>0</v>
      </c>
      <c r="N23" s="1012" t="s">
        <v>115</v>
      </c>
      <c r="O23" s="1012" t="s">
        <v>115</v>
      </c>
    </row>
    <row r="24" spans="1:15" ht="9" customHeight="1" x14ac:dyDescent="0.2">
      <c r="A24" s="864" t="s">
        <v>71</v>
      </c>
      <c r="B24" s="1015">
        <v>2.5161680000000002E-2</v>
      </c>
      <c r="C24" s="1015">
        <v>9.0201000000000003E-2</v>
      </c>
      <c r="D24" s="1015">
        <v>1.69568E-3</v>
      </c>
      <c r="E24" s="1015">
        <v>1.1925000000000002E-2</v>
      </c>
      <c r="F24" s="1015">
        <v>2.3466000000000001E-2</v>
      </c>
      <c r="G24" s="1015">
        <v>7.8275999999999998E-2</v>
      </c>
      <c r="H24" s="1015">
        <v>0</v>
      </c>
      <c r="I24" s="1015">
        <v>0</v>
      </c>
      <c r="J24" s="1015">
        <v>0</v>
      </c>
      <c r="K24" s="1015">
        <v>0</v>
      </c>
      <c r="L24" s="1015">
        <v>0</v>
      </c>
      <c r="M24" s="1015">
        <v>0</v>
      </c>
      <c r="N24" s="1012" t="s">
        <v>115</v>
      </c>
      <c r="O24" s="1012" t="s">
        <v>115</v>
      </c>
    </row>
    <row r="25" spans="1:15" ht="9" customHeight="1" x14ac:dyDescent="0.2">
      <c r="A25" s="864" t="s">
        <v>72</v>
      </c>
      <c r="B25" s="1015">
        <v>0.83449698500000002</v>
      </c>
      <c r="C25" s="1015">
        <v>11.061254</v>
      </c>
      <c r="D25" s="1015">
        <v>0.37187035499999999</v>
      </c>
      <c r="E25" s="1015">
        <v>6.3093689999999993</v>
      </c>
      <c r="F25" s="1015">
        <v>0.44715788000000001</v>
      </c>
      <c r="G25" s="1015">
        <v>4.4837949999999998</v>
      </c>
      <c r="H25" s="1015">
        <v>1.546875E-2</v>
      </c>
      <c r="I25" s="1015">
        <v>0.26808999999999999</v>
      </c>
      <c r="J25" s="1015">
        <v>0</v>
      </c>
      <c r="K25" s="1015">
        <v>0</v>
      </c>
      <c r="L25" s="1015">
        <v>0</v>
      </c>
      <c r="M25" s="1015">
        <v>0</v>
      </c>
      <c r="N25" s="1012" t="s">
        <v>115</v>
      </c>
      <c r="O25" s="1012" t="s">
        <v>115</v>
      </c>
    </row>
    <row r="26" spans="1:15" ht="9" customHeight="1" x14ac:dyDescent="0.2">
      <c r="A26" s="864" t="s">
        <v>73</v>
      </c>
      <c r="B26" s="1015">
        <v>1.4746049999999999E-3</v>
      </c>
      <c r="C26" s="1015">
        <v>1.3444999999999999E-2</v>
      </c>
      <c r="D26" s="1015">
        <v>1.47408E-3</v>
      </c>
      <c r="E26" s="1015">
        <v>1.1446999999999999E-2</v>
      </c>
      <c r="F26" s="1015">
        <v>0</v>
      </c>
      <c r="G26" s="1015">
        <v>0</v>
      </c>
      <c r="H26" s="1015">
        <v>5.2499999999999995E-7</v>
      </c>
      <c r="I26" s="1015">
        <v>1.9980000000000002E-3</v>
      </c>
      <c r="J26" s="1015">
        <v>0</v>
      </c>
      <c r="K26" s="1015">
        <v>0</v>
      </c>
      <c r="L26" s="1015">
        <v>0</v>
      </c>
      <c r="M26" s="1015">
        <v>0</v>
      </c>
      <c r="N26" s="1012" t="s">
        <v>115</v>
      </c>
      <c r="O26" s="1012" t="s">
        <v>115</v>
      </c>
    </row>
    <row r="27" spans="1:15" ht="9" customHeight="1" x14ac:dyDescent="0.2">
      <c r="A27" s="864" t="s">
        <v>74</v>
      </c>
      <c r="B27" s="1015">
        <v>2.9999999999999999E-7</v>
      </c>
      <c r="C27" s="1015">
        <v>2.4790000000000003E-3</v>
      </c>
      <c r="D27" s="1015">
        <v>0</v>
      </c>
      <c r="E27" s="1015">
        <v>0</v>
      </c>
      <c r="F27" s="1015">
        <v>0</v>
      </c>
      <c r="G27" s="1015">
        <v>0</v>
      </c>
      <c r="H27" s="1015">
        <v>2.9999999999999999E-7</v>
      </c>
      <c r="I27" s="1015">
        <v>2.4790000000000003E-3</v>
      </c>
      <c r="J27" s="1015">
        <v>0</v>
      </c>
      <c r="K27" s="1015">
        <v>0</v>
      </c>
      <c r="L27" s="1015">
        <v>0</v>
      </c>
      <c r="M27" s="1015">
        <v>0</v>
      </c>
      <c r="N27" s="1012" t="s">
        <v>115</v>
      </c>
      <c r="O27" s="1012" t="s">
        <v>115</v>
      </c>
    </row>
    <row r="28" spans="1:15" ht="9" customHeight="1" x14ac:dyDescent="0.2">
      <c r="A28" s="864" t="s">
        <v>75</v>
      </c>
      <c r="B28" s="1015">
        <v>0.16830886</v>
      </c>
      <c r="C28" s="1015">
        <v>1.3043669999999998</v>
      </c>
      <c r="D28" s="1015">
        <v>0.16830775000000001</v>
      </c>
      <c r="E28" s="1015">
        <v>1.3023209999999998</v>
      </c>
      <c r="F28" s="1015">
        <v>0</v>
      </c>
      <c r="G28" s="1015">
        <v>0</v>
      </c>
      <c r="H28" s="1015">
        <v>1.11E-6</v>
      </c>
      <c r="I28" s="1015">
        <v>2.0459999999999996E-3</v>
      </c>
      <c r="J28" s="1015">
        <v>0</v>
      </c>
      <c r="K28" s="1015">
        <v>0</v>
      </c>
      <c r="L28" s="1015">
        <v>0</v>
      </c>
      <c r="M28" s="1015">
        <v>0</v>
      </c>
      <c r="N28" s="1012" t="s">
        <v>115</v>
      </c>
      <c r="O28" s="1012" t="s">
        <v>115</v>
      </c>
    </row>
    <row r="29" spans="1:15" ht="9" customHeight="1" x14ac:dyDescent="0.2">
      <c r="A29" s="864" t="s">
        <v>76</v>
      </c>
      <c r="B29" s="1015">
        <v>1.5311999999999999E-3</v>
      </c>
      <c r="C29" s="1015">
        <v>8.6899999999999998E-3</v>
      </c>
      <c r="D29" s="1015">
        <v>1.5311999999999999E-3</v>
      </c>
      <c r="E29" s="1015">
        <v>8.6899999999999998E-3</v>
      </c>
      <c r="F29" s="1015">
        <v>0</v>
      </c>
      <c r="G29" s="1015">
        <v>0</v>
      </c>
      <c r="H29" s="1015">
        <v>0</v>
      </c>
      <c r="I29" s="1015">
        <v>0</v>
      </c>
      <c r="J29" s="1015">
        <v>0</v>
      </c>
      <c r="K29" s="1015">
        <v>0</v>
      </c>
      <c r="L29" s="1015">
        <v>0</v>
      </c>
      <c r="M29" s="1015">
        <v>0</v>
      </c>
      <c r="N29" s="1012" t="s">
        <v>115</v>
      </c>
      <c r="O29" s="1012" t="s">
        <v>115</v>
      </c>
    </row>
    <row r="30" spans="1:15" ht="9" customHeight="1" x14ac:dyDescent="0.2">
      <c r="A30" s="864" t="s">
        <v>77</v>
      </c>
      <c r="B30" s="1015">
        <v>1.862530931</v>
      </c>
      <c r="C30" s="1015">
        <v>7.0331530000000004</v>
      </c>
      <c r="D30" s="1015">
        <v>0.22601158800000001</v>
      </c>
      <c r="E30" s="1015">
        <v>0.44342399999999998</v>
      </c>
      <c r="F30" s="1015">
        <v>1.573150485</v>
      </c>
      <c r="G30" s="1015">
        <v>5.7652520000000003</v>
      </c>
      <c r="H30" s="1015">
        <v>6.3368858E-2</v>
      </c>
      <c r="I30" s="1015">
        <v>0.82447700000000002</v>
      </c>
      <c r="J30" s="1015">
        <v>0</v>
      </c>
      <c r="K30" s="1015">
        <v>0</v>
      </c>
      <c r="L30" s="1015">
        <v>0</v>
      </c>
      <c r="M30" s="1015">
        <v>0</v>
      </c>
      <c r="N30" s="1012" t="s">
        <v>115</v>
      </c>
      <c r="O30" s="1012" t="s">
        <v>115</v>
      </c>
    </row>
    <row r="31" spans="1:15" ht="9" customHeight="1" x14ac:dyDescent="0.2">
      <c r="A31" s="864" t="s">
        <v>78</v>
      </c>
      <c r="B31" s="1015">
        <v>0.29284944600000001</v>
      </c>
      <c r="C31" s="1015">
        <v>1.380922</v>
      </c>
      <c r="D31" s="1015">
        <v>2.2497646E-2</v>
      </c>
      <c r="E31" s="1015">
        <v>0.32775099999999996</v>
      </c>
      <c r="F31" s="1015">
        <v>0.27029300000000001</v>
      </c>
      <c r="G31" s="1015">
        <v>1.048923</v>
      </c>
      <c r="H31" s="1015">
        <v>5.8799999999999999E-5</v>
      </c>
      <c r="I31" s="1015">
        <v>4.248E-3</v>
      </c>
      <c r="J31" s="1015">
        <v>0</v>
      </c>
      <c r="K31" s="1015">
        <v>0</v>
      </c>
      <c r="L31" s="1015">
        <v>0</v>
      </c>
      <c r="M31" s="1015">
        <v>0</v>
      </c>
      <c r="N31" s="1012" t="s">
        <v>115</v>
      </c>
      <c r="O31" s="1012" t="s">
        <v>115</v>
      </c>
    </row>
    <row r="32" spans="1:15" ht="9" customHeight="1" x14ac:dyDescent="0.2">
      <c r="A32" s="864" t="s">
        <v>80</v>
      </c>
      <c r="B32" s="1015">
        <v>5.6381549999999989E-3</v>
      </c>
      <c r="C32" s="1015">
        <v>0.10961399999999999</v>
      </c>
      <c r="D32" s="1015">
        <v>2.9761599999999998E-3</v>
      </c>
      <c r="E32" s="1015">
        <v>5.9063999999999998E-2</v>
      </c>
      <c r="F32" s="1015">
        <v>1.5491599999999999E-3</v>
      </c>
      <c r="G32" s="1015">
        <v>2.3247E-2</v>
      </c>
      <c r="H32" s="1015">
        <v>1.112835E-3</v>
      </c>
      <c r="I32" s="1015">
        <v>2.7303000000000001E-2</v>
      </c>
      <c r="J32" s="1015">
        <v>0</v>
      </c>
      <c r="K32" s="1015">
        <v>0</v>
      </c>
      <c r="L32" s="1015">
        <v>0</v>
      </c>
      <c r="M32" s="1015">
        <v>0</v>
      </c>
      <c r="N32" s="1012" t="s">
        <v>115</v>
      </c>
      <c r="O32" s="1012" t="s">
        <v>115</v>
      </c>
    </row>
    <row r="33" spans="1:15" ht="9" customHeight="1" x14ac:dyDescent="0.2">
      <c r="A33" s="864" t="s">
        <v>81</v>
      </c>
      <c r="B33" s="1015">
        <v>8.3825000000000005E-5</v>
      </c>
      <c r="C33" s="1015">
        <v>0.152195</v>
      </c>
      <c r="D33" s="1015">
        <v>0</v>
      </c>
      <c r="E33" s="1015">
        <v>0</v>
      </c>
      <c r="F33" s="1015">
        <v>0</v>
      </c>
      <c r="G33" s="1015">
        <v>0</v>
      </c>
      <c r="H33" s="1015">
        <v>8.3825000000000005E-5</v>
      </c>
      <c r="I33" s="1015">
        <v>0.152195</v>
      </c>
      <c r="J33" s="1015">
        <v>0</v>
      </c>
      <c r="K33" s="1015">
        <v>0</v>
      </c>
      <c r="L33" s="1015">
        <v>0</v>
      </c>
      <c r="M33" s="1015">
        <v>0</v>
      </c>
      <c r="N33" s="1012" t="s">
        <v>115</v>
      </c>
      <c r="O33" s="1012" t="s">
        <v>115</v>
      </c>
    </row>
    <row r="34" spans="1:15" ht="9" customHeight="1" x14ac:dyDescent="0.2">
      <c r="A34" s="864" t="s">
        <v>116</v>
      </c>
      <c r="B34" s="1015">
        <v>0</v>
      </c>
      <c r="C34" s="1015">
        <v>0</v>
      </c>
      <c r="D34" s="1015">
        <v>0</v>
      </c>
      <c r="E34" s="1015">
        <v>0</v>
      </c>
      <c r="F34" s="1015">
        <v>0</v>
      </c>
      <c r="G34" s="1015">
        <v>0</v>
      </c>
      <c r="H34" s="1015">
        <v>0</v>
      </c>
      <c r="I34" s="1015">
        <v>0</v>
      </c>
      <c r="J34" s="1015">
        <v>0</v>
      </c>
      <c r="K34" s="1015">
        <v>0</v>
      </c>
      <c r="L34" s="1015">
        <v>0</v>
      </c>
      <c r="M34" s="1015">
        <v>0</v>
      </c>
      <c r="N34" s="1012" t="s">
        <v>115</v>
      </c>
      <c r="O34" s="1012" t="s">
        <v>115</v>
      </c>
    </row>
    <row r="35" spans="1:15" ht="10.15" customHeight="1" x14ac:dyDescent="0.2">
      <c r="B35" s="1728" t="s">
        <v>653</v>
      </c>
      <c r="C35" s="1728"/>
      <c r="D35" s="1728"/>
      <c r="E35" s="1728"/>
      <c r="F35" s="1728"/>
      <c r="G35" s="1728"/>
      <c r="H35" s="1728"/>
      <c r="I35" s="1728"/>
      <c r="J35" s="1728"/>
      <c r="K35" s="1728"/>
      <c r="L35" s="1728"/>
      <c r="M35" s="1728"/>
      <c r="N35" s="1728"/>
      <c r="O35" s="1728"/>
    </row>
    <row r="36" spans="1:15" ht="9" customHeight="1" x14ac:dyDescent="0.2">
      <c r="A36" s="862" t="s">
        <v>1973</v>
      </c>
      <c r="B36" s="1015">
        <v>6.9991872830000004</v>
      </c>
      <c r="C36" s="1015">
        <v>122.35328999999997</v>
      </c>
      <c r="D36" s="1015">
        <v>5.2540192210000001</v>
      </c>
      <c r="E36" s="1015">
        <v>64.828531999999996</v>
      </c>
      <c r="F36" s="1015">
        <v>1.6173199149999997</v>
      </c>
      <c r="G36" s="1015">
        <v>5.908307999999999</v>
      </c>
      <c r="H36" s="1015">
        <v>2.9442469999999997E-3</v>
      </c>
      <c r="I36" s="1015">
        <v>51.324336999999993</v>
      </c>
      <c r="J36" s="1015">
        <v>0.121571</v>
      </c>
      <c r="K36" s="1015">
        <v>0.24241100000000002</v>
      </c>
      <c r="L36" s="1015">
        <v>3.3329000000000002E-3</v>
      </c>
      <c r="M36" s="1015">
        <v>4.9701999999999996E-2</v>
      </c>
      <c r="N36" s="1012" t="s">
        <v>115</v>
      </c>
      <c r="O36" s="1012" t="s">
        <v>115</v>
      </c>
    </row>
    <row r="37" spans="1:15" ht="9" customHeight="1" x14ac:dyDescent="0.2">
      <c r="A37" s="866" t="s">
        <v>56</v>
      </c>
      <c r="B37" s="1015">
        <v>0.47704108200000001</v>
      </c>
      <c r="C37" s="1015">
        <v>9.1155080000000002</v>
      </c>
      <c r="D37" s="1015">
        <v>0.43749547500000002</v>
      </c>
      <c r="E37" s="1015">
        <v>8.4771900000000002</v>
      </c>
      <c r="F37" s="1015">
        <v>1.7507847E-2</v>
      </c>
      <c r="G37" s="1015">
        <v>7.6836000000000002E-2</v>
      </c>
      <c r="H37" s="1015">
        <v>1.0407599999999999E-3</v>
      </c>
      <c r="I37" s="1015">
        <v>0.52345799999999998</v>
      </c>
      <c r="J37" s="1015">
        <v>2.0996999999999998E-2</v>
      </c>
      <c r="K37" s="1015">
        <v>3.8024000000000002E-2</v>
      </c>
      <c r="L37" s="1015">
        <v>0</v>
      </c>
      <c r="M37" s="1015">
        <v>0</v>
      </c>
      <c r="N37" s="1012" t="s">
        <v>115</v>
      </c>
      <c r="O37" s="1012" t="s">
        <v>115</v>
      </c>
    </row>
    <row r="38" spans="1:15" ht="9" customHeight="1" x14ac:dyDescent="0.2">
      <c r="A38" s="866" t="s">
        <v>57</v>
      </c>
      <c r="B38" s="1015">
        <v>2.3066851999999999E-2</v>
      </c>
      <c r="C38" s="1015">
        <v>0.363815</v>
      </c>
      <c r="D38" s="1015">
        <v>2.3063186999999999E-2</v>
      </c>
      <c r="E38" s="1015">
        <v>0.36362099999999997</v>
      </c>
      <c r="F38" s="1015">
        <v>0</v>
      </c>
      <c r="G38" s="1015">
        <v>0</v>
      </c>
      <c r="H38" s="1015">
        <v>3.6650000000000001E-6</v>
      </c>
      <c r="I38" s="1015">
        <v>1.94E-4</v>
      </c>
      <c r="J38" s="1015">
        <v>0</v>
      </c>
      <c r="K38" s="1015">
        <v>0</v>
      </c>
      <c r="L38" s="1015">
        <v>0</v>
      </c>
      <c r="M38" s="1015">
        <v>0</v>
      </c>
      <c r="N38" s="1012" t="s">
        <v>115</v>
      </c>
      <c r="O38" s="1012" t="s">
        <v>115</v>
      </c>
    </row>
    <row r="39" spans="1:15" ht="9" customHeight="1" x14ac:dyDescent="0.2">
      <c r="A39" s="866" t="s">
        <v>58</v>
      </c>
      <c r="B39" s="1015">
        <v>0.14350212500000001</v>
      </c>
      <c r="C39" s="1015">
        <v>1.0271870000000001</v>
      </c>
      <c r="D39" s="1015">
        <v>8.2011050000000002E-2</v>
      </c>
      <c r="E39" s="1015">
        <v>0.70815399999999995</v>
      </c>
      <c r="F39" s="1015">
        <v>6.1458029999999997E-2</v>
      </c>
      <c r="G39" s="1015">
        <v>0.30060500000000001</v>
      </c>
      <c r="H39" s="1015">
        <v>3.3045E-5</v>
      </c>
      <c r="I39" s="1015">
        <v>1.8428E-2</v>
      </c>
      <c r="J39" s="1015">
        <v>0</v>
      </c>
      <c r="K39" s="1015">
        <v>0</v>
      </c>
      <c r="L39" s="1015">
        <v>0</v>
      </c>
      <c r="M39" s="1015">
        <v>0</v>
      </c>
      <c r="N39" s="1012" t="s">
        <v>115</v>
      </c>
      <c r="O39" s="1012" t="s">
        <v>115</v>
      </c>
    </row>
    <row r="40" spans="1:15" ht="9" customHeight="1" x14ac:dyDescent="0.2">
      <c r="A40" s="866" t="s">
        <v>59</v>
      </c>
      <c r="B40" s="1015">
        <v>6.4499999999999996E-4</v>
      </c>
      <c r="C40" s="1015">
        <v>4.7340000000000004E-3</v>
      </c>
      <c r="D40" s="1015">
        <v>6.4499999999999996E-4</v>
      </c>
      <c r="E40" s="1015">
        <v>4.7340000000000004E-3</v>
      </c>
      <c r="F40" s="1015">
        <v>0</v>
      </c>
      <c r="G40" s="1015">
        <v>0</v>
      </c>
      <c r="H40" s="1015">
        <v>0</v>
      </c>
      <c r="I40" s="1015">
        <v>0</v>
      </c>
      <c r="J40" s="1015">
        <v>0</v>
      </c>
      <c r="K40" s="1015">
        <v>0</v>
      </c>
      <c r="L40" s="1015">
        <v>0</v>
      </c>
      <c r="M40" s="1015">
        <v>0</v>
      </c>
      <c r="N40" s="1012" t="s">
        <v>115</v>
      </c>
      <c r="O40" s="1012" t="s">
        <v>115</v>
      </c>
    </row>
    <row r="41" spans="1:15" ht="9" customHeight="1" x14ac:dyDescent="0.2">
      <c r="A41" s="864" t="s">
        <v>1414</v>
      </c>
      <c r="B41" s="1015">
        <v>5.2255745000000006E-2</v>
      </c>
      <c r="C41" s="1015">
        <v>1.7735759999999998</v>
      </c>
      <c r="D41" s="1015">
        <v>1.265408E-2</v>
      </c>
      <c r="E41" s="1015">
        <v>1.690089</v>
      </c>
      <c r="F41" s="1015">
        <v>0</v>
      </c>
      <c r="G41" s="1015">
        <v>0</v>
      </c>
      <c r="H41" s="1015">
        <v>1.6649999999999999E-6</v>
      </c>
      <c r="I41" s="1015">
        <v>8.7000000000000001E-5</v>
      </c>
      <c r="J41" s="1015">
        <v>3.9600000000000003E-2</v>
      </c>
      <c r="K41" s="1015">
        <v>8.3400000000000002E-2</v>
      </c>
      <c r="L41" s="1015">
        <v>0</v>
      </c>
      <c r="M41" s="1015">
        <v>0</v>
      </c>
      <c r="N41" s="1012" t="s">
        <v>115</v>
      </c>
      <c r="O41" s="1012" t="s">
        <v>115</v>
      </c>
    </row>
    <row r="42" spans="1:15" ht="9" customHeight="1" x14ac:dyDescent="0.2">
      <c r="A42" s="866" t="s">
        <v>60</v>
      </c>
      <c r="B42" s="1015">
        <v>3.3160999999999998E-4</v>
      </c>
      <c r="C42" s="1015">
        <v>0.172543</v>
      </c>
      <c r="D42" s="1015">
        <v>1.8361000000000001E-4</v>
      </c>
      <c r="E42" s="1015">
        <v>0.171291</v>
      </c>
      <c r="F42" s="1015">
        <v>1.4799999999999999E-4</v>
      </c>
      <c r="G42" s="1015">
        <v>1.2520000000000001E-3</v>
      </c>
      <c r="H42" s="1015">
        <v>0</v>
      </c>
      <c r="I42" s="1015">
        <v>0</v>
      </c>
      <c r="J42" s="1015">
        <v>0</v>
      </c>
      <c r="K42" s="1015">
        <v>0</v>
      </c>
      <c r="L42" s="1015">
        <v>0</v>
      </c>
      <c r="M42" s="1015">
        <v>0</v>
      </c>
      <c r="N42" s="1012" t="s">
        <v>115</v>
      </c>
      <c r="O42" s="1012" t="s">
        <v>115</v>
      </c>
    </row>
    <row r="43" spans="1:15" ht="9" customHeight="1" x14ac:dyDescent="0.2">
      <c r="A43" s="866" t="s">
        <v>61</v>
      </c>
      <c r="B43" s="1015">
        <v>2.03E-4</v>
      </c>
      <c r="C43" s="1015">
        <v>1.585E-3</v>
      </c>
      <c r="D43" s="1015">
        <v>2.03E-4</v>
      </c>
      <c r="E43" s="1015">
        <v>1.585E-3</v>
      </c>
      <c r="F43" s="1015">
        <v>0</v>
      </c>
      <c r="G43" s="1015">
        <v>0</v>
      </c>
      <c r="H43" s="1015">
        <v>0</v>
      </c>
      <c r="I43" s="1015">
        <v>0</v>
      </c>
      <c r="J43" s="1015">
        <v>0</v>
      </c>
      <c r="K43" s="1015">
        <v>0</v>
      </c>
      <c r="L43" s="1015">
        <v>0</v>
      </c>
      <c r="M43" s="1015">
        <v>0</v>
      </c>
      <c r="N43" s="1012" t="s">
        <v>115</v>
      </c>
      <c r="O43" s="1012" t="s">
        <v>115</v>
      </c>
    </row>
    <row r="44" spans="1:15" ht="9" customHeight="1" x14ac:dyDescent="0.2">
      <c r="A44" s="866" t="s">
        <v>62</v>
      </c>
      <c r="B44" s="1015">
        <v>3.0796110000000002E-2</v>
      </c>
      <c r="C44" s="1015">
        <v>0.37024400000000002</v>
      </c>
      <c r="D44" s="1015">
        <v>3.026011E-2</v>
      </c>
      <c r="E44" s="1015">
        <v>0.36449400000000004</v>
      </c>
      <c r="F44" s="1015">
        <v>5.3600000000000002E-4</v>
      </c>
      <c r="G44" s="1015">
        <v>5.7499999999999999E-3</v>
      </c>
      <c r="H44" s="1015">
        <v>0</v>
      </c>
      <c r="I44" s="1015">
        <v>0</v>
      </c>
      <c r="J44" s="1015">
        <v>0</v>
      </c>
      <c r="K44" s="1015">
        <v>0</v>
      </c>
      <c r="L44" s="1015">
        <v>0</v>
      </c>
      <c r="M44" s="1015">
        <v>0</v>
      </c>
      <c r="N44" s="1012" t="s">
        <v>115</v>
      </c>
      <c r="O44" s="1012" t="s">
        <v>115</v>
      </c>
    </row>
    <row r="45" spans="1:15" ht="9" customHeight="1" x14ac:dyDescent="0.2">
      <c r="A45" s="866" t="s">
        <v>63</v>
      </c>
      <c r="B45" s="1015">
        <v>1.5820000000000001E-3</v>
      </c>
      <c r="C45" s="1015">
        <v>7.4199999999999995E-3</v>
      </c>
      <c r="D45" s="1015">
        <v>1.5820000000000001E-3</v>
      </c>
      <c r="E45" s="1015">
        <v>7.4199999999999995E-3</v>
      </c>
      <c r="F45" s="1015">
        <v>0</v>
      </c>
      <c r="G45" s="1015">
        <v>0</v>
      </c>
      <c r="H45" s="1015">
        <v>0</v>
      </c>
      <c r="I45" s="1015">
        <v>0</v>
      </c>
      <c r="J45" s="1015">
        <v>0</v>
      </c>
      <c r="K45" s="1015">
        <v>0</v>
      </c>
      <c r="L45" s="1015">
        <v>0</v>
      </c>
      <c r="M45" s="1015">
        <v>0</v>
      </c>
      <c r="N45" s="1012" t="s">
        <v>115</v>
      </c>
      <c r="O45" s="1012" t="s">
        <v>115</v>
      </c>
    </row>
    <row r="46" spans="1:15" ht="9" customHeight="1" x14ac:dyDescent="0.2">
      <c r="A46" s="866" t="s">
        <v>64</v>
      </c>
      <c r="B46" s="1015">
        <v>1.27E-4</v>
      </c>
      <c r="C46" s="1015">
        <v>4.0369999999999998E-3</v>
      </c>
      <c r="D46" s="1015">
        <v>1.27E-4</v>
      </c>
      <c r="E46" s="1015">
        <v>4.0369999999999998E-3</v>
      </c>
      <c r="F46" s="1015">
        <v>0</v>
      </c>
      <c r="G46" s="1015">
        <v>0</v>
      </c>
      <c r="H46" s="1015">
        <v>0</v>
      </c>
      <c r="I46" s="1015">
        <v>0</v>
      </c>
      <c r="J46" s="1015">
        <v>0</v>
      </c>
      <c r="K46" s="1015">
        <v>0</v>
      </c>
      <c r="L46" s="1015">
        <v>0</v>
      </c>
      <c r="M46" s="1015">
        <v>0</v>
      </c>
      <c r="N46" s="1012" t="s">
        <v>115</v>
      </c>
      <c r="O46" s="1012" t="s">
        <v>115</v>
      </c>
    </row>
    <row r="47" spans="1:15" ht="9" customHeight="1" x14ac:dyDescent="0.2">
      <c r="A47" s="866" t="s">
        <v>65</v>
      </c>
      <c r="B47" s="1015">
        <v>2.8271023299999998</v>
      </c>
      <c r="C47" s="1015">
        <v>16.806940000000001</v>
      </c>
      <c r="D47" s="1015">
        <v>1.489858489</v>
      </c>
      <c r="E47" s="1015">
        <v>12.088702</v>
      </c>
      <c r="F47" s="1015">
        <v>1.2802768</v>
      </c>
      <c r="G47" s="1015">
        <v>4.4933630000000004</v>
      </c>
      <c r="H47" s="1015">
        <v>6.3040999999999995E-5</v>
      </c>
      <c r="I47" s="1015">
        <v>0.112271</v>
      </c>
      <c r="J47" s="1015">
        <v>5.6904000000000003E-2</v>
      </c>
      <c r="K47" s="1015">
        <v>0.112604</v>
      </c>
      <c r="L47" s="1015">
        <v>0</v>
      </c>
      <c r="M47" s="1015">
        <v>0</v>
      </c>
      <c r="N47" s="1012" t="s">
        <v>115</v>
      </c>
      <c r="O47" s="1012" t="s">
        <v>115</v>
      </c>
    </row>
    <row r="48" spans="1:15" ht="9" customHeight="1" x14ac:dyDescent="0.2">
      <c r="A48" s="866" t="s">
        <v>66</v>
      </c>
      <c r="B48" s="1015">
        <v>1.2831E-2</v>
      </c>
      <c r="C48" s="1015">
        <v>6.1402999999999999E-2</v>
      </c>
      <c r="D48" s="1015">
        <v>1.2831E-2</v>
      </c>
      <c r="E48" s="1015">
        <v>6.1402999999999999E-2</v>
      </c>
      <c r="F48" s="1015">
        <v>0</v>
      </c>
      <c r="G48" s="1015">
        <v>0</v>
      </c>
      <c r="H48" s="1015">
        <v>0</v>
      </c>
      <c r="I48" s="1015">
        <v>0</v>
      </c>
      <c r="J48" s="1015">
        <v>0</v>
      </c>
      <c r="K48" s="1015">
        <v>0</v>
      </c>
      <c r="L48" s="1015">
        <v>0</v>
      </c>
      <c r="M48" s="1015">
        <v>0</v>
      </c>
      <c r="N48" s="1012" t="s">
        <v>115</v>
      </c>
      <c r="O48" s="1012" t="s">
        <v>115</v>
      </c>
    </row>
    <row r="49" spans="1:15" ht="9" customHeight="1" x14ac:dyDescent="0.2">
      <c r="A49" s="866" t="s">
        <v>67</v>
      </c>
      <c r="B49" s="1015">
        <v>7.8840000000000004E-3</v>
      </c>
      <c r="C49" s="1015">
        <v>6.6158999999999996E-2</v>
      </c>
      <c r="D49" s="1015">
        <v>7.7070000000000003E-3</v>
      </c>
      <c r="E49" s="1015">
        <v>5.8220999999999995E-2</v>
      </c>
      <c r="F49" s="1015">
        <v>1.7699999999999999E-4</v>
      </c>
      <c r="G49" s="1015">
        <v>7.9379999999999989E-3</v>
      </c>
      <c r="H49" s="1015">
        <v>0</v>
      </c>
      <c r="I49" s="1015">
        <v>0</v>
      </c>
      <c r="J49" s="1015">
        <v>0</v>
      </c>
      <c r="K49" s="1015">
        <v>0</v>
      </c>
      <c r="L49" s="1015">
        <v>0</v>
      </c>
      <c r="M49" s="1015">
        <v>0</v>
      </c>
      <c r="N49" s="1012" t="s">
        <v>115</v>
      </c>
      <c r="O49" s="1012" t="s">
        <v>115</v>
      </c>
    </row>
    <row r="50" spans="1:15" ht="9" customHeight="1" x14ac:dyDescent="0.2">
      <c r="A50" s="866" t="s">
        <v>68</v>
      </c>
      <c r="B50" s="1015">
        <v>1.6834851679999998</v>
      </c>
      <c r="C50" s="1015">
        <v>22.837916</v>
      </c>
      <c r="D50" s="1015">
        <v>1.517028818</v>
      </c>
      <c r="E50" s="1015">
        <v>20.805602999999998</v>
      </c>
      <c r="F50" s="1015">
        <v>0.16594125000000001</v>
      </c>
      <c r="G50" s="1015">
        <v>0.51361100000000004</v>
      </c>
      <c r="H50" s="1015">
        <v>1.5099999999999999E-5</v>
      </c>
      <c r="I50" s="1015">
        <v>1.5163140000000002</v>
      </c>
      <c r="J50" s="1015">
        <v>5.0000000000000001E-4</v>
      </c>
      <c r="K50" s="1015">
        <v>2.3879999999999999E-3</v>
      </c>
      <c r="L50" s="1015">
        <v>0</v>
      </c>
      <c r="M50" s="1015">
        <v>0</v>
      </c>
      <c r="N50" s="1012" t="s">
        <v>115</v>
      </c>
      <c r="O50" s="1012" t="s">
        <v>115</v>
      </c>
    </row>
    <row r="51" spans="1:15" ht="9" customHeight="1" x14ac:dyDescent="0.2">
      <c r="A51" s="866" t="s">
        <v>69</v>
      </c>
      <c r="B51" s="1015">
        <v>3.8900000000000002E-4</v>
      </c>
      <c r="C51" s="1015">
        <v>3.7659999999999998E-3</v>
      </c>
      <c r="D51" s="1015">
        <v>3.8900000000000002E-4</v>
      </c>
      <c r="E51" s="1015">
        <v>3.7659999999999998E-3</v>
      </c>
      <c r="F51" s="1015">
        <v>0</v>
      </c>
      <c r="G51" s="1015">
        <v>0</v>
      </c>
      <c r="H51" s="1015">
        <v>0</v>
      </c>
      <c r="I51" s="1015">
        <v>0</v>
      </c>
      <c r="J51" s="1015">
        <v>0</v>
      </c>
      <c r="K51" s="1015">
        <v>0</v>
      </c>
      <c r="L51" s="1015">
        <v>0</v>
      </c>
      <c r="M51" s="1015">
        <v>0</v>
      </c>
      <c r="N51" s="1012" t="s">
        <v>115</v>
      </c>
      <c r="O51" s="1012" t="s">
        <v>115</v>
      </c>
    </row>
    <row r="52" spans="1:15" ht="9" customHeight="1" x14ac:dyDescent="0.2">
      <c r="A52" s="866" t="s">
        <v>70</v>
      </c>
      <c r="B52" s="1015">
        <v>2.0568679999999999E-3</v>
      </c>
      <c r="C52" s="1015">
        <v>0.87862999999999991</v>
      </c>
      <c r="D52" s="1015">
        <v>1.495E-3</v>
      </c>
      <c r="E52" s="1015">
        <v>0.82191499999999995</v>
      </c>
      <c r="F52" s="1015">
        <v>5.6186799999999998E-4</v>
      </c>
      <c r="G52" s="1015">
        <v>5.6715000000000002E-2</v>
      </c>
      <c r="H52" s="1015">
        <v>0</v>
      </c>
      <c r="I52" s="1015">
        <v>0</v>
      </c>
      <c r="J52" s="1015">
        <v>0</v>
      </c>
      <c r="K52" s="1015">
        <v>0</v>
      </c>
      <c r="L52" s="1015">
        <v>0</v>
      </c>
      <c r="M52" s="1015">
        <v>0</v>
      </c>
      <c r="N52" s="1012" t="s">
        <v>115</v>
      </c>
      <c r="O52" s="1012" t="s">
        <v>115</v>
      </c>
    </row>
    <row r="53" spans="1:15" ht="9" customHeight="1" x14ac:dyDescent="0.2">
      <c r="A53" s="866" t="s">
        <v>71</v>
      </c>
      <c r="B53" s="1015">
        <v>6.7358399999999999E-3</v>
      </c>
      <c r="C53" s="1015">
        <v>0.129077</v>
      </c>
      <c r="D53" s="1015">
        <v>4.8968400000000004E-3</v>
      </c>
      <c r="E53" s="1015">
        <v>0.10974399999999999</v>
      </c>
      <c r="F53" s="1015">
        <v>1.8389999999999999E-3</v>
      </c>
      <c r="G53" s="1015">
        <v>1.9332999999999999E-2</v>
      </c>
      <c r="H53" s="1015">
        <v>0</v>
      </c>
      <c r="I53" s="1015">
        <v>0</v>
      </c>
      <c r="J53" s="1015">
        <v>0</v>
      </c>
      <c r="K53" s="1015">
        <v>0</v>
      </c>
      <c r="L53" s="1015">
        <v>0</v>
      </c>
      <c r="M53" s="1015">
        <v>0</v>
      </c>
      <c r="N53" s="1012" t="s">
        <v>115</v>
      </c>
      <c r="O53" s="1012" t="s">
        <v>115</v>
      </c>
    </row>
    <row r="54" spans="1:15" ht="9" customHeight="1" x14ac:dyDescent="0.2">
      <c r="A54" s="866" t="s">
        <v>72</v>
      </c>
      <c r="B54" s="1015">
        <v>1.486982829</v>
      </c>
      <c r="C54" s="1015">
        <v>64.188074999999998</v>
      </c>
      <c r="D54" s="1015">
        <v>1.469018674</v>
      </c>
      <c r="E54" s="1015">
        <v>15.699627</v>
      </c>
      <c r="F54" s="1015">
        <v>1.1054069999999999E-2</v>
      </c>
      <c r="G54" s="1015">
        <v>0.116896</v>
      </c>
      <c r="H54" s="1015">
        <v>8.9518499999999995E-4</v>
      </c>
      <c r="I54" s="1015">
        <v>48.317312999999999</v>
      </c>
      <c r="J54" s="1015">
        <v>2.6819999999999999E-3</v>
      </c>
      <c r="K54" s="1015">
        <v>4.5370000000000002E-3</v>
      </c>
      <c r="L54" s="1015">
        <v>3.3329000000000002E-3</v>
      </c>
      <c r="M54" s="1015">
        <v>4.9701999999999996E-2</v>
      </c>
      <c r="N54" s="1012" t="s">
        <v>115</v>
      </c>
      <c r="O54" s="1012" t="s">
        <v>115</v>
      </c>
    </row>
    <row r="55" spans="1:15" ht="9" customHeight="1" x14ac:dyDescent="0.2">
      <c r="A55" s="866" t="s">
        <v>73</v>
      </c>
      <c r="B55" s="1015">
        <v>8.1324999999999991E-3</v>
      </c>
      <c r="C55" s="1015">
        <v>0.66950700000000007</v>
      </c>
      <c r="D55" s="1015">
        <v>7.9352999999999993E-3</v>
      </c>
      <c r="E55" s="1015">
        <v>6.9282999999999997E-2</v>
      </c>
      <c r="F55" s="1015">
        <v>0</v>
      </c>
      <c r="G55" s="1015">
        <v>0</v>
      </c>
      <c r="H55" s="1015">
        <v>1.972E-4</v>
      </c>
      <c r="I55" s="1015">
        <v>0.60022400000000009</v>
      </c>
      <c r="J55" s="1015">
        <v>0</v>
      </c>
      <c r="K55" s="1015">
        <v>0</v>
      </c>
      <c r="L55" s="1015">
        <v>0</v>
      </c>
      <c r="M55" s="1015">
        <v>0</v>
      </c>
      <c r="N55" s="1012" t="s">
        <v>115</v>
      </c>
      <c r="O55" s="1012" t="s">
        <v>115</v>
      </c>
    </row>
    <row r="56" spans="1:15" ht="9" customHeight="1" x14ac:dyDescent="0.2">
      <c r="A56" s="866" t="s">
        <v>74</v>
      </c>
      <c r="B56" s="1015">
        <v>2.4073900000000001E-3</v>
      </c>
      <c r="C56" s="1015">
        <v>5.5975000000000004E-2</v>
      </c>
      <c r="D56" s="1015">
        <v>1.51939E-3</v>
      </c>
      <c r="E56" s="1015">
        <v>5.4517000000000003E-2</v>
      </c>
      <c r="F56" s="1015">
        <v>0</v>
      </c>
      <c r="G56" s="1015">
        <v>0</v>
      </c>
      <c r="H56" s="1015">
        <v>0</v>
      </c>
      <c r="I56" s="1015">
        <v>0</v>
      </c>
      <c r="J56" s="1015">
        <v>8.8800000000000001E-4</v>
      </c>
      <c r="K56" s="1015">
        <v>1.4579999999999999E-3</v>
      </c>
      <c r="L56" s="1015">
        <v>0</v>
      </c>
      <c r="M56" s="1015">
        <v>0</v>
      </c>
      <c r="N56" s="1012" t="s">
        <v>115</v>
      </c>
      <c r="O56" s="1012" t="s">
        <v>115</v>
      </c>
    </row>
    <row r="57" spans="1:15" ht="9" customHeight="1" x14ac:dyDescent="0.2">
      <c r="A57" s="866" t="s">
        <v>75</v>
      </c>
      <c r="B57" s="1015">
        <v>2.2542926999999997E-2</v>
      </c>
      <c r="C57" s="1015">
        <v>0.18064599999999997</v>
      </c>
      <c r="D57" s="1015">
        <v>1.9850166999999998E-2</v>
      </c>
      <c r="E57" s="1015">
        <v>0.17488499999999998</v>
      </c>
      <c r="F57" s="1015">
        <v>2.6927600000000002E-3</v>
      </c>
      <c r="G57" s="1015">
        <v>5.7610000000000005E-3</v>
      </c>
      <c r="H57" s="1015">
        <v>0</v>
      </c>
      <c r="I57" s="1015">
        <v>0</v>
      </c>
      <c r="J57" s="1015">
        <v>0</v>
      </c>
      <c r="K57" s="1015">
        <v>0</v>
      </c>
      <c r="L57" s="1015">
        <v>0</v>
      </c>
      <c r="M57" s="1015">
        <v>0</v>
      </c>
      <c r="N57" s="1012" t="s">
        <v>115</v>
      </c>
      <c r="O57" s="1012" t="s">
        <v>115</v>
      </c>
    </row>
    <row r="58" spans="1:15" ht="9" customHeight="1" x14ac:dyDescent="0.2">
      <c r="A58" s="866" t="s">
        <v>76</v>
      </c>
      <c r="B58" s="1015">
        <v>2.504816E-3</v>
      </c>
      <c r="C58" s="1015">
        <v>6.2377999999999996E-2</v>
      </c>
      <c r="D58" s="1015">
        <v>2.1478159999999999E-3</v>
      </c>
      <c r="E58" s="1015">
        <v>5.1982999999999994E-2</v>
      </c>
      <c r="F58" s="1015">
        <v>3.57E-4</v>
      </c>
      <c r="G58" s="1015">
        <v>1.0395E-2</v>
      </c>
      <c r="H58" s="1015">
        <v>0</v>
      </c>
      <c r="I58" s="1015">
        <v>0</v>
      </c>
      <c r="J58" s="1015">
        <v>0</v>
      </c>
      <c r="K58" s="1015">
        <v>0</v>
      </c>
      <c r="L58" s="1015">
        <v>0</v>
      </c>
      <c r="M58" s="1015">
        <v>0</v>
      </c>
      <c r="N58" s="1012" t="s">
        <v>115</v>
      </c>
      <c r="O58" s="1012" t="s">
        <v>115</v>
      </c>
    </row>
    <row r="59" spans="1:15" ht="9" customHeight="1" x14ac:dyDescent="0.2">
      <c r="A59" s="866" t="s">
        <v>77</v>
      </c>
      <c r="B59" s="1015">
        <v>7.8009500999999995E-2</v>
      </c>
      <c r="C59" s="1015">
        <v>2.321329</v>
      </c>
      <c r="D59" s="1015">
        <v>5.8008654999999999E-2</v>
      </c>
      <c r="E59" s="1015">
        <v>2.208761</v>
      </c>
      <c r="F59" s="1015">
        <v>1.9995349999999999E-2</v>
      </c>
      <c r="G59" s="1015">
        <v>0.10691299999999999</v>
      </c>
      <c r="H59" s="1015">
        <v>5.4960000000000004E-6</v>
      </c>
      <c r="I59" s="1015">
        <v>5.6550000000000003E-3</v>
      </c>
      <c r="J59" s="1015">
        <v>0</v>
      </c>
      <c r="K59" s="1015">
        <v>0</v>
      </c>
      <c r="L59" s="1015">
        <v>0</v>
      </c>
      <c r="M59" s="1015">
        <v>0</v>
      </c>
      <c r="N59" s="1012" t="s">
        <v>115</v>
      </c>
      <c r="O59" s="1012" t="s">
        <v>115</v>
      </c>
    </row>
    <row r="60" spans="1:15" ht="9" customHeight="1" x14ac:dyDescent="0.2">
      <c r="A60" s="866" t="s">
        <v>78</v>
      </c>
      <c r="B60" s="1015">
        <v>2.4894690000000001E-2</v>
      </c>
      <c r="C60" s="1015">
        <v>0.48403299999999999</v>
      </c>
      <c r="D60" s="1015">
        <v>1.8217489999999999E-2</v>
      </c>
      <c r="E60" s="1015">
        <v>0.244258</v>
      </c>
      <c r="F60" s="1015">
        <v>6.0019399999999999E-3</v>
      </c>
      <c r="G60" s="1015">
        <v>1.9829999999999997E-2</v>
      </c>
      <c r="H60" s="1015">
        <v>6.7526000000000001E-4</v>
      </c>
      <c r="I60" s="1015">
        <v>0.219945</v>
      </c>
      <c r="J60" s="1015">
        <v>0</v>
      </c>
      <c r="K60" s="1015">
        <v>0</v>
      </c>
      <c r="L60" s="1015">
        <v>0</v>
      </c>
      <c r="M60" s="1015">
        <v>0</v>
      </c>
      <c r="N60" s="1012" t="s">
        <v>115</v>
      </c>
      <c r="O60" s="1012" t="s">
        <v>115</v>
      </c>
    </row>
    <row r="61" spans="1:15" ht="9" customHeight="1" x14ac:dyDescent="0.2">
      <c r="A61" s="864" t="s">
        <v>80</v>
      </c>
      <c r="B61" s="1015">
        <v>3.8E-3</v>
      </c>
      <c r="C61" s="1015">
        <v>0.134267</v>
      </c>
      <c r="D61" s="1015">
        <v>3.8E-3</v>
      </c>
      <c r="E61" s="1015">
        <v>0.134267</v>
      </c>
      <c r="F61" s="1015">
        <v>0</v>
      </c>
      <c r="G61" s="1015">
        <v>0</v>
      </c>
      <c r="H61" s="1015">
        <v>0</v>
      </c>
      <c r="I61" s="1015">
        <v>0</v>
      </c>
      <c r="J61" s="1015">
        <v>0</v>
      </c>
      <c r="K61" s="1015">
        <v>0</v>
      </c>
      <c r="L61" s="1015">
        <v>0</v>
      </c>
      <c r="M61" s="1015">
        <v>0</v>
      </c>
      <c r="N61" s="1012" t="s">
        <v>115</v>
      </c>
      <c r="O61" s="1012" t="s">
        <v>115</v>
      </c>
    </row>
    <row r="62" spans="1:15" ht="9" customHeight="1" x14ac:dyDescent="0.2">
      <c r="A62" s="864" t="s">
        <v>81</v>
      </c>
      <c r="B62" s="1015">
        <v>5.1104900000000002E-2</v>
      </c>
      <c r="C62" s="1015">
        <v>0.45943000000000006</v>
      </c>
      <c r="D62" s="1015">
        <v>5.1091070000000002E-2</v>
      </c>
      <c r="E62" s="1015">
        <v>0.44898200000000005</v>
      </c>
      <c r="F62" s="1015">
        <v>0</v>
      </c>
      <c r="G62" s="1015">
        <v>0</v>
      </c>
      <c r="H62" s="1015">
        <v>1.383E-5</v>
      </c>
      <c r="I62" s="1015">
        <v>1.0448000000000001E-2</v>
      </c>
      <c r="J62" s="1015">
        <v>0</v>
      </c>
      <c r="K62" s="1015">
        <v>0</v>
      </c>
      <c r="L62" s="1015">
        <v>0</v>
      </c>
      <c r="M62" s="1015">
        <v>0</v>
      </c>
      <c r="N62" s="1012" t="s">
        <v>115</v>
      </c>
      <c r="O62" s="1012" t="s">
        <v>115</v>
      </c>
    </row>
    <row r="63" spans="1:15" ht="9" customHeight="1" x14ac:dyDescent="0.2">
      <c r="A63" s="864" t="s">
        <v>116</v>
      </c>
      <c r="B63" s="1015">
        <v>4.8772999999999997E-2</v>
      </c>
      <c r="C63" s="1015">
        <v>0.17311000000000001</v>
      </c>
      <c r="D63" s="1015">
        <v>0</v>
      </c>
      <c r="E63" s="1015">
        <v>0</v>
      </c>
      <c r="F63" s="1015">
        <v>4.8772999999999997E-2</v>
      </c>
      <c r="G63" s="1015">
        <v>0.17311000000000001</v>
      </c>
      <c r="H63" s="1015">
        <v>0</v>
      </c>
      <c r="I63" s="1015">
        <v>0</v>
      </c>
      <c r="J63" s="1015">
        <v>0</v>
      </c>
      <c r="K63" s="1015">
        <v>0</v>
      </c>
      <c r="L63" s="1015">
        <v>0</v>
      </c>
      <c r="M63" s="1015">
        <v>0</v>
      </c>
      <c r="N63" s="1012" t="s">
        <v>115</v>
      </c>
      <c r="O63" s="1012" t="s">
        <v>115</v>
      </c>
    </row>
    <row r="64" spans="1:15" ht="5.0999999999999996" customHeight="1" thickBot="1" x14ac:dyDescent="0.25">
      <c r="A64" s="869"/>
      <c r="B64" s="900"/>
      <c r="C64" s="900"/>
      <c r="D64" s="900"/>
      <c r="E64" s="900"/>
      <c r="F64" s="900"/>
      <c r="G64" s="900"/>
      <c r="H64" s="870"/>
      <c r="I64" s="870"/>
      <c r="J64" s="870"/>
      <c r="K64" s="870"/>
      <c r="L64" s="900"/>
      <c r="M64" s="901"/>
      <c r="N64" s="901"/>
      <c r="O64" s="901"/>
    </row>
    <row r="65" spans="1:15" ht="11.25" customHeight="1" thickTop="1" x14ac:dyDescent="0.2">
      <c r="A65" s="867" t="s">
        <v>1314</v>
      </c>
      <c r="B65" s="863"/>
      <c r="C65" s="863"/>
      <c r="D65" s="863"/>
      <c r="E65" s="863"/>
      <c r="F65" s="863"/>
      <c r="G65" s="863"/>
      <c r="L65" s="863"/>
      <c r="M65" s="898"/>
      <c r="N65" s="863"/>
      <c r="O65" s="863"/>
    </row>
    <row r="66" spans="1:15" x14ac:dyDescent="0.2">
      <c r="A66" s="1179" t="s">
        <v>1805</v>
      </c>
    </row>
    <row r="67" spans="1:15" x14ac:dyDescent="0.2">
      <c r="A67" s="1736" t="s">
        <v>2255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sheetPr codeName="Sheet149"/>
  <dimension ref="A1:D23"/>
  <sheetViews>
    <sheetView showGridLines="0" workbookViewId="0">
      <selection activeCell="C3" sqref="C3"/>
    </sheetView>
  </sheetViews>
  <sheetFormatPr defaultColWidth="7.7109375" defaultRowHeight="12.75" x14ac:dyDescent="0.2"/>
  <cols>
    <col min="1" max="1" width="31" style="7" customWidth="1"/>
    <col min="2" max="4" width="18.42578125" style="7" customWidth="1"/>
    <col min="5" max="5" width="8.5703125" style="7" bestFit="1" customWidth="1"/>
    <col min="6" max="6" width="11.28515625" style="7" bestFit="1" customWidth="1"/>
    <col min="7" max="16384" width="7.7109375" style="7"/>
  </cols>
  <sheetData>
    <row r="1" spans="1:4" ht="18" customHeight="1" x14ac:dyDescent="0.2">
      <c r="A1" s="1450" t="s">
        <v>2204</v>
      </c>
      <c r="B1" s="1450"/>
      <c r="C1" s="1450"/>
      <c r="D1" s="1450"/>
    </row>
    <row r="2" spans="1:4" s="6" customFormat="1" ht="12" customHeight="1" x14ac:dyDescent="0.15">
      <c r="A2" s="1196"/>
      <c r="D2" s="145" t="s">
        <v>183</v>
      </c>
    </row>
    <row r="3" spans="1:4" s="6" customFormat="1" ht="22.15" customHeight="1" x14ac:dyDescent="0.15">
      <c r="A3" s="1197"/>
      <c r="B3" s="945">
        <v>2021</v>
      </c>
      <c r="C3" s="945">
        <v>2022</v>
      </c>
      <c r="D3" s="945">
        <v>2023</v>
      </c>
    </row>
    <row r="4" spans="1:4" ht="5.0999999999999996" customHeight="1" x14ac:dyDescent="0.2">
      <c r="A4" s="1198"/>
      <c r="B4" s="1205"/>
    </row>
    <row r="5" spans="1:4" ht="10.35" customHeight="1" x14ac:dyDescent="0.2">
      <c r="A5" s="213" t="s">
        <v>121</v>
      </c>
      <c r="B5" s="708">
        <v>19</v>
      </c>
      <c r="C5" s="708">
        <v>19</v>
      </c>
      <c r="D5" s="708">
        <v>48</v>
      </c>
    </row>
    <row r="6" spans="1:4" ht="11.25" customHeight="1" x14ac:dyDescent="0.2">
      <c r="A6" s="213" t="s">
        <v>122</v>
      </c>
      <c r="B6" s="1266"/>
      <c r="C6" s="1266"/>
      <c r="D6" s="1266"/>
    </row>
    <row r="7" spans="1:4" ht="11.25" customHeight="1" x14ac:dyDescent="0.2">
      <c r="A7" s="214" t="s">
        <v>123</v>
      </c>
      <c r="B7" s="1267">
        <v>4307100</v>
      </c>
      <c r="C7" s="1267">
        <v>4397400</v>
      </c>
      <c r="D7" s="1203">
        <v>4452000</v>
      </c>
    </row>
    <row r="8" spans="1:4" ht="11.25" customHeight="1" x14ac:dyDescent="0.2">
      <c r="A8" s="214" t="s">
        <v>124</v>
      </c>
      <c r="B8" s="1267">
        <v>200</v>
      </c>
      <c r="C8" s="1267">
        <v>100</v>
      </c>
      <c r="D8" s="1203">
        <v>100</v>
      </c>
    </row>
    <row r="9" spans="1:4" ht="11.25" customHeight="1" x14ac:dyDescent="0.2">
      <c r="A9" s="214" t="s">
        <v>125</v>
      </c>
      <c r="B9" s="1267">
        <v>41377</v>
      </c>
      <c r="C9" s="1267">
        <v>38234</v>
      </c>
      <c r="D9" s="1203">
        <v>31930</v>
      </c>
    </row>
    <row r="10" spans="1:4" ht="11.25" customHeight="1" x14ac:dyDescent="0.2">
      <c r="A10" s="213" t="s">
        <v>1272</v>
      </c>
      <c r="B10" s="1268">
        <v>5319664</v>
      </c>
      <c r="C10" s="1268">
        <v>5437571</v>
      </c>
      <c r="D10" s="1269">
        <v>5504697</v>
      </c>
    </row>
    <row r="11" spans="1:4" ht="11.25" customHeight="1" x14ac:dyDescent="0.2">
      <c r="A11" s="214" t="s">
        <v>126</v>
      </c>
      <c r="B11" s="1267">
        <v>463901</v>
      </c>
      <c r="C11" s="1267">
        <v>348610</v>
      </c>
      <c r="D11" s="1203">
        <v>255424</v>
      </c>
    </row>
    <row r="12" spans="1:4" ht="11.25" customHeight="1" x14ac:dyDescent="0.2">
      <c r="A12" s="214" t="s">
        <v>127</v>
      </c>
      <c r="B12" s="1203">
        <v>14226</v>
      </c>
      <c r="C12" s="1203">
        <v>12764</v>
      </c>
      <c r="D12" s="1203">
        <v>9999</v>
      </c>
    </row>
    <row r="13" spans="1:4" ht="11.25" customHeight="1" x14ac:dyDescent="0.2">
      <c r="A13" s="214" t="s">
        <v>128</v>
      </c>
      <c r="B13" s="1267">
        <v>224059.99999999997</v>
      </c>
      <c r="C13" s="1267">
        <v>201460.99999999997</v>
      </c>
      <c r="D13" s="1203">
        <v>182079</v>
      </c>
    </row>
    <row r="14" spans="1:4" ht="11.25" customHeight="1" x14ac:dyDescent="0.2">
      <c r="A14" s="214" t="s">
        <v>129</v>
      </c>
      <c r="B14" s="1203">
        <v>431007</v>
      </c>
      <c r="C14" s="1203">
        <v>402529</v>
      </c>
      <c r="D14" s="1203">
        <v>387968</v>
      </c>
    </row>
    <row r="15" spans="1:4" ht="11.25" customHeight="1" x14ac:dyDescent="0.2">
      <c r="A15" s="214" t="s">
        <v>130</v>
      </c>
      <c r="B15" s="1267">
        <v>4200696</v>
      </c>
      <c r="C15" s="1267">
        <v>4484971</v>
      </c>
      <c r="D15" s="1203">
        <v>4679226</v>
      </c>
    </row>
    <row r="16" spans="1:4" ht="5.25" customHeight="1" x14ac:dyDescent="0.2">
      <c r="A16" s="1204"/>
      <c r="B16" s="1270"/>
      <c r="C16" s="1270"/>
      <c r="D16" s="1270"/>
    </row>
    <row r="17" spans="1:4" ht="5.25" customHeight="1" x14ac:dyDescent="0.2">
      <c r="B17" s="1266"/>
      <c r="C17" s="1266"/>
      <c r="D17" s="1266"/>
    </row>
    <row r="18" spans="1:4" ht="12" customHeight="1" x14ac:dyDescent="0.2">
      <c r="A18" s="214" t="s">
        <v>131</v>
      </c>
      <c r="B18" s="1271">
        <v>51.112737897021887</v>
      </c>
      <c r="C18" s="1271">
        <v>51.94038630151929</v>
      </c>
      <c r="D18" s="1272">
        <v>52.038255942767428</v>
      </c>
    </row>
    <row r="19" spans="1:4" ht="12" customHeight="1" x14ac:dyDescent="0.2">
      <c r="A19" s="214" t="s">
        <v>132</v>
      </c>
      <c r="B19" s="1271">
        <v>1.3668716846083386</v>
      </c>
      <c r="C19" s="1272">
        <v>1.2192339019620935</v>
      </c>
      <c r="D19" s="1272">
        <v>0.9452482510331297</v>
      </c>
    </row>
    <row r="20" spans="1:4" ht="5.0999999999999996" customHeight="1" thickBot="1" x14ac:dyDescent="0.25">
      <c r="A20" s="8"/>
      <c r="B20" s="8"/>
      <c r="C20" s="8"/>
      <c r="D20" s="8"/>
    </row>
    <row r="21" spans="1:4" ht="15.75" thickTop="1" x14ac:dyDescent="0.25">
      <c r="A21" s="11" t="s">
        <v>1379</v>
      </c>
      <c r="B21" s="10"/>
      <c r="C21"/>
      <c r="D21"/>
    </row>
    <row r="22" spans="1:4" ht="12" customHeight="1" x14ac:dyDescent="0.25">
      <c r="A22" s="216" t="s">
        <v>1177</v>
      </c>
      <c r="B22" s="12"/>
      <c r="C22" s="12"/>
      <c r="D22"/>
    </row>
    <row r="23" spans="1:4" x14ac:dyDescent="0.2">
      <c r="A23" s="12" t="s">
        <v>2100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 codeName="Sheet150"/>
  <dimension ref="A1:D18"/>
  <sheetViews>
    <sheetView showGridLines="0" workbookViewId="0">
      <selection activeCell="D24" sqref="D24"/>
    </sheetView>
  </sheetViews>
  <sheetFormatPr defaultColWidth="7.7109375" defaultRowHeight="12.75" x14ac:dyDescent="0.2"/>
  <cols>
    <col min="1" max="1" width="31.5703125" style="7" customWidth="1"/>
    <col min="2" max="4" width="18.42578125" style="7" customWidth="1"/>
    <col min="5" max="5" width="7.7109375" style="7"/>
    <col min="6" max="6" width="9.42578125" style="7" bestFit="1" customWidth="1"/>
    <col min="7" max="16384" width="7.7109375" style="7"/>
  </cols>
  <sheetData>
    <row r="1" spans="1:4" ht="16.5" customHeight="1" x14ac:dyDescent="0.2">
      <c r="A1" s="1450" t="s">
        <v>2205</v>
      </c>
      <c r="B1" s="1450"/>
      <c r="C1" s="1450"/>
      <c r="D1" s="1450"/>
    </row>
    <row r="2" spans="1:4" s="6" customFormat="1" ht="14.25" customHeight="1" x14ac:dyDescent="0.15">
      <c r="A2" s="1196"/>
      <c r="B2" s="1196"/>
      <c r="D2" s="145">
        <v>2023</v>
      </c>
    </row>
    <row r="3" spans="1:4" s="6" customFormat="1" ht="22.15" customHeight="1" x14ac:dyDescent="0.15">
      <c r="A3" s="1197"/>
      <c r="B3" s="1202" t="s">
        <v>118</v>
      </c>
      <c r="C3" s="1202" t="s">
        <v>133</v>
      </c>
      <c r="D3" s="212" t="s">
        <v>134</v>
      </c>
    </row>
    <row r="4" spans="1:4" ht="5.0999999999999996" customHeight="1" x14ac:dyDescent="0.2">
      <c r="A4" s="1205"/>
      <c r="B4" s="1205"/>
      <c r="C4" s="1205"/>
      <c r="D4" s="1205"/>
    </row>
    <row r="5" spans="1:4" ht="11.25" customHeight="1" x14ac:dyDescent="0.2">
      <c r="A5" s="213" t="s">
        <v>135</v>
      </c>
      <c r="B5" s="1208" t="s">
        <v>1180</v>
      </c>
      <c r="C5" s="1269">
        <v>820424</v>
      </c>
      <c r="D5" s="1269">
        <v>2505593</v>
      </c>
    </row>
    <row r="6" spans="1:4" ht="11.25" customHeight="1" x14ac:dyDescent="0.2">
      <c r="A6" s="213" t="s">
        <v>136</v>
      </c>
      <c r="B6" s="1208" t="s">
        <v>1180</v>
      </c>
      <c r="C6" s="1269">
        <v>800527</v>
      </c>
      <c r="D6" s="1269">
        <v>2403804</v>
      </c>
    </row>
    <row r="7" spans="1:4" ht="11.25" customHeight="1" x14ac:dyDescent="0.2">
      <c r="A7" s="214" t="s">
        <v>137</v>
      </c>
      <c r="B7" s="1208" t="s">
        <v>1180</v>
      </c>
      <c r="C7" s="1203">
        <v>454121</v>
      </c>
      <c r="D7" s="1203">
        <v>1776511</v>
      </c>
    </row>
    <row r="8" spans="1:4" ht="11.25" customHeight="1" x14ac:dyDescent="0.2">
      <c r="A8" s="214" t="s">
        <v>138</v>
      </c>
      <c r="B8" s="1208" t="s">
        <v>1180</v>
      </c>
      <c r="C8" s="1203">
        <v>321692</v>
      </c>
      <c r="D8" s="1203">
        <v>551787</v>
      </c>
    </row>
    <row r="9" spans="1:4" ht="11.25" customHeight="1" x14ac:dyDescent="0.2">
      <c r="A9" s="214" t="s">
        <v>139</v>
      </c>
      <c r="B9" s="1208" t="s">
        <v>1181</v>
      </c>
      <c r="C9" s="1203">
        <v>24714</v>
      </c>
      <c r="D9" s="1203">
        <v>75506</v>
      </c>
    </row>
    <row r="10" spans="1:4" ht="11.25" customHeight="1" x14ac:dyDescent="0.2">
      <c r="A10" s="213" t="s">
        <v>140</v>
      </c>
      <c r="B10" s="1208" t="s">
        <v>1180</v>
      </c>
      <c r="C10" s="1269">
        <v>19897</v>
      </c>
      <c r="D10" s="1269">
        <v>101789</v>
      </c>
    </row>
    <row r="11" spans="1:4" ht="11.25" customHeight="1" x14ac:dyDescent="0.2">
      <c r="A11" s="213" t="s">
        <v>141</v>
      </c>
      <c r="B11" s="1208" t="s">
        <v>1180</v>
      </c>
      <c r="C11" s="1269">
        <v>87770</v>
      </c>
      <c r="D11" s="1269">
        <v>173226</v>
      </c>
    </row>
    <row r="12" spans="1:4" ht="5.25" customHeight="1" x14ac:dyDescent="0.2">
      <c r="A12" s="1204"/>
      <c r="B12" s="1204"/>
      <c r="C12" s="1270"/>
      <c r="D12" s="1270"/>
    </row>
    <row r="13" spans="1:4" ht="5.25" customHeight="1" x14ac:dyDescent="0.2">
      <c r="A13" s="214"/>
      <c r="B13" s="214"/>
      <c r="C13" s="1266"/>
      <c r="D13" s="1266"/>
    </row>
    <row r="14" spans="1:4" ht="11.25" customHeight="1" x14ac:dyDescent="0.2">
      <c r="A14" s="214" t="s">
        <v>142</v>
      </c>
      <c r="B14" s="1201" t="s">
        <v>249</v>
      </c>
      <c r="C14" s="1272">
        <v>184.28212039532792</v>
      </c>
      <c r="D14" s="1203" t="s">
        <v>143</v>
      </c>
    </row>
    <row r="15" spans="1:4" ht="11.25" customHeight="1" x14ac:dyDescent="0.2">
      <c r="A15" s="214" t="s">
        <v>144</v>
      </c>
      <c r="B15" s="1207" t="s">
        <v>134</v>
      </c>
      <c r="C15" s="1203" t="s">
        <v>143</v>
      </c>
      <c r="D15" s="1272">
        <v>3.0540220666387135</v>
      </c>
    </row>
    <row r="17" spans="1:1" ht="13.9" customHeight="1" thickTop="1" x14ac:dyDescent="0.2">
      <c r="A17" s="1200" t="s">
        <v>1177</v>
      </c>
    </row>
    <row r="18" spans="1:1" x14ac:dyDescent="0.2">
      <c r="A18" s="12" t="s">
        <v>2099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5:B11" numberStoredAsText="1"/>
  </ignoredErrors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 codeName="Sheet151"/>
  <dimension ref="A1:E16"/>
  <sheetViews>
    <sheetView showGridLines="0" workbookViewId="0">
      <selection activeCell="C3" sqref="C3"/>
    </sheetView>
  </sheetViews>
  <sheetFormatPr defaultColWidth="7.7109375" defaultRowHeight="12.75" x14ac:dyDescent="0.2"/>
  <cols>
    <col min="1" max="1" width="37.42578125" style="7" customWidth="1"/>
    <col min="2" max="4" width="16.42578125" style="7" customWidth="1"/>
    <col min="5" max="5" width="7.7109375" style="13"/>
    <col min="6" max="16384" width="7.7109375" style="7"/>
  </cols>
  <sheetData>
    <row r="1" spans="1:4" ht="19.149999999999999" customHeight="1" x14ac:dyDescent="0.2">
      <c r="A1" s="1450" t="s">
        <v>2206</v>
      </c>
      <c r="B1" s="1450"/>
      <c r="C1" s="1450"/>
      <c r="D1" s="1450"/>
    </row>
    <row r="2" spans="1:4" s="6" customFormat="1" ht="12.75" customHeight="1" x14ac:dyDescent="0.15">
      <c r="A2" s="1196"/>
      <c r="B2" s="145"/>
      <c r="C2" s="145"/>
      <c r="D2" s="145" t="s">
        <v>183</v>
      </c>
    </row>
    <row r="3" spans="1:4" s="6" customFormat="1" ht="22.15" customHeight="1" x14ac:dyDescent="0.15">
      <c r="A3" s="1197"/>
      <c r="B3" s="945">
        <v>2021</v>
      </c>
      <c r="C3" s="945">
        <v>2022</v>
      </c>
      <c r="D3" s="945">
        <v>2023</v>
      </c>
    </row>
    <row r="4" spans="1:4" ht="5.0999999999999996" customHeight="1" x14ac:dyDescent="0.2">
      <c r="A4" s="1198"/>
      <c r="B4" s="1205"/>
      <c r="C4" s="1205"/>
      <c r="D4" s="1205"/>
    </row>
    <row r="5" spans="1:4" ht="12.75" customHeight="1" x14ac:dyDescent="0.2">
      <c r="A5" s="213" t="s">
        <v>121</v>
      </c>
      <c r="B5" s="1269">
        <v>6</v>
      </c>
      <c r="C5" s="1269">
        <v>6</v>
      </c>
      <c r="D5" s="1269">
        <v>6</v>
      </c>
    </row>
    <row r="6" spans="1:4" ht="12.75" customHeight="1" x14ac:dyDescent="0.2">
      <c r="A6" s="696" t="s">
        <v>1397</v>
      </c>
      <c r="B6" s="1269">
        <v>14390340</v>
      </c>
      <c r="C6" s="1269">
        <v>14906434</v>
      </c>
      <c r="D6" s="1269">
        <v>14721002</v>
      </c>
    </row>
    <row r="7" spans="1:4" ht="12.75" customHeight="1" x14ac:dyDescent="0.2">
      <c r="A7" s="1209" t="s">
        <v>1398</v>
      </c>
      <c r="B7" s="1203">
        <v>1332579</v>
      </c>
      <c r="C7" s="1203">
        <v>1403084</v>
      </c>
      <c r="D7" s="1203">
        <v>1163584</v>
      </c>
    </row>
    <row r="8" spans="1:4" ht="20.25" customHeight="1" x14ac:dyDescent="0.2">
      <c r="A8" s="1210" t="s">
        <v>1399</v>
      </c>
      <c r="B8" s="1273">
        <v>13057761</v>
      </c>
      <c r="C8" s="1273">
        <v>13503350</v>
      </c>
      <c r="D8" s="1273">
        <v>13557418</v>
      </c>
    </row>
    <row r="9" spans="1:4" ht="12.75" customHeight="1" x14ac:dyDescent="0.2">
      <c r="A9" s="1211" t="s">
        <v>145</v>
      </c>
      <c r="B9" s="1203">
        <v>4948756</v>
      </c>
      <c r="C9" s="1203">
        <v>4702246</v>
      </c>
      <c r="D9" s="1203">
        <v>4236670</v>
      </c>
    </row>
    <row r="10" spans="1:4" ht="12.75" customHeight="1" x14ac:dyDescent="0.2">
      <c r="A10" s="1211" t="s">
        <v>1400</v>
      </c>
      <c r="B10" s="1203">
        <v>8109005</v>
      </c>
      <c r="C10" s="1203">
        <v>8801104</v>
      </c>
      <c r="D10" s="1203">
        <v>9320748</v>
      </c>
    </row>
    <row r="11" spans="1:4" ht="5.25" customHeight="1" x14ac:dyDescent="0.2">
      <c r="A11" s="1204"/>
      <c r="B11" s="1270"/>
      <c r="C11" s="1270"/>
      <c r="D11" s="1270"/>
    </row>
    <row r="12" spans="1:4" ht="5.25" customHeight="1" x14ac:dyDescent="0.2">
      <c r="B12" s="1274"/>
      <c r="C12" s="1274"/>
      <c r="D12" s="1274"/>
    </row>
    <row r="13" spans="1:4" ht="12.75" customHeight="1" x14ac:dyDescent="0.2">
      <c r="A13" s="214" t="s">
        <v>1401</v>
      </c>
      <c r="B13" s="1275">
        <v>138.26619062200734</v>
      </c>
      <c r="C13" s="1275">
        <v>142.38819876340031</v>
      </c>
      <c r="D13" s="1276">
        <v>139.16393033258529</v>
      </c>
    </row>
    <row r="14" spans="1:4" ht="5.0999999999999996" customHeight="1" thickBot="1" x14ac:dyDescent="0.25">
      <c r="A14" s="8"/>
      <c r="B14" s="8"/>
      <c r="C14" s="8"/>
      <c r="D14" s="8"/>
    </row>
    <row r="15" spans="1:4" ht="15" customHeight="1" thickTop="1" x14ac:dyDescent="0.2">
      <c r="A15" s="1200" t="s">
        <v>1177</v>
      </c>
      <c r="B15" s="12"/>
      <c r="C15" s="12"/>
      <c r="D15" s="12"/>
    </row>
    <row r="16" spans="1:4" x14ac:dyDescent="0.2">
      <c r="A16" s="12" t="s">
        <v>2100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 codeName="Sheet152"/>
  <dimension ref="A1:E23"/>
  <sheetViews>
    <sheetView showGridLines="0" workbookViewId="0">
      <selection activeCell="D24" sqref="D24"/>
    </sheetView>
  </sheetViews>
  <sheetFormatPr defaultColWidth="7.7109375" defaultRowHeight="12.75" x14ac:dyDescent="0.2"/>
  <cols>
    <col min="1" max="1" width="40.28515625" style="7" customWidth="1"/>
    <col min="2" max="2" width="8" style="7" customWidth="1"/>
    <col min="3" max="5" width="13" style="7" customWidth="1"/>
    <col min="6" max="6" width="7.7109375" style="7"/>
    <col min="7" max="7" width="9.42578125" style="7" bestFit="1" customWidth="1"/>
    <col min="8" max="8" width="14.42578125" style="7" customWidth="1"/>
    <col min="9" max="16384" width="7.7109375" style="7"/>
  </cols>
  <sheetData>
    <row r="1" spans="1:5" ht="19.149999999999999" customHeight="1" x14ac:dyDescent="0.2">
      <c r="A1" s="1450" t="s">
        <v>2207</v>
      </c>
      <c r="B1" s="1450"/>
      <c r="C1" s="1450"/>
      <c r="D1" s="1450"/>
      <c r="E1" s="1450"/>
    </row>
    <row r="2" spans="1:5" s="6" customFormat="1" ht="13.9" customHeight="1" x14ac:dyDescent="0.15">
      <c r="A2" s="1196"/>
      <c r="B2" s="1196"/>
      <c r="D2" s="145"/>
      <c r="E2" s="145">
        <v>2023</v>
      </c>
    </row>
    <row r="3" spans="1:5" s="6" customFormat="1" ht="22.15" customHeight="1" x14ac:dyDescent="0.15">
      <c r="A3" s="1197"/>
      <c r="B3" s="1202" t="s">
        <v>118</v>
      </c>
      <c r="C3" s="1202" t="s">
        <v>133</v>
      </c>
      <c r="D3" s="215" t="s">
        <v>134</v>
      </c>
      <c r="E3" s="212" t="s">
        <v>146</v>
      </c>
    </row>
    <row r="4" spans="1:5" ht="5.0999999999999996" customHeight="1" x14ac:dyDescent="0.2">
      <c r="A4" s="1198"/>
      <c r="B4" s="1198"/>
      <c r="C4" s="1198"/>
      <c r="D4" s="1198"/>
      <c r="E4" s="1198"/>
    </row>
    <row r="5" spans="1:5" ht="14.1" customHeight="1" x14ac:dyDescent="0.2">
      <c r="A5" s="213" t="s">
        <v>147</v>
      </c>
      <c r="B5" s="1201" t="s">
        <v>1194</v>
      </c>
      <c r="C5" s="1269">
        <v>11342604.780999999</v>
      </c>
      <c r="D5" s="1269">
        <v>33160121.802000001</v>
      </c>
      <c r="E5" s="1203" t="s">
        <v>143</v>
      </c>
    </row>
    <row r="6" spans="1:5" ht="14.1" customHeight="1" x14ac:dyDescent="0.2">
      <c r="A6" s="213" t="s">
        <v>148</v>
      </c>
      <c r="B6" s="1201" t="s">
        <v>1194</v>
      </c>
      <c r="C6" s="1269">
        <v>11125095.219999999</v>
      </c>
      <c r="D6" s="1269">
        <v>32206329.004000001</v>
      </c>
      <c r="E6" s="1203" t="s">
        <v>143</v>
      </c>
    </row>
    <row r="7" spans="1:5" ht="14.1" customHeight="1" x14ac:dyDescent="0.2">
      <c r="A7" s="679" t="s">
        <v>1402</v>
      </c>
      <c r="B7" s="1201" t="s">
        <v>1194</v>
      </c>
      <c r="C7" s="1203">
        <v>5508713.2319999998</v>
      </c>
      <c r="D7" s="1203">
        <v>15280575.814999999</v>
      </c>
      <c r="E7" s="1203" t="s">
        <v>143</v>
      </c>
    </row>
    <row r="8" spans="1:5" ht="14.1" customHeight="1" x14ac:dyDescent="0.2">
      <c r="A8" s="679" t="s">
        <v>1403</v>
      </c>
      <c r="B8" s="1201" t="s">
        <v>1194</v>
      </c>
      <c r="C8" s="1203">
        <v>4554922.7489999998</v>
      </c>
      <c r="D8" s="1203">
        <v>14619681.232999999</v>
      </c>
      <c r="E8" s="1203" t="s">
        <v>143</v>
      </c>
    </row>
    <row r="9" spans="1:5" ht="14.1" customHeight="1" x14ac:dyDescent="0.2">
      <c r="A9" s="679" t="s">
        <v>137</v>
      </c>
      <c r="B9" s="1201" t="s">
        <v>1194</v>
      </c>
      <c r="C9" s="1203">
        <v>667152.679</v>
      </c>
      <c r="D9" s="1203">
        <v>1892980.8550000002</v>
      </c>
      <c r="E9" s="1203" t="s">
        <v>143</v>
      </c>
    </row>
    <row r="10" spans="1:5" ht="14.1" customHeight="1" x14ac:dyDescent="0.2">
      <c r="A10" s="679" t="s">
        <v>149</v>
      </c>
      <c r="B10" s="1201" t="s">
        <v>1194</v>
      </c>
      <c r="C10" s="1203">
        <v>394306.56000000006</v>
      </c>
      <c r="D10" s="1203">
        <v>413091.10099999997</v>
      </c>
      <c r="E10" s="1203" t="s">
        <v>143</v>
      </c>
    </row>
    <row r="11" spans="1:5" ht="14.1" customHeight="1" x14ac:dyDescent="0.2">
      <c r="A11" s="213" t="s">
        <v>150</v>
      </c>
      <c r="B11" s="1201" t="s">
        <v>1194</v>
      </c>
      <c r="C11" s="1269">
        <v>217509.56099999999</v>
      </c>
      <c r="D11" s="1269">
        <v>953792.79800000007</v>
      </c>
      <c r="E11" s="1203" t="s">
        <v>143</v>
      </c>
    </row>
    <row r="12" spans="1:5" ht="5.25" customHeight="1" x14ac:dyDescent="0.2">
      <c r="A12" s="1212"/>
      <c r="B12" s="1212"/>
      <c r="C12" s="1270"/>
      <c r="D12" s="1270"/>
      <c r="E12" s="1270"/>
    </row>
    <row r="13" spans="1:5" ht="5.25" customHeight="1" x14ac:dyDescent="0.2">
      <c r="A13" s="214"/>
      <c r="B13" s="214"/>
      <c r="C13" s="1266"/>
      <c r="D13" s="1266"/>
      <c r="E13" s="1266"/>
    </row>
    <row r="14" spans="1:5" ht="14.1" customHeight="1" x14ac:dyDescent="0.2">
      <c r="A14" s="213" t="s">
        <v>151</v>
      </c>
      <c r="B14" s="1201"/>
      <c r="C14" s="9"/>
      <c r="D14" s="1266"/>
      <c r="E14" s="1266"/>
    </row>
    <row r="15" spans="1:5" ht="14.1" customHeight="1" x14ac:dyDescent="0.2">
      <c r="A15" s="947" t="s">
        <v>1404</v>
      </c>
      <c r="B15" s="1201" t="s">
        <v>1194</v>
      </c>
      <c r="C15" s="1203" t="s">
        <v>143</v>
      </c>
      <c r="D15" s="1203" t="s">
        <v>143</v>
      </c>
      <c r="E15" s="1203">
        <v>9410398</v>
      </c>
    </row>
    <row r="16" spans="1:5" ht="20.25" customHeight="1" x14ac:dyDescent="0.2">
      <c r="A16" s="1213" t="s">
        <v>1405</v>
      </c>
      <c r="B16" s="1201" t="s">
        <v>1194</v>
      </c>
      <c r="C16" s="1203" t="s">
        <v>143</v>
      </c>
      <c r="D16" s="1203" t="s">
        <v>143</v>
      </c>
      <c r="E16" s="1203">
        <v>66597</v>
      </c>
    </row>
    <row r="17" spans="1:5" ht="5.25" customHeight="1" x14ac:dyDescent="0.2">
      <c r="A17" s="1204"/>
      <c r="B17" s="1204"/>
      <c r="C17" s="1270"/>
      <c r="D17" s="1270"/>
      <c r="E17" s="1270"/>
    </row>
    <row r="18" spans="1:5" ht="5.25" customHeight="1" x14ac:dyDescent="0.2">
      <c r="A18" s="214"/>
      <c r="B18" s="214"/>
      <c r="C18" s="1266"/>
      <c r="D18" s="1266"/>
      <c r="E18" s="1266"/>
    </row>
    <row r="19" spans="1:5" ht="12.75" customHeight="1" x14ac:dyDescent="0.2">
      <c r="A19" s="214" t="s">
        <v>152</v>
      </c>
      <c r="B19" s="1201" t="s">
        <v>249</v>
      </c>
      <c r="C19" s="1277">
        <v>770.50494123973351</v>
      </c>
      <c r="D19" s="1203" t="s">
        <v>143</v>
      </c>
      <c r="E19" s="1203" t="s">
        <v>143</v>
      </c>
    </row>
    <row r="20" spans="1:5" ht="12.75" customHeight="1" x14ac:dyDescent="0.2">
      <c r="A20" s="214" t="s">
        <v>144</v>
      </c>
      <c r="B20" s="1207" t="s">
        <v>134</v>
      </c>
      <c r="C20" s="1203" t="s">
        <v>143</v>
      </c>
      <c r="D20" s="1272">
        <v>2.9235014745066787</v>
      </c>
      <c r="E20" s="1203" t="s">
        <v>143</v>
      </c>
    </row>
    <row r="21" spans="1:5" ht="5.0999999999999996" customHeight="1" thickBot="1" x14ac:dyDescent="0.25">
      <c r="A21" s="8"/>
      <c r="B21" s="8"/>
      <c r="C21" s="8"/>
      <c r="D21" s="8"/>
      <c r="E21" s="8"/>
    </row>
    <row r="22" spans="1:5" ht="15" customHeight="1" thickTop="1" x14ac:dyDescent="0.2">
      <c r="A22" s="1200" t="s">
        <v>1177</v>
      </c>
      <c r="B22" s="1200"/>
      <c r="C22" s="12"/>
      <c r="D22" s="12"/>
      <c r="E22" s="12"/>
    </row>
    <row r="23" spans="1:5" ht="15" x14ac:dyDescent="0.25">
      <c r="A23" s="12" t="s">
        <v>2099</v>
      </c>
      <c r="B23"/>
      <c r="C23" s="10"/>
      <c r="D23" s="10"/>
      <c r="E23"/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5:B18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5"/>
  <sheetViews>
    <sheetView showGridLines="0" showRuler="0" zoomScaleSheetLayoutView="100" workbookViewId="0">
      <selection activeCell="D24" sqref="D24"/>
    </sheetView>
  </sheetViews>
  <sheetFormatPr defaultColWidth="1.5703125" defaultRowHeight="12.75" x14ac:dyDescent="0.2"/>
  <cols>
    <col min="1" max="1" width="26.7109375" style="27" customWidth="1"/>
    <col min="2" max="2" width="12.28515625" style="27" customWidth="1"/>
    <col min="3" max="3" width="11.5703125" style="27" customWidth="1"/>
    <col min="4" max="6" width="12.28515625" style="27" customWidth="1"/>
    <col min="7" max="7" width="1.5703125" style="27" customWidth="1"/>
    <col min="8" max="20" width="6" style="27" customWidth="1"/>
    <col min="21" max="16384" width="1.5703125" style="27"/>
  </cols>
  <sheetData>
    <row r="1" spans="1:6" s="514" customFormat="1" ht="30" customHeight="1" x14ac:dyDescent="0.2">
      <c r="A1" s="1352" t="s">
        <v>1716</v>
      </c>
      <c r="B1" s="1352"/>
      <c r="C1" s="1352"/>
      <c r="D1" s="1352"/>
      <c r="E1" s="1352"/>
      <c r="F1" s="1352"/>
    </row>
    <row r="2" spans="1:6" s="28" customFormat="1" ht="13.9" customHeight="1" x14ac:dyDescent="0.15">
      <c r="A2" s="567">
        <v>2023</v>
      </c>
      <c r="B2" s="616"/>
      <c r="C2" s="526"/>
      <c r="D2" s="526"/>
      <c r="E2" s="526"/>
      <c r="F2" s="526"/>
    </row>
    <row r="3" spans="1:6" ht="19.5" customHeight="1" x14ac:dyDescent="0.2">
      <c r="A3" s="1398" t="s">
        <v>245</v>
      </c>
      <c r="B3" s="1091" t="s">
        <v>1</v>
      </c>
      <c r="C3" s="1401" t="s">
        <v>876</v>
      </c>
      <c r="D3" s="1401"/>
      <c r="E3" s="1401" t="s">
        <v>877</v>
      </c>
      <c r="F3" s="1402"/>
    </row>
    <row r="4" spans="1:6" ht="11.25" customHeight="1" x14ac:dyDescent="0.2">
      <c r="A4" s="1399"/>
      <c r="B4" s="1386" t="s">
        <v>249</v>
      </c>
      <c r="C4" s="1386" t="s">
        <v>249</v>
      </c>
      <c r="D4" s="505" t="s">
        <v>1382</v>
      </c>
      <c r="E4" s="1386" t="s">
        <v>249</v>
      </c>
      <c r="F4" s="506" t="s">
        <v>1383</v>
      </c>
    </row>
    <row r="5" spans="1:6" ht="11.25" customHeight="1" x14ac:dyDescent="0.2">
      <c r="A5" s="1400"/>
      <c r="B5" s="1403"/>
      <c r="C5" s="1403"/>
      <c r="D5" s="1020" t="s">
        <v>1037</v>
      </c>
      <c r="E5" s="1403"/>
      <c r="F5" s="1021" t="s">
        <v>1037</v>
      </c>
    </row>
    <row r="6" spans="1:6" ht="5.0999999999999996" customHeight="1" x14ac:dyDescent="0.2">
      <c r="A6" s="557"/>
      <c r="B6" s="557"/>
      <c r="C6" s="557"/>
      <c r="D6" s="557"/>
      <c r="E6" s="557"/>
      <c r="F6" s="557"/>
    </row>
    <row r="7" spans="1:6" ht="12" customHeight="1" x14ac:dyDescent="0.2">
      <c r="A7" s="521" t="s">
        <v>6</v>
      </c>
      <c r="B7" s="617">
        <v>218648</v>
      </c>
      <c r="C7" s="617">
        <v>207466</v>
      </c>
      <c r="D7" s="617">
        <v>3718216.2420000108</v>
      </c>
      <c r="E7" s="617">
        <v>11182</v>
      </c>
      <c r="F7" s="617">
        <v>75680.196999999986</v>
      </c>
    </row>
    <row r="8" spans="1:6" ht="12" customHeight="1" x14ac:dyDescent="0.2">
      <c r="A8" s="558" t="s">
        <v>333</v>
      </c>
      <c r="B8" s="617">
        <v>187491</v>
      </c>
      <c r="C8" s="617">
        <v>179719</v>
      </c>
      <c r="D8" s="617">
        <v>3142653.1430000109</v>
      </c>
      <c r="E8" s="617">
        <v>7772</v>
      </c>
      <c r="F8" s="617">
        <v>53506.400000000001</v>
      </c>
    </row>
    <row r="9" spans="1:6" ht="12" customHeight="1" x14ac:dyDescent="0.2">
      <c r="A9" s="558" t="s">
        <v>330</v>
      </c>
      <c r="B9" s="617">
        <v>31157</v>
      </c>
      <c r="C9" s="617">
        <v>27747</v>
      </c>
      <c r="D9" s="617">
        <v>575563.09899999993</v>
      </c>
      <c r="E9" s="617">
        <v>3410</v>
      </c>
      <c r="F9" s="617">
        <v>22173.796999999988</v>
      </c>
    </row>
    <row r="10" spans="1:6" ht="12" customHeight="1" x14ac:dyDescent="0.2">
      <c r="A10" s="562" t="s">
        <v>1038</v>
      </c>
      <c r="B10" s="617">
        <v>15540</v>
      </c>
      <c r="C10" s="618">
        <v>15065</v>
      </c>
      <c r="D10" s="618">
        <v>333055.41899999999</v>
      </c>
      <c r="E10" s="618">
        <v>475</v>
      </c>
      <c r="F10" s="618">
        <v>4101.4470000000001</v>
      </c>
    </row>
    <row r="11" spans="1:6" ht="12" customHeight="1" x14ac:dyDescent="0.2">
      <c r="A11" s="562" t="s">
        <v>1039</v>
      </c>
      <c r="B11" s="617">
        <v>15617</v>
      </c>
      <c r="C11" s="618">
        <v>12682</v>
      </c>
      <c r="D11" s="618">
        <v>242507.67999999993</v>
      </c>
      <c r="E11" s="618">
        <v>2935</v>
      </c>
      <c r="F11" s="618">
        <v>18072.349999999991</v>
      </c>
    </row>
    <row r="12" spans="1:6" ht="12" customHeight="1" x14ac:dyDescent="0.2">
      <c r="A12" s="558" t="s">
        <v>1023</v>
      </c>
      <c r="B12" s="617">
        <v>0</v>
      </c>
      <c r="C12" s="617">
        <v>0</v>
      </c>
      <c r="D12" s="617">
        <v>0</v>
      </c>
      <c r="E12" s="617">
        <v>0</v>
      </c>
      <c r="F12" s="617">
        <v>0</v>
      </c>
    </row>
    <row r="13" spans="1:6" ht="12" customHeight="1" x14ac:dyDescent="0.2">
      <c r="A13" s="558" t="s">
        <v>1022</v>
      </c>
      <c r="B13" s="617">
        <v>0</v>
      </c>
      <c r="C13" s="617">
        <v>0</v>
      </c>
      <c r="D13" s="617">
        <v>0</v>
      </c>
      <c r="E13" s="617">
        <v>0</v>
      </c>
      <c r="F13" s="617">
        <v>0</v>
      </c>
    </row>
    <row r="14" spans="1:6" s="186" customFormat="1" ht="5.0999999999999996" customHeight="1" thickBot="1" x14ac:dyDescent="0.25">
      <c r="A14" s="187"/>
      <c r="B14" s="188"/>
      <c r="C14" s="183"/>
      <c r="D14" s="183"/>
      <c r="E14" s="183"/>
      <c r="F14" s="183"/>
    </row>
    <row r="15" spans="1:6" ht="12" customHeight="1" thickTop="1" x14ac:dyDescent="0.2">
      <c r="A15" s="533" t="s">
        <v>1291</v>
      </c>
      <c r="B15" s="186"/>
      <c r="C15" s="189"/>
      <c r="D15" s="186"/>
      <c r="E15" s="186"/>
      <c r="F15" s="186"/>
    </row>
  </sheetData>
  <mergeCells count="7">
    <mergeCell ref="A1:F1"/>
    <mergeCell ref="A3:A5"/>
    <mergeCell ref="C3:D3"/>
    <mergeCell ref="E3:F3"/>
    <mergeCell ref="B4:B5"/>
    <mergeCell ref="C4:C5"/>
    <mergeCell ref="E4:E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sheetPr codeName="Sheet153"/>
  <dimension ref="A1:D17"/>
  <sheetViews>
    <sheetView showGridLines="0" workbookViewId="0">
      <selection activeCell="C3" sqref="C3"/>
    </sheetView>
  </sheetViews>
  <sheetFormatPr defaultColWidth="7.7109375" defaultRowHeight="12.75" x14ac:dyDescent="0.2"/>
  <cols>
    <col min="1" max="1" width="49" style="7" customWidth="1"/>
    <col min="2" max="4" width="12.5703125" style="7" customWidth="1"/>
    <col min="5" max="5" width="11.42578125" style="7" bestFit="1" customWidth="1"/>
    <col min="6" max="7" width="10.42578125" style="7" bestFit="1" customWidth="1"/>
    <col min="8" max="16384" width="7.7109375" style="7"/>
  </cols>
  <sheetData>
    <row r="1" spans="1:4" ht="19.149999999999999" customHeight="1" x14ac:dyDescent="0.2">
      <c r="A1" s="1450" t="s">
        <v>2208</v>
      </c>
      <c r="B1" s="1450"/>
      <c r="C1" s="1450"/>
      <c r="D1" s="1450"/>
    </row>
    <row r="2" spans="1:4" s="6" customFormat="1" ht="10.15" customHeight="1" x14ac:dyDescent="0.15">
      <c r="A2" s="1196"/>
      <c r="D2" s="145" t="s">
        <v>183</v>
      </c>
    </row>
    <row r="3" spans="1:4" s="6" customFormat="1" ht="22.15" customHeight="1" x14ac:dyDescent="0.15">
      <c r="A3" s="1197"/>
      <c r="B3" s="945">
        <v>2021</v>
      </c>
      <c r="C3" s="945">
        <v>2022</v>
      </c>
      <c r="D3" s="945">
        <v>2023</v>
      </c>
    </row>
    <row r="4" spans="1:4" ht="5.0999999999999996" customHeight="1" x14ac:dyDescent="0.2">
      <c r="A4" s="1198"/>
      <c r="B4" s="1205"/>
      <c r="C4" s="1205"/>
      <c r="D4" s="1205"/>
    </row>
    <row r="5" spans="1:4" ht="12.75" customHeight="1" x14ac:dyDescent="0.2">
      <c r="A5" s="213" t="s">
        <v>153</v>
      </c>
      <c r="B5" s="1278">
        <v>47</v>
      </c>
      <c r="C5" s="1278">
        <v>47</v>
      </c>
      <c r="D5" s="1278">
        <v>53</v>
      </c>
    </row>
    <row r="6" spans="1:4" ht="12.75" customHeight="1" x14ac:dyDescent="0.2">
      <c r="A6" s="213" t="s">
        <v>154</v>
      </c>
      <c r="B6" s="1269"/>
      <c r="C6" s="1269"/>
    </row>
    <row r="7" spans="1:4" ht="12.75" customHeight="1" x14ac:dyDescent="0.2">
      <c r="A7" s="213" t="s">
        <v>155</v>
      </c>
      <c r="B7" s="1214">
        <v>4313761</v>
      </c>
      <c r="C7" s="1214">
        <v>4472779</v>
      </c>
      <c r="D7" s="1279">
        <v>4601165</v>
      </c>
    </row>
    <row r="8" spans="1:4" ht="12.75" customHeight="1" x14ac:dyDescent="0.2">
      <c r="A8" s="214" t="s">
        <v>156</v>
      </c>
      <c r="B8" s="1215">
        <v>257904</v>
      </c>
      <c r="C8" s="1280">
        <v>178067</v>
      </c>
      <c r="D8" s="1280">
        <v>127713</v>
      </c>
    </row>
    <row r="9" spans="1:4" ht="12.75" customHeight="1" x14ac:dyDescent="0.2">
      <c r="A9" s="214" t="s">
        <v>157</v>
      </c>
      <c r="B9" s="1280">
        <v>1195396</v>
      </c>
      <c r="C9" s="1280">
        <v>1188983</v>
      </c>
      <c r="D9" s="1280">
        <v>1171993</v>
      </c>
    </row>
    <row r="10" spans="1:4" ht="12.75" customHeight="1" x14ac:dyDescent="0.2">
      <c r="A10" s="214" t="s">
        <v>158</v>
      </c>
      <c r="B10" s="1215">
        <v>2585172</v>
      </c>
      <c r="C10" s="1215">
        <v>2845207</v>
      </c>
      <c r="D10" s="1280">
        <v>3048048</v>
      </c>
    </row>
    <row r="11" spans="1:4" ht="12.75" customHeight="1" x14ac:dyDescent="0.2">
      <c r="A11" s="214" t="s">
        <v>159</v>
      </c>
      <c r="B11" s="1215">
        <v>275289</v>
      </c>
      <c r="C11" s="1280">
        <v>260522</v>
      </c>
      <c r="D11" s="1280">
        <v>253411</v>
      </c>
    </row>
    <row r="12" spans="1:4" ht="5.25" customHeight="1" x14ac:dyDescent="0.2">
      <c r="A12" s="1204"/>
      <c r="B12" s="1270"/>
      <c r="C12" s="1270"/>
      <c r="D12" s="1270"/>
    </row>
    <row r="13" spans="1:4" ht="5.0999999999999996" customHeight="1" x14ac:dyDescent="0.2">
      <c r="B13" s="1266"/>
      <c r="C13" s="1266"/>
      <c r="D13" s="1266"/>
    </row>
    <row r="14" spans="1:4" ht="12" customHeight="1" x14ac:dyDescent="0.2">
      <c r="A14" s="214" t="s">
        <v>160</v>
      </c>
      <c r="B14" s="1216">
        <v>41.447755975451656</v>
      </c>
      <c r="C14" s="1216">
        <v>42.724567477155361</v>
      </c>
      <c r="D14" s="1217">
        <v>43.496781367785282</v>
      </c>
    </row>
    <row r="15" spans="1:4" ht="5.0999999999999996" customHeight="1" thickBot="1" x14ac:dyDescent="0.25">
      <c r="A15" s="8"/>
      <c r="B15" s="8"/>
      <c r="C15" s="8"/>
      <c r="D15" s="8"/>
    </row>
    <row r="16" spans="1:4" ht="14.25" customHeight="1" thickTop="1" x14ac:dyDescent="0.2">
      <c r="A16" s="1200" t="s">
        <v>1177</v>
      </c>
      <c r="B16" s="12"/>
      <c r="C16" s="12"/>
      <c r="D16" s="12"/>
    </row>
    <row r="17" spans="1:1" x14ac:dyDescent="0.2">
      <c r="A17" s="12" t="s">
        <v>2100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sheetPr codeName="Sheet154"/>
  <dimension ref="A1:D10"/>
  <sheetViews>
    <sheetView showGridLines="0" workbookViewId="0">
      <selection activeCell="C3" sqref="C3"/>
    </sheetView>
  </sheetViews>
  <sheetFormatPr defaultColWidth="7.7109375" defaultRowHeight="12.75" x14ac:dyDescent="0.2"/>
  <cols>
    <col min="1" max="1" width="25.5703125" style="7" customWidth="1"/>
    <col min="2" max="4" width="20.42578125" style="7" customWidth="1"/>
    <col min="5" max="16384" width="7.7109375" style="7"/>
  </cols>
  <sheetData>
    <row r="1" spans="1:4" ht="19.149999999999999" customHeight="1" x14ac:dyDescent="0.2">
      <c r="A1" s="1450" t="s">
        <v>2209</v>
      </c>
      <c r="B1" s="1450"/>
      <c r="C1" s="1450"/>
      <c r="D1" s="1450"/>
    </row>
    <row r="2" spans="1:4" s="6" customFormat="1" ht="15.75" customHeight="1" x14ac:dyDescent="0.15">
      <c r="A2" s="1196"/>
      <c r="C2" s="145"/>
      <c r="D2" s="145" t="s">
        <v>1179</v>
      </c>
    </row>
    <row r="3" spans="1:4" s="6" customFormat="1" ht="22.15" customHeight="1" x14ac:dyDescent="0.15">
      <c r="A3" s="1197"/>
      <c r="B3" s="945">
        <v>2021</v>
      </c>
      <c r="C3" s="945">
        <v>2022</v>
      </c>
      <c r="D3" s="945">
        <v>2023</v>
      </c>
    </row>
    <row r="4" spans="1:4" ht="5.0999999999999996" customHeight="1" x14ac:dyDescent="0.2">
      <c r="A4" s="1198"/>
      <c r="B4" s="1205"/>
      <c r="C4" s="1205"/>
      <c r="D4" s="1205"/>
    </row>
    <row r="5" spans="1:4" ht="22.5" customHeight="1" x14ac:dyDescent="0.2">
      <c r="A5" s="1218" t="s">
        <v>161</v>
      </c>
      <c r="B5" s="1282">
        <v>12788737.796149997</v>
      </c>
      <c r="C5" s="1281">
        <v>14053546.602384998</v>
      </c>
      <c r="D5" s="1281">
        <v>16723619.915959999</v>
      </c>
    </row>
    <row r="6" spans="1:4" ht="12.75" customHeight="1" x14ac:dyDescent="0.2">
      <c r="A6" s="214" t="s">
        <v>162</v>
      </c>
      <c r="B6" s="1280">
        <v>12178958.119194001</v>
      </c>
      <c r="C6" s="1280">
        <v>13180015.549435001</v>
      </c>
      <c r="D6" s="1280">
        <v>15507243.67214</v>
      </c>
    </row>
    <row r="7" spans="1:4" ht="12.75" customHeight="1" x14ac:dyDescent="0.2">
      <c r="A7" s="214" t="s">
        <v>163</v>
      </c>
      <c r="B7" s="1215">
        <v>609779.67489600007</v>
      </c>
      <c r="C7" s="1280">
        <v>873531.05295000004</v>
      </c>
      <c r="D7" s="1280">
        <v>1216376.24382</v>
      </c>
    </row>
    <row r="8" spans="1:4" ht="5.0999999999999996" customHeight="1" thickBot="1" x14ac:dyDescent="0.25">
      <c r="A8" s="8"/>
      <c r="B8" s="8"/>
      <c r="C8" s="8"/>
      <c r="D8" s="8"/>
    </row>
    <row r="9" spans="1:4" ht="15" customHeight="1" thickTop="1" x14ac:dyDescent="0.2">
      <c r="A9" s="1200" t="s">
        <v>1177</v>
      </c>
      <c r="B9" s="12"/>
      <c r="C9" s="12"/>
      <c r="D9" s="12"/>
    </row>
    <row r="10" spans="1:4" x14ac:dyDescent="0.2">
      <c r="A10" s="12" t="s">
        <v>2100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 codeName="Sheet155"/>
  <dimension ref="A1:D14"/>
  <sheetViews>
    <sheetView showGridLines="0" workbookViewId="0">
      <selection activeCell="C3" sqref="C3"/>
    </sheetView>
  </sheetViews>
  <sheetFormatPr defaultColWidth="7.7109375" defaultRowHeight="12.75" x14ac:dyDescent="0.2"/>
  <cols>
    <col min="1" max="1" width="38" style="7" customWidth="1"/>
    <col min="2" max="4" width="16.42578125" style="7" customWidth="1"/>
    <col min="5" max="5" width="7.7109375" style="7"/>
    <col min="6" max="6" width="8" style="7" bestFit="1" customWidth="1"/>
    <col min="7" max="16384" width="7.7109375" style="7"/>
  </cols>
  <sheetData>
    <row r="1" spans="1:4" ht="19.149999999999999" customHeight="1" x14ac:dyDescent="0.2">
      <c r="A1" s="1450" t="s">
        <v>2210</v>
      </c>
      <c r="B1" s="1450"/>
      <c r="C1" s="1450"/>
      <c r="D1" s="1450"/>
    </row>
    <row r="2" spans="1:4" s="6" customFormat="1" ht="14.25" customHeight="1" x14ac:dyDescent="0.15">
      <c r="A2" s="1196"/>
      <c r="D2" s="145" t="s">
        <v>183</v>
      </c>
    </row>
    <row r="3" spans="1:4" s="6" customFormat="1" ht="22.15" customHeight="1" x14ac:dyDescent="0.15">
      <c r="A3" s="1197"/>
      <c r="B3" s="945">
        <v>2021</v>
      </c>
      <c r="C3" s="945">
        <v>2022</v>
      </c>
      <c r="D3" s="945">
        <v>2023</v>
      </c>
    </row>
    <row r="4" spans="1:4" ht="5.0999999999999996" customHeight="1" x14ac:dyDescent="0.2">
      <c r="A4" s="1198"/>
      <c r="B4" s="1205"/>
      <c r="C4" s="1205"/>
      <c r="D4" s="1205"/>
    </row>
    <row r="5" spans="1:4" ht="12" customHeight="1" x14ac:dyDescent="0.2">
      <c r="A5" s="213" t="s">
        <v>121</v>
      </c>
      <c r="B5" s="1269">
        <v>12</v>
      </c>
      <c r="C5" s="1269">
        <v>12</v>
      </c>
      <c r="D5" s="1269">
        <v>13</v>
      </c>
    </row>
    <row r="6" spans="1:4" ht="12" customHeight="1" x14ac:dyDescent="0.2">
      <c r="A6" s="213" t="s">
        <v>164</v>
      </c>
      <c r="B6" s="1279">
        <v>4353549</v>
      </c>
      <c r="C6" s="1279">
        <v>4489437</v>
      </c>
      <c r="D6" s="1279">
        <v>4585230</v>
      </c>
    </row>
    <row r="7" spans="1:4" ht="12" customHeight="1" x14ac:dyDescent="0.2">
      <c r="A7" s="214" t="s">
        <v>165</v>
      </c>
      <c r="B7" s="1215">
        <v>1280732</v>
      </c>
      <c r="C7" s="1280">
        <v>1262864</v>
      </c>
      <c r="D7" s="1280">
        <v>1235278</v>
      </c>
    </row>
    <row r="8" spans="1:4" ht="12" customHeight="1" x14ac:dyDescent="0.2">
      <c r="A8" s="214" t="s">
        <v>166</v>
      </c>
      <c r="B8" s="1280">
        <v>401798</v>
      </c>
      <c r="C8" s="1280">
        <v>361253</v>
      </c>
      <c r="D8" s="1280">
        <v>326206</v>
      </c>
    </row>
    <row r="9" spans="1:4" ht="12" customHeight="1" x14ac:dyDescent="0.2">
      <c r="A9" s="214" t="s">
        <v>167</v>
      </c>
      <c r="B9" s="1215">
        <v>2473442</v>
      </c>
      <c r="C9" s="1280">
        <v>2731330</v>
      </c>
      <c r="D9" s="1280">
        <v>2929056</v>
      </c>
    </row>
    <row r="10" spans="1:4" ht="12" customHeight="1" x14ac:dyDescent="0.2">
      <c r="A10" s="214" t="s">
        <v>168</v>
      </c>
      <c r="B10" s="1280">
        <v>197577.00000000003</v>
      </c>
      <c r="C10" s="1280">
        <v>133989.99999999997</v>
      </c>
      <c r="D10" s="1280">
        <v>94689.999999999272</v>
      </c>
    </row>
    <row r="11" spans="1:4" ht="5.25" customHeight="1" x14ac:dyDescent="0.2">
      <c r="B11" s="1266"/>
      <c r="C11" s="1266"/>
      <c r="D11" s="1266"/>
    </row>
    <row r="12" spans="1:4" ht="5.0999999999999996" customHeight="1" thickBot="1" x14ac:dyDescent="0.25">
      <c r="A12" s="8"/>
      <c r="B12" s="8"/>
      <c r="C12" s="8"/>
      <c r="D12" s="8"/>
    </row>
    <row r="13" spans="1:4" ht="15" customHeight="1" thickTop="1" x14ac:dyDescent="0.2">
      <c r="A13" s="1200" t="s">
        <v>1177</v>
      </c>
      <c r="B13" s="12"/>
      <c r="C13" s="12"/>
      <c r="D13" s="12"/>
    </row>
    <row r="14" spans="1:4" x14ac:dyDescent="0.2">
      <c r="A14" s="12" t="s">
        <v>2100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 codeName="Sheet156"/>
  <dimension ref="A1:D13"/>
  <sheetViews>
    <sheetView showGridLines="0" workbookViewId="0">
      <selection activeCell="C3" sqref="C3"/>
    </sheetView>
  </sheetViews>
  <sheetFormatPr defaultColWidth="7.7109375" defaultRowHeight="12.75" x14ac:dyDescent="0.2"/>
  <cols>
    <col min="1" max="1" width="31.5703125" style="7" customWidth="1"/>
    <col min="2" max="4" width="18.42578125" style="7" customWidth="1"/>
    <col min="5" max="16384" width="7.7109375" style="7"/>
  </cols>
  <sheetData>
    <row r="1" spans="1:4" ht="19.149999999999999" customHeight="1" x14ac:dyDescent="0.2">
      <c r="A1" s="1450" t="s">
        <v>2211</v>
      </c>
      <c r="B1" s="1450"/>
      <c r="C1" s="1450"/>
      <c r="D1" s="1450"/>
    </row>
    <row r="2" spans="1:4" s="6" customFormat="1" ht="14.25" customHeight="1" x14ac:dyDescent="0.15">
      <c r="A2" s="1196"/>
      <c r="B2" s="145"/>
      <c r="D2" s="145" t="s">
        <v>183</v>
      </c>
    </row>
    <row r="3" spans="1:4" s="6" customFormat="1" ht="22.15" customHeight="1" x14ac:dyDescent="0.15">
      <c r="A3" s="1197"/>
      <c r="B3" s="212">
        <v>2021</v>
      </c>
      <c r="C3" s="212">
        <v>2022</v>
      </c>
      <c r="D3" s="212">
        <v>2023</v>
      </c>
    </row>
    <row r="4" spans="1:4" ht="5.0999999999999996" customHeight="1" x14ac:dyDescent="0.2">
      <c r="A4" s="1198"/>
      <c r="B4" s="1205"/>
      <c r="C4" s="1205"/>
      <c r="D4" s="1205"/>
    </row>
    <row r="5" spans="1:4" ht="12" customHeight="1" x14ac:dyDescent="0.2">
      <c r="A5" s="213" t="s">
        <v>121</v>
      </c>
      <c r="B5" s="1214">
        <v>12</v>
      </c>
      <c r="C5" s="1214">
        <v>12</v>
      </c>
      <c r="D5" s="1279">
        <v>11</v>
      </c>
    </row>
    <row r="6" spans="1:4" ht="12" customHeight="1" x14ac:dyDescent="0.2">
      <c r="A6" s="213" t="s">
        <v>169</v>
      </c>
      <c r="B6" s="1214">
        <v>4394615</v>
      </c>
      <c r="C6" s="1214">
        <v>4552389</v>
      </c>
      <c r="D6" s="1279">
        <v>4666001</v>
      </c>
    </row>
    <row r="7" spans="1:4" ht="12" customHeight="1" x14ac:dyDescent="0.2">
      <c r="A7" s="679" t="s">
        <v>170</v>
      </c>
      <c r="B7" s="1215">
        <v>420208</v>
      </c>
      <c r="C7" s="1215">
        <v>413423</v>
      </c>
      <c r="D7" s="1280">
        <v>414732</v>
      </c>
    </row>
    <row r="8" spans="1:4" ht="12" customHeight="1" x14ac:dyDescent="0.2">
      <c r="A8" s="679" t="s">
        <v>1406</v>
      </c>
      <c r="B8" s="1215">
        <v>1711304</v>
      </c>
      <c r="C8" s="1215">
        <v>1697462</v>
      </c>
      <c r="D8" s="1280">
        <v>1665976</v>
      </c>
    </row>
    <row r="9" spans="1:4" ht="12" customHeight="1" x14ac:dyDescent="0.2">
      <c r="A9" s="679" t="s">
        <v>1407</v>
      </c>
      <c r="B9" s="1215">
        <v>2263103</v>
      </c>
      <c r="C9" s="1215">
        <v>2441504</v>
      </c>
      <c r="D9" s="1280">
        <v>2585293</v>
      </c>
    </row>
    <row r="10" spans="1:4" ht="5.25" customHeight="1" x14ac:dyDescent="0.2">
      <c r="B10" s="1266"/>
      <c r="C10" s="1266"/>
      <c r="D10" s="1266"/>
    </row>
    <row r="11" spans="1:4" ht="5.0999999999999996" customHeight="1" thickBot="1" x14ac:dyDescent="0.25">
      <c r="A11" s="8"/>
      <c r="B11" s="8"/>
      <c r="C11" s="8"/>
      <c r="D11" s="8"/>
    </row>
    <row r="12" spans="1:4" ht="14.25" customHeight="1" thickTop="1" x14ac:dyDescent="0.25">
      <c r="A12" s="1200" t="s">
        <v>1177</v>
      </c>
      <c r="B12" s="12"/>
      <c r="C12" s="12"/>
      <c r="D12"/>
    </row>
    <row r="13" spans="1:4" x14ac:dyDescent="0.2">
      <c r="A13" s="12" t="s">
        <v>2100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 codeName="Sheet157"/>
  <dimension ref="A1:D27"/>
  <sheetViews>
    <sheetView showGridLines="0" workbookViewId="0">
      <selection activeCell="C3" sqref="C3"/>
    </sheetView>
  </sheetViews>
  <sheetFormatPr defaultColWidth="7.7109375" defaultRowHeight="12.75" x14ac:dyDescent="0.2"/>
  <cols>
    <col min="1" max="1" width="39.42578125" style="7" customWidth="1"/>
    <col min="2" max="4" width="15.7109375" style="7" customWidth="1"/>
    <col min="5" max="16384" width="7.7109375" style="7"/>
  </cols>
  <sheetData>
    <row r="1" spans="1:4" ht="19.149999999999999" customHeight="1" x14ac:dyDescent="0.2">
      <c r="A1" s="1450" t="s">
        <v>2212</v>
      </c>
      <c r="B1" s="1450"/>
      <c r="C1" s="1450"/>
      <c r="D1" s="1450"/>
    </row>
    <row r="2" spans="1:4" s="6" customFormat="1" ht="14.25" customHeight="1" x14ac:dyDescent="0.15">
      <c r="A2" s="1196"/>
      <c r="B2" s="145"/>
      <c r="D2" s="145" t="s">
        <v>183</v>
      </c>
    </row>
    <row r="3" spans="1:4" s="6" customFormat="1" ht="22.15" customHeight="1" x14ac:dyDescent="0.15">
      <c r="A3" s="1197"/>
      <c r="B3" s="212">
        <v>2021</v>
      </c>
      <c r="C3" s="212">
        <v>2022</v>
      </c>
      <c r="D3" s="212">
        <v>2023</v>
      </c>
    </row>
    <row r="4" spans="1:4" ht="5.0999999999999996" customHeight="1" x14ac:dyDescent="0.2">
      <c r="A4" s="1198"/>
      <c r="B4" s="1205"/>
      <c r="C4" s="1205"/>
      <c r="D4" s="1205"/>
    </row>
    <row r="5" spans="1:4" ht="11.25" customHeight="1" x14ac:dyDescent="0.2">
      <c r="A5" s="213" t="s">
        <v>1429</v>
      </c>
      <c r="B5" s="1199"/>
      <c r="C5" s="1199"/>
      <c r="D5" s="1199"/>
    </row>
    <row r="6" spans="1:4" ht="11.25" customHeight="1" x14ac:dyDescent="0.2">
      <c r="A6" s="214" t="s">
        <v>1430</v>
      </c>
      <c r="B6" s="1280">
        <v>82</v>
      </c>
      <c r="C6" s="1280">
        <v>84</v>
      </c>
      <c r="D6" s="1280">
        <v>86</v>
      </c>
    </row>
    <row r="7" spans="1:4" ht="11.25" customHeight="1" x14ac:dyDescent="0.2">
      <c r="A7" s="214" t="s">
        <v>1431</v>
      </c>
      <c r="B7" s="1280">
        <v>19</v>
      </c>
      <c r="C7" s="1280">
        <v>20</v>
      </c>
      <c r="D7" s="1280">
        <v>18</v>
      </c>
    </row>
    <row r="8" spans="1:4" ht="11.25" customHeight="1" x14ac:dyDescent="0.2">
      <c r="A8" s="213" t="s">
        <v>171</v>
      </c>
      <c r="B8" s="1214">
        <v>15047</v>
      </c>
      <c r="C8" s="1279">
        <v>16431</v>
      </c>
      <c r="D8" s="1279">
        <v>19086</v>
      </c>
    </row>
    <row r="9" spans="1:4" ht="11.25" customHeight="1" x14ac:dyDescent="0.2">
      <c r="A9" s="214" t="s">
        <v>172</v>
      </c>
      <c r="B9" s="1280">
        <v>12558</v>
      </c>
      <c r="C9" s="1280">
        <v>12566</v>
      </c>
      <c r="D9" s="1280">
        <v>12565</v>
      </c>
    </row>
    <row r="10" spans="1:4" ht="11.25" customHeight="1" x14ac:dyDescent="0.2">
      <c r="A10" s="214" t="s">
        <v>173</v>
      </c>
      <c r="B10" s="1280"/>
      <c r="C10" s="1280"/>
      <c r="D10" s="1280"/>
    </row>
    <row r="11" spans="1:4" ht="11.25" customHeight="1" x14ac:dyDescent="0.2">
      <c r="A11" s="214" t="s">
        <v>174</v>
      </c>
      <c r="B11" s="1280">
        <v>570</v>
      </c>
      <c r="C11" s="1280">
        <v>569</v>
      </c>
      <c r="D11" s="1280">
        <v>569</v>
      </c>
    </row>
    <row r="12" spans="1:4" ht="11.25" customHeight="1" x14ac:dyDescent="0.2">
      <c r="A12" s="214" t="s">
        <v>175</v>
      </c>
      <c r="B12" s="1280">
        <v>1786</v>
      </c>
      <c r="C12" s="1280">
        <v>1802</v>
      </c>
      <c r="D12" s="1280">
        <v>1806</v>
      </c>
    </row>
    <row r="13" spans="1:4" ht="11.25" customHeight="1" x14ac:dyDescent="0.2">
      <c r="A13" s="214" t="s">
        <v>176</v>
      </c>
      <c r="B13" s="1215">
        <v>2489</v>
      </c>
      <c r="C13" s="1215">
        <v>3865</v>
      </c>
      <c r="D13" s="1280">
        <v>6521</v>
      </c>
    </row>
    <row r="14" spans="1:4" ht="11.25" customHeight="1" x14ac:dyDescent="0.2">
      <c r="A14" s="213" t="s">
        <v>177</v>
      </c>
      <c r="B14" s="1214">
        <v>433</v>
      </c>
      <c r="C14" s="1279">
        <v>418</v>
      </c>
      <c r="D14" s="1279">
        <v>420</v>
      </c>
    </row>
    <row r="15" spans="1:4" ht="11.25" customHeight="1" x14ac:dyDescent="0.2">
      <c r="A15" s="214" t="s">
        <v>172</v>
      </c>
      <c r="B15" s="1280">
        <v>243</v>
      </c>
      <c r="C15" s="1280">
        <v>233</v>
      </c>
      <c r="D15" s="1280">
        <v>234</v>
      </c>
    </row>
    <row r="16" spans="1:4" ht="11.25" customHeight="1" x14ac:dyDescent="0.2">
      <c r="A16" s="214" t="s">
        <v>176</v>
      </c>
      <c r="B16" s="1215">
        <v>190</v>
      </c>
      <c r="C16" s="1280">
        <v>185</v>
      </c>
      <c r="D16" s="1280">
        <v>186</v>
      </c>
    </row>
    <row r="17" spans="1:4" ht="11.25" customHeight="1" x14ac:dyDescent="0.2">
      <c r="A17" s="213" t="s">
        <v>178</v>
      </c>
      <c r="B17" s="1214">
        <v>7905</v>
      </c>
      <c r="C17" s="1279">
        <v>8674</v>
      </c>
      <c r="D17" s="1279">
        <v>9178</v>
      </c>
    </row>
    <row r="18" spans="1:4" ht="11.25" customHeight="1" x14ac:dyDescent="0.2">
      <c r="A18" s="214" t="s">
        <v>172</v>
      </c>
      <c r="B18" s="1280">
        <v>4421</v>
      </c>
      <c r="C18" s="1280">
        <v>4851</v>
      </c>
      <c r="D18" s="1280">
        <v>5136</v>
      </c>
    </row>
    <row r="19" spans="1:4" ht="11.25" customHeight="1" x14ac:dyDescent="0.2">
      <c r="A19" s="214" t="s">
        <v>176</v>
      </c>
      <c r="B19" s="1215">
        <v>3484</v>
      </c>
      <c r="C19" s="1280">
        <v>3823</v>
      </c>
      <c r="D19" s="1280">
        <v>4042</v>
      </c>
    </row>
    <row r="20" spans="1:4" ht="5.25" customHeight="1" x14ac:dyDescent="0.2">
      <c r="A20" s="1204"/>
      <c r="B20" s="1270"/>
      <c r="C20" s="1270"/>
      <c r="D20" s="1270"/>
    </row>
    <row r="21" spans="1:4" ht="5.25" customHeight="1" x14ac:dyDescent="0.2">
      <c r="B21" s="1266"/>
      <c r="C21" s="1266"/>
      <c r="D21" s="1266"/>
    </row>
    <row r="22" spans="1:4" ht="10.35" customHeight="1" x14ac:dyDescent="0.2">
      <c r="A22" s="214" t="s">
        <v>179</v>
      </c>
      <c r="B22" s="1272">
        <v>1.4457555348166506</v>
      </c>
      <c r="C22" s="1272">
        <v>1.569510517325224</v>
      </c>
      <c r="D22" s="1272">
        <v>1.8042812400458357</v>
      </c>
    </row>
    <row r="23" spans="1:4" ht="10.35" customHeight="1" x14ac:dyDescent="0.2">
      <c r="A23" s="214" t="s">
        <v>180</v>
      </c>
      <c r="B23" s="1272">
        <v>5.4767106721970556E-2</v>
      </c>
      <c r="C23" s="1272">
        <v>5.4351620982171042E-2</v>
      </c>
      <c r="D23" s="1272">
        <v>5.3790004484233496E-2</v>
      </c>
    </row>
    <row r="24" spans="1:4" ht="10.35" customHeight="1" x14ac:dyDescent="0.2">
      <c r="A24" s="214" t="s">
        <v>181</v>
      </c>
      <c r="B24" s="1272">
        <v>0.17160360106217443</v>
      </c>
      <c r="C24" s="1272">
        <v>0.17212938666058386</v>
      </c>
      <c r="D24" s="1272">
        <v>0.17072890702728594</v>
      </c>
    </row>
    <row r="25" spans="1:4" ht="5.0999999999999996" customHeight="1" thickBot="1" x14ac:dyDescent="0.25">
      <c r="A25" s="8"/>
      <c r="B25" s="8"/>
      <c r="C25" s="8"/>
      <c r="D25" s="1206"/>
    </row>
    <row r="26" spans="1:4" ht="15" customHeight="1" thickTop="1" x14ac:dyDescent="0.2">
      <c r="A26" s="1200" t="s">
        <v>1178</v>
      </c>
      <c r="B26" s="12"/>
      <c r="C26" s="12"/>
      <c r="D26" s="1219"/>
    </row>
    <row r="27" spans="1:4" x14ac:dyDescent="0.2">
      <c r="A27" s="12" t="s">
        <v>2100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 codeName="Sheet158"/>
  <dimension ref="A1:D15"/>
  <sheetViews>
    <sheetView showGridLines="0" workbookViewId="0">
      <selection activeCell="C3" sqref="C3"/>
    </sheetView>
  </sheetViews>
  <sheetFormatPr defaultColWidth="7.7109375" defaultRowHeight="12.75" x14ac:dyDescent="0.2"/>
  <cols>
    <col min="1" max="1" width="34.42578125" style="7" customWidth="1"/>
    <col min="2" max="4" width="17.5703125" style="7" customWidth="1"/>
    <col min="5" max="5" width="7.7109375" style="7"/>
    <col min="6" max="6" width="11.5703125" style="7" customWidth="1"/>
    <col min="7" max="16384" width="7.7109375" style="7"/>
  </cols>
  <sheetData>
    <row r="1" spans="1:4" ht="19.149999999999999" customHeight="1" x14ac:dyDescent="0.2">
      <c r="A1" s="1450" t="s">
        <v>2213</v>
      </c>
      <c r="B1" s="1450"/>
      <c r="C1" s="1450"/>
      <c r="D1" s="1450"/>
    </row>
    <row r="2" spans="1:4" s="6" customFormat="1" ht="12" customHeight="1" x14ac:dyDescent="0.15">
      <c r="A2" s="1196"/>
      <c r="B2" s="145"/>
      <c r="D2" s="145" t="s">
        <v>1176</v>
      </c>
    </row>
    <row r="3" spans="1:4" s="6" customFormat="1" ht="22.15" customHeight="1" x14ac:dyDescent="0.15">
      <c r="A3" s="1197"/>
      <c r="B3" s="212">
        <v>2021</v>
      </c>
      <c r="C3" s="212">
        <v>2022</v>
      </c>
      <c r="D3" s="212">
        <v>2023</v>
      </c>
    </row>
    <row r="4" spans="1:4" ht="5.0999999999999996" customHeight="1" x14ac:dyDescent="0.2">
      <c r="A4" s="1198"/>
      <c r="B4" s="1205"/>
      <c r="C4" s="1205"/>
      <c r="D4" s="1205"/>
    </row>
    <row r="5" spans="1:4" ht="12" customHeight="1" x14ac:dyDescent="0.2">
      <c r="A5" s="213" t="s">
        <v>1273</v>
      </c>
      <c r="B5" s="1214">
        <v>586994.61300000001</v>
      </c>
      <c r="C5" s="1214">
        <v>562511.28200000001</v>
      </c>
      <c r="D5" s="1220">
        <v>535143.81400000001</v>
      </c>
    </row>
    <row r="6" spans="1:4" ht="12" customHeight="1" x14ac:dyDescent="0.2">
      <c r="A6" s="947" t="s">
        <v>333</v>
      </c>
      <c r="B6" s="1215">
        <v>559132.51599999995</v>
      </c>
      <c r="C6" s="1215">
        <v>535919.75300000003</v>
      </c>
      <c r="D6" s="1221">
        <v>508721.65</v>
      </c>
    </row>
    <row r="7" spans="1:4" ht="12" customHeight="1" x14ac:dyDescent="0.2">
      <c r="A7" s="947" t="s">
        <v>1409</v>
      </c>
      <c r="B7" s="1215">
        <v>27862.097000000002</v>
      </c>
      <c r="C7" s="1215">
        <v>26591.526999999998</v>
      </c>
      <c r="D7" s="1221">
        <v>26422.164000000001</v>
      </c>
    </row>
    <row r="8" spans="1:4" ht="12" customHeight="1" x14ac:dyDescent="0.2">
      <c r="A8" s="213" t="s">
        <v>1408</v>
      </c>
      <c r="B8" s="1214">
        <v>36216.35</v>
      </c>
      <c r="C8" s="1214">
        <v>31589.839</v>
      </c>
      <c r="D8" s="1220">
        <v>41921.311000000002</v>
      </c>
    </row>
    <row r="9" spans="1:4" ht="5.25" customHeight="1" x14ac:dyDescent="0.2">
      <c r="A9" s="1204"/>
      <c r="B9" s="1204"/>
      <c r="C9" s="1204"/>
      <c r="D9" s="1204"/>
    </row>
    <row r="10" spans="1:4" ht="5.25" customHeight="1" x14ac:dyDescent="0.2"/>
    <row r="11" spans="1:4" ht="10.35" customHeight="1" x14ac:dyDescent="0.2">
      <c r="A11" s="214" t="s">
        <v>182</v>
      </c>
      <c r="B11" s="1216">
        <v>56.399994062092638</v>
      </c>
      <c r="C11" s="1216">
        <v>53.864462728097593</v>
      </c>
      <c r="D11" s="1217">
        <v>50.589434366906538</v>
      </c>
    </row>
    <row r="12" spans="1:4" ht="5.0999999999999996" customHeight="1" thickBot="1" x14ac:dyDescent="0.25">
      <c r="A12" s="8"/>
      <c r="B12" s="8"/>
      <c r="C12" s="8"/>
      <c r="D12" s="8"/>
    </row>
    <row r="13" spans="1:4" s="12" customFormat="1" ht="12" customHeight="1" thickTop="1" x14ac:dyDescent="0.15">
      <c r="A13" s="11" t="s">
        <v>1380</v>
      </c>
    </row>
    <row r="14" spans="1:4" ht="12" customHeight="1" x14ac:dyDescent="0.2">
      <c r="A14" s="1200" t="s">
        <v>1177</v>
      </c>
      <c r="B14" s="12"/>
      <c r="C14" s="12"/>
      <c r="D14" s="12"/>
    </row>
    <row r="15" spans="1:4" s="12" customFormat="1" ht="10.5" customHeight="1" x14ac:dyDescent="0.15">
      <c r="A15" s="12" t="s">
        <v>2100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9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28" style="27" customWidth="1"/>
    <col min="2" max="2" width="14.7109375" style="27" customWidth="1"/>
    <col min="3" max="3" width="14.42578125" style="27" customWidth="1"/>
    <col min="4" max="5" width="14.7109375" style="27" customWidth="1"/>
    <col min="6" max="6" width="2.5703125" style="27" customWidth="1"/>
    <col min="7" max="16384" width="7.7109375" style="27"/>
  </cols>
  <sheetData>
    <row r="1" spans="1:5" s="619" customFormat="1" ht="22.9" customHeight="1" x14ac:dyDescent="0.2">
      <c r="A1" s="1362" t="s">
        <v>1715</v>
      </c>
      <c r="B1" s="1362"/>
      <c r="C1" s="1362"/>
      <c r="D1" s="1362"/>
      <c r="E1" s="1362"/>
    </row>
    <row r="2" spans="1:5" s="620" customFormat="1" ht="13.5" customHeight="1" x14ac:dyDescent="0.15">
      <c r="A2" s="567">
        <v>2023</v>
      </c>
      <c r="B2" s="526"/>
      <c r="C2" s="526"/>
      <c r="D2" s="526"/>
      <c r="E2" s="526"/>
    </row>
    <row r="3" spans="1:5" s="62" customFormat="1" ht="11.25" customHeight="1" x14ac:dyDescent="0.2">
      <c r="A3" s="504" t="s">
        <v>1040</v>
      </c>
      <c r="B3" s="1404" t="s">
        <v>997</v>
      </c>
      <c r="C3" s="1404" t="s">
        <v>1</v>
      </c>
      <c r="D3" s="1404" t="s">
        <v>975</v>
      </c>
      <c r="E3" s="1369" t="s">
        <v>976</v>
      </c>
    </row>
    <row r="4" spans="1:5" s="62" customFormat="1" ht="11.25" customHeight="1" x14ac:dyDescent="0.2">
      <c r="A4" s="446" t="s">
        <v>1041</v>
      </c>
      <c r="B4" s="1404"/>
      <c r="C4" s="1404"/>
      <c r="D4" s="1404"/>
      <c r="E4" s="1369"/>
    </row>
    <row r="5" spans="1:5" s="62" customFormat="1" ht="5.0999999999999996" customHeight="1" x14ac:dyDescent="0.2">
      <c r="A5" s="27"/>
      <c r="B5" s="27"/>
      <c r="C5" s="1022"/>
      <c r="D5" s="27"/>
      <c r="E5" s="27"/>
    </row>
    <row r="6" spans="1:5" s="62" customFormat="1" ht="14.1" customHeight="1" x14ac:dyDescent="0.2">
      <c r="A6" s="120" t="s">
        <v>1042</v>
      </c>
      <c r="B6" s="190" t="s">
        <v>2047</v>
      </c>
      <c r="C6" s="114">
        <v>17570.614999999998</v>
      </c>
      <c r="D6" s="114">
        <v>17099.732</v>
      </c>
      <c r="E6" s="114">
        <v>470.88299999999998</v>
      </c>
    </row>
    <row r="7" spans="1:5" s="62" customFormat="1" ht="14.1" customHeight="1" x14ac:dyDescent="0.2">
      <c r="A7" s="519" t="s">
        <v>1043</v>
      </c>
      <c r="B7" s="621" t="s">
        <v>1213</v>
      </c>
      <c r="C7" s="622">
        <v>269951.75800000003</v>
      </c>
      <c r="D7" s="622">
        <v>269951.75800000003</v>
      </c>
      <c r="E7" s="622">
        <v>0</v>
      </c>
    </row>
    <row r="8" spans="1:5" s="62" customFormat="1" ht="5.0999999999999996" customHeight="1" thickBot="1" x14ac:dyDescent="0.25">
      <c r="A8" s="183"/>
      <c r="B8" s="183"/>
      <c r="C8" s="183"/>
      <c r="D8" s="183"/>
      <c r="E8" s="183"/>
    </row>
    <row r="9" spans="1:5" s="62" customFormat="1" ht="14.25" customHeight="1" thickTop="1" x14ac:dyDescent="0.2">
      <c r="A9" s="533" t="s">
        <v>1292</v>
      </c>
      <c r="B9" s="515"/>
      <c r="C9" s="515"/>
      <c r="D9" s="515"/>
      <c r="E9" s="623"/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5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24.5703125" style="514" customWidth="1"/>
    <col min="2" max="2" width="8.42578125" style="514" customWidth="1"/>
    <col min="3" max="4" width="6.5703125" style="514" customWidth="1"/>
    <col min="5" max="5" width="6.42578125" style="514" customWidth="1"/>
    <col min="6" max="6" width="6.7109375" style="514" bestFit="1" customWidth="1"/>
    <col min="7" max="7" width="6.42578125" style="514" customWidth="1"/>
    <col min="8" max="8" width="6.5703125" style="514" customWidth="1"/>
    <col min="9" max="9" width="6.7109375" style="514" customWidth="1"/>
    <col min="10" max="10" width="7.5703125" style="514" customWidth="1"/>
    <col min="11" max="11" width="2.42578125" style="514" customWidth="1"/>
    <col min="12" max="12" width="7.42578125" style="514" customWidth="1"/>
    <col min="13" max="13" width="7.28515625" style="514" customWidth="1"/>
    <col min="14" max="17" width="7.7109375" style="514" customWidth="1"/>
    <col min="18" max="18" width="6.42578125" style="514" customWidth="1"/>
    <col min="19" max="19" width="5.5703125" style="514" customWidth="1"/>
    <col min="20" max="20" width="5.7109375" style="514" customWidth="1"/>
    <col min="21" max="21" width="4.42578125" style="514" customWidth="1"/>
    <col min="22" max="22" width="5" style="514" customWidth="1"/>
    <col min="23" max="23" width="7.7109375" style="514" customWidth="1"/>
    <col min="24" max="24" width="5.42578125" style="514" customWidth="1"/>
    <col min="25" max="25" width="5.7109375" style="514" customWidth="1"/>
    <col min="26" max="26" width="7.42578125" style="514" customWidth="1"/>
    <col min="27" max="27" width="6" style="514" customWidth="1"/>
    <col min="28" max="28" width="5.5703125" style="514" customWidth="1"/>
    <col min="29" max="16384" width="7.7109375" style="514"/>
  </cols>
  <sheetData>
    <row r="1" spans="1:10" ht="18" customHeight="1" x14ac:dyDescent="0.2">
      <c r="A1" s="1362" t="s">
        <v>1714</v>
      </c>
      <c r="B1" s="1362"/>
      <c r="C1" s="1362"/>
      <c r="D1" s="1362"/>
      <c r="E1" s="1362"/>
      <c r="F1" s="1362"/>
      <c r="G1" s="1362"/>
      <c r="H1" s="1362"/>
      <c r="I1" s="1362"/>
      <c r="J1" s="1362"/>
    </row>
    <row r="2" spans="1:10" s="526" customFormat="1" ht="13.5" customHeight="1" x14ac:dyDescent="0.15">
      <c r="A2" s="567">
        <v>2023</v>
      </c>
      <c r="B2" s="624"/>
      <c r="C2" s="624"/>
      <c r="D2" s="624"/>
      <c r="E2" s="624"/>
      <c r="F2" s="624"/>
      <c r="G2" s="624"/>
      <c r="H2" s="624"/>
      <c r="I2" s="624"/>
      <c r="J2" s="516" t="s">
        <v>183</v>
      </c>
    </row>
    <row r="3" spans="1:10" s="27" customFormat="1" ht="19.5" customHeight="1" x14ac:dyDescent="0.2">
      <c r="A3" s="504" t="s">
        <v>1044</v>
      </c>
      <c r="B3" s="1382" t="s">
        <v>1045</v>
      </c>
      <c r="C3" s="1382" t="s">
        <v>642</v>
      </c>
      <c r="D3" s="1383"/>
      <c r="E3" s="1383"/>
      <c r="F3" s="1383"/>
      <c r="G3" s="1383"/>
      <c r="H3" s="1383"/>
      <c r="I3" s="1383"/>
      <c r="J3" s="1385"/>
    </row>
    <row r="4" spans="1:10" s="27" customFormat="1" ht="20.100000000000001" customHeight="1" x14ac:dyDescent="0.2">
      <c r="A4" s="466"/>
      <c r="B4" s="1406"/>
      <c r="C4" s="1406" t="s">
        <v>1</v>
      </c>
      <c r="D4" s="1406"/>
      <c r="E4" s="1406" t="s">
        <v>1046</v>
      </c>
      <c r="F4" s="1406"/>
      <c r="G4" s="1406" t="s">
        <v>1047</v>
      </c>
      <c r="H4" s="1406"/>
      <c r="I4" s="1406" t="s">
        <v>1048</v>
      </c>
      <c r="J4" s="1408"/>
    </row>
    <row r="5" spans="1:10" s="27" customFormat="1" ht="20.100000000000001" customHeight="1" x14ac:dyDescent="0.2">
      <c r="A5" s="503" t="s">
        <v>1049</v>
      </c>
      <c r="B5" s="1407"/>
      <c r="C5" s="1089" t="s">
        <v>638</v>
      </c>
      <c r="D5" s="1089" t="s">
        <v>1050</v>
      </c>
      <c r="E5" s="1089" t="s">
        <v>638</v>
      </c>
      <c r="F5" s="1089" t="s">
        <v>1050</v>
      </c>
      <c r="G5" s="1089" t="s">
        <v>638</v>
      </c>
      <c r="H5" s="1089" t="s">
        <v>1050</v>
      </c>
      <c r="I5" s="1089" t="s">
        <v>1051</v>
      </c>
      <c r="J5" s="1090" t="s">
        <v>1050</v>
      </c>
    </row>
    <row r="6" spans="1:10" ht="5.0999999999999996" customHeight="1" x14ac:dyDescent="0.2"/>
    <row r="7" spans="1:10" ht="11.1" customHeight="1" x14ac:dyDescent="0.2">
      <c r="A7" s="518" t="s">
        <v>6</v>
      </c>
      <c r="B7" s="651">
        <v>298</v>
      </c>
      <c r="C7" s="651">
        <v>52</v>
      </c>
      <c r="D7" s="651">
        <v>57</v>
      </c>
      <c r="E7" s="651">
        <v>1</v>
      </c>
      <c r="F7" s="651">
        <v>3</v>
      </c>
      <c r="G7" s="651">
        <v>51</v>
      </c>
      <c r="H7" s="651">
        <v>14</v>
      </c>
      <c r="I7" s="651">
        <v>0</v>
      </c>
      <c r="J7" s="651">
        <v>40</v>
      </c>
    </row>
    <row r="8" spans="1:10" ht="11.1" customHeight="1" x14ac:dyDescent="0.2">
      <c r="A8" s="518" t="s">
        <v>1052</v>
      </c>
      <c r="B8" s="651">
        <v>100</v>
      </c>
      <c r="C8" s="651">
        <v>4</v>
      </c>
      <c r="D8" s="651">
        <v>4</v>
      </c>
      <c r="E8" s="651">
        <v>0</v>
      </c>
      <c r="F8" s="651">
        <v>0</v>
      </c>
      <c r="G8" s="651">
        <v>4</v>
      </c>
      <c r="H8" s="651">
        <v>4</v>
      </c>
      <c r="I8" s="651">
        <v>0</v>
      </c>
      <c r="J8" s="651">
        <v>0</v>
      </c>
    </row>
    <row r="9" spans="1:10" ht="11.1" customHeight="1" x14ac:dyDescent="0.2">
      <c r="A9" s="625" t="s">
        <v>1053</v>
      </c>
      <c r="B9" s="543">
        <v>0</v>
      </c>
      <c r="C9" s="543">
        <v>0</v>
      </c>
      <c r="D9" s="543">
        <v>0</v>
      </c>
      <c r="E9" s="543">
        <v>0</v>
      </c>
      <c r="F9" s="543">
        <v>0</v>
      </c>
      <c r="G9" s="543">
        <v>0</v>
      </c>
      <c r="H9" s="543">
        <v>0</v>
      </c>
      <c r="I9" s="543">
        <v>0</v>
      </c>
      <c r="J9" s="543">
        <v>0</v>
      </c>
    </row>
    <row r="10" spans="1:10" ht="11.1" customHeight="1" x14ac:dyDescent="0.2">
      <c r="A10" s="625" t="s">
        <v>1054</v>
      </c>
      <c r="B10" s="543">
        <v>7</v>
      </c>
      <c r="C10" s="543">
        <v>0</v>
      </c>
      <c r="D10" s="543">
        <v>0</v>
      </c>
      <c r="E10" s="543">
        <v>0</v>
      </c>
      <c r="F10" s="543">
        <v>0</v>
      </c>
      <c r="G10" s="543">
        <v>0</v>
      </c>
      <c r="H10" s="543">
        <v>0</v>
      </c>
      <c r="I10" s="543">
        <v>0</v>
      </c>
      <c r="J10" s="543">
        <v>0</v>
      </c>
    </row>
    <row r="11" spans="1:10" ht="11.1" customHeight="1" x14ac:dyDescent="0.2">
      <c r="A11" s="625" t="s">
        <v>1055</v>
      </c>
      <c r="B11" s="543">
        <v>16</v>
      </c>
      <c r="C11" s="543">
        <v>0</v>
      </c>
      <c r="D11" s="543">
        <v>1</v>
      </c>
      <c r="E11" s="543">
        <v>0</v>
      </c>
      <c r="F11" s="543">
        <v>0</v>
      </c>
      <c r="G11" s="543">
        <v>0</v>
      </c>
      <c r="H11" s="543">
        <v>1</v>
      </c>
      <c r="I11" s="543">
        <v>0</v>
      </c>
      <c r="J11" s="543">
        <v>0</v>
      </c>
    </row>
    <row r="12" spans="1:10" ht="11.1" customHeight="1" x14ac:dyDescent="0.2">
      <c r="A12" s="625" t="s">
        <v>1056</v>
      </c>
      <c r="B12" s="543">
        <v>77</v>
      </c>
      <c r="C12" s="543">
        <v>4</v>
      </c>
      <c r="D12" s="543">
        <v>3</v>
      </c>
      <c r="E12" s="543">
        <v>0</v>
      </c>
      <c r="F12" s="543">
        <v>0</v>
      </c>
      <c r="G12" s="543">
        <v>4</v>
      </c>
      <c r="H12" s="543">
        <v>3</v>
      </c>
      <c r="I12" s="543">
        <v>0</v>
      </c>
      <c r="J12" s="543">
        <v>0</v>
      </c>
    </row>
    <row r="13" spans="1:10" ht="11.1" customHeight="1" x14ac:dyDescent="0.2">
      <c r="A13" s="518" t="s">
        <v>1057</v>
      </c>
      <c r="B13" s="626">
        <v>14</v>
      </c>
      <c r="C13" s="626">
        <v>0</v>
      </c>
      <c r="D13" s="626">
        <v>0</v>
      </c>
      <c r="E13" s="626">
        <v>0</v>
      </c>
      <c r="F13" s="626">
        <v>0</v>
      </c>
      <c r="G13" s="626">
        <v>0</v>
      </c>
      <c r="H13" s="626">
        <v>0</v>
      </c>
      <c r="I13" s="626">
        <v>0</v>
      </c>
      <c r="J13" s="626">
        <v>0</v>
      </c>
    </row>
    <row r="14" spans="1:10" ht="11.1" customHeight="1" x14ac:dyDescent="0.2">
      <c r="A14" s="577" t="s">
        <v>1058</v>
      </c>
      <c r="B14" s="622">
        <v>4</v>
      </c>
      <c r="C14" s="543">
        <v>0</v>
      </c>
      <c r="D14" s="543">
        <v>0</v>
      </c>
      <c r="E14" s="622">
        <v>0</v>
      </c>
      <c r="F14" s="622">
        <v>0</v>
      </c>
      <c r="G14" s="622">
        <v>0</v>
      </c>
      <c r="H14" s="622">
        <v>0</v>
      </c>
      <c r="I14" s="622">
        <v>0</v>
      </c>
      <c r="J14" s="622">
        <v>0</v>
      </c>
    </row>
    <row r="15" spans="1:10" ht="11.1" customHeight="1" x14ac:dyDescent="0.2">
      <c r="A15" s="577" t="s">
        <v>1059</v>
      </c>
      <c r="B15" s="622">
        <v>10</v>
      </c>
      <c r="C15" s="543">
        <v>0</v>
      </c>
      <c r="D15" s="543">
        <v>0</v>
      </c>
      <c r="E15" s="622">
        <v>0</v>
      </c>
      <c r="F15" s="622">
        <v>0</v>
      </c>
      <c r="G15" s="622">
        <v>0</v>
      </c>
      <c r="H15" s="622">
        <v>0</v>
      </c>
      <c r="I15" s="622">
        <v>0</v>
      </c>
      <c r="J15" s="622">
        <v>0</v>
      </c>
    </row>
    <row r="16" spans="1:10" ht="11.1" customHeight="1" x14ac:dyDescent="0.2">
      <c r="A16" s="518" t="s">
        <v>1060</v>
      </c>
      <c r="B16" s="651">
        <v>184</v>
      </c>
      <c r="C16" s="651">
        <v>48</v>
      </c>
      <c r="D16" s="651">
        <v>53</v>
      </c>
      <c r="E16" s="651">
        <v>1</v>
      </c>
      <c r="F16" s="651">
        <v>3</v>
      </c>
      <c r="G16" s="651">
        <v>47</v>
      </c>
      <c r="H16" s="651">
        <v>10</v>
      </c>
      <c r="I16" s="651">
        <v>0</v>
      </c>
      <c r="J16" s="651">
        <v>40</v>
      </c>
    </row>
    <row r="17" spans="1:10" ht="11.1" customHeight="1" x14ac:dyDescent="0.2">
      <c r="A17" s="577" t="s">
        <v>1061</v>
      </c>
      <c r="B17" s="622">
        <v>1</v>
      </c>
      <c r="C17" s="543">
        <v>0</v>
      </c>
      <c r="D17" s="543">
        <v>1</v>
      </c>
      <c r="E17" s="622">
        <v>0</v>
      </c>
      <c r="F17" s="622">
        <v>0</v>
      </c>
      <c r="G17" s="622">
        <v>0</v>
      </c>
      <c r="H17" s="622">
        <v>0</v>
      </c>
      <c r="I17" s="622">
        <v>0</v>
      </c>
      <c r="J17" s="622">
        <v>1</v>
      </c>
    </row>
    <row r="18" spans="1:10" ht="11.1" customHeight="1" x14ac:dyDescent="0.2">
      <c r="A18" s="577" t="s">
        <v>1062</v>
      </c>
      <c r="B18" s="622">
        <v>22</v>
      </c>
      <c r="C18" s="543">
        <v>20</v>
      </c>
      <c r="D18" s="543">
        <v>4</v>
      </c>
      <c r="E18" s="622">
        <v>1</v>
      </c>
      <c r="F18" s="622">
        <v>0</v>
      </c>
      <c r="G18" s="622">
        <v>19</v>
      </c>
      <c r="H18" s="622">
        <v>4</v>
      </c>
      <c r="I18" s="622">
        <v>0</v>
      </c>
      <c r="J18" s="622">
        <v>0</v>
      </c>
    </row>
    <row r="19" spans="1:10" ht="11.1" customHeight="1" x14ac:dyDescent="0.2">
      <c r="A19" s="577" t="s">
        <v>1063</v>
      </c>
      <c r="B19" s="622">
        <v>31</v>
      </c>
      <c r="C19" s="543">
        <v>20</v>
      </c>
      <c r="D19" s="543">
        <v>6</v>
      </c>
      <c r="E19" s="622">
        <v>0</v>
      </c>
      <c r="F19" s="622">
        <v>1</v>
      </c>
      <c r="G19" s="622">
        <v>20</v>
      </c>
      <c r="H19" s="622">
        <v>5</v>
      </c>
      <c r="I19" s="622">
        <v>0</v>
      </c>
      <c r="J19" s="622">
        <v>0</v>
      </c>
    </row>
    <row r="20" spans="1:10" ht="11.1" customHeight="1" x14ac:dyDescent="0.2">
      <c r="A20" s="577" t="s">
        <v>1064</v>
      </c>
      <c r="B20" s="622">
        <v>9</v>
      </c>
      <c r="C20" s="543">
        <v>8</v>
      </c>
      <c r="D20" s="543">
        <v>1</v>
      </c>
      <c r="E20" s="622">
        <v>0</v>
      </c>
      <c r="F20" s="622">
        <v>0</v>
      </c>
      <c r="G20" s="622">
        <v>8</v>
      </c>
      <c r="H20" s="622">
        <v>1</v>
      </c>
      <c r="I20" s="622">
        <v>0</v>
      </c>
      <c r="J20" s="622">
        <v>0</v>
      </c>
    </row>
    <row r="21" spans="1:10" ht="11.1" customHeight="1" x14ac:dyDescent="0.2">
      <c r="A21" s="577" t="s">
        <v>1065</v>
      </c>
      <c r="B21" s="622">
        <v>121</v>
      </c>
      <c r="C21" s="543">
        <v>0</v>
      </c>
      <c r="D21" s="543">
        <v>41</v>
      </c>
      <c r="E21" s="622">
        <v>0</v>
      </c>
      <c r="F21" s="622">
        <v>2</v>
      </c>
      <c r="G21" s="622">
        <v>0</v>
      </c>
      <c r="H21" s="622">
        <v>0</v>
      </c>
      <c r="I21" s="622">
        <v>0</v>
      </c>
      <c r="J21" s="622">
        <v>39</v>
      </c>
    </row>
    <row r="22" spans="1:10" ht="5.0999999999999996" customHeight="1" thickBot="1" x14ac:dyDescent="0.25">
      <c r="A22" s="627"/>
      <c r="B22" s="627"/>
      <c r="C22" s="627"/>
      <c r="D22" s="627"/>
      <c r="E22" s="627"/>
      <c r="F22" s="627"/>
      <c r="G22" s="627"/>
      <c r="H22" s="627"/>
      <c r="I22" s="627"/>
      <c r="J22" s="627"/>
    </row>
    <row r="23" spans="1:10" ht="21.75" customHeight="1" thickTop="1" x14ac:dyDescent="0.2">
      <c r="A23" s="1405" t="s">
        <v>2137</v>
      </c>
      <c r="B23" s="1405"/>
      <c r="C23" s="1405"/>
      <c r="D23" s="1405"/>
      <c r="E23" s="1405"/>
      <c r="F23" s="1405"/>
      <c r="G23" s="1405"/>
      <c r="H23" s="1405"/>
      <c r="I23" s="1405"/>
      <c r="J23" s="1405"/>
    </row>
    <row r="24" spans="1:10" ht="11.25" customHeight="1" x14ac:dyDescent="0.2">
      <c r="A24" s="564" t="s">
        <v>1293</v>
      </c>
      <c r="B24" s="557"/>
      <c r="C24" s="557"/>
      <c r="D24" s="557"/>
      <c r="E24" s="557"/>
      <c r="F24" s="557"/>
      <c r="G24" s="557"/>
      <c r="H24" s="557"/>
      <c r="I24" s="557"/>
      <c r="J24" s="557"/>
    </row>
    <row r="25" spans="1:10" ht="13.9" customHeight="1" x14ac:dyDescent="0.2">
      <c r="A25" s="628" t="s">
        <v>1315</v>
      </c>
    </row>
  </sheetData>
  <mergeCells count="8">
    <mergeCell ref="A23:J23"/>
    <mergeCell ref="A1:J1"/>
    <mergeCell ref="B3:B5"/>
    <mergeCell ref="C3:J3"/>
    <mergeCell ref="C4:D4"/>
    <mergeCell ref="E4:F4"/>
    <mergeCell ref="G4:H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7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28" style="514" customWidth="1"/>
    <col min="2" max="2" width="8.5703125" style="514" customWidth="1"/>
    <col min="3" max="3" width="6.5703125" style="514" customWidth="1"/>
    <col min="4" max="4" width="7" style="514" customWidth="1"/>
    <col min="5" max="5" width="6.5703125" style="514" customWidth="1"/>
    <col min="6" max="6" width="7" style="514" customWidth="1"/>
    <col min="7" max="8" width="6.5703125" style="514" customWidth="1"/>
    <col min="9" max="9" width="6.42578125" style="514" customWidth="1"/>
    <col min="10" max="10" width="7.42578125" style="514" customWidth="1"/>
    <col min="11" max="11" width="2.28515625" style="514" customWidth="1"/>
    <col min="12" max="12" width="7.42578125" style="514" customWidth="1"/>
    <col min="13" max="13" width="7.28515625" style="514" customWidth="1"/>
    <col min="14" max="17" width="7.7109375" style="514" customWidth="1"/>
    <col min="18" max="18" width="6.42578125" style="514" customWidth="1"/>
    <col min="19" max="19" width="5.5703125" style="514" customWidth="1"/>
    <col min="20" max="20" width="5.7109375" style="514" customWidth="1"/>
    <col min="21" max="21" width="4.42578125" style="514" customWidth="1"/>
    <col min="22" max="22" width="5" style="514" customWidth="1"/>
    <col min="23" max="23" width="7.7109375" style="514" customWidth="1"/>
    <col min="24" max="24" width="5.42578125" style="514" customWidth="1"/>
    <col min="25" max="25" width="5.7109375" style="514" customWidth="1"/>
    <col min="26" max="26" width="7.42578125" style="514" customWidth="1"/>
    <col min="27" max="27" width="6" style="514" customWidth="1"/>
    <col min="28" max="28" width="5.5703125" style="514" customWidth="1"/>
    <col min="29" max="16384" width="7.7109375" style="514"/>
  </cols>
  <sheetData>
    <row r="1" spans="1:10" ht="20.25" customHeight="1" x14ac:dyDescent="0.2">
      <c r="A1" s="1362" t="s">
        <v>1713</v>
      </c>
      <c r="B1" s="1362"/>
      <c r="C1" s="1362"/>
      <c r="D1" s="1362"/>
      <c r="E1" s="1362"/>
      <c r="F1" s="1362"/>
      <c r="G1" s="1362"/>
      <c r="H1" s="1362"/>
      <c r="I1" s="1362"/>
      <c r="J1" s="1362"/>
    </row>
    <row r="2" spans="1:10" s="526" customFormat="1" ht="16.5" customHeight="1" x14ac:dyDescent="0.15">
      <c r="A2" s="567">
        <v>2023</v>
      </c>
      <c r="B2" s="624"/>
      <c r="C2" s="624"/>
      <c r="D2" s="624"/>
      <c r="E2" s="624"/>
      <c r="F2" s="624"/>
      <c r="G2" s="624"/>
      <c r="H2" s="624"/>
      <c r="I2" s="624"/>
      <c r="J2" s="516" t="s">
        <v>183</v>
      </c>
    </row>
    <row r="3" spans="1:10" s="27" customFormat="1" ht="19.5" customHeight="1" x14ac:dyDescent="0.2">
      <c r="A3" s="502" t="s">
        <v>1066</v>
      </c>
      <c r="B3" s="1382" t="s">
        <v>1067</v>
      </c>
      <c r="C3" s="1382" t="s">
        <v>642</v>
      </c>
      <c r="D3" s="1383"/>
      <c r="E3" s="1383"/>
      <c r="F3" s="1383"/>
      <c r="G3" s="1383"/>
      <c r="H3" s="1383"/>
      <c r="I3" s="1383"/>
      <c r="J3" s="1385"/>
    </row>
    <row r="4" spans="1:10" s="27" customFormat="1" ht="20.100000000000001" customHeight="1" x14ac:dyDescent="0.2">
      <c r="A4" s="466"/>
      <c r="B4" s="1406"/>
      <c r="C4" s="1406" t="s">
        <v>1</v>
      </c>
      <c r="D4" s="1384"/>
      <c r="E4" s="1406" t="s">
        <v>260</v>
      </c>
      <c r="F4" s="1384"/>
      <c r="G4" s="1406" t="s">
        <v>1068</v>
      </c>
      <c r="H4" s="1384"/>
      <c r="I4" s="1406" t="s">
        <v>1048</v>
      </c>
      <c r="J4" s="1409"/>
    </row>
    <row r="5" spans="1:10" s="27" customFormat="1" ht="20.100000000000001" customHeight="1" x14ac:dyDescent="0.2">
      <c r="A5" s="503" t="s">
        <v>1069</v>
      </c>
      <c r="B5" s="1407"/>
      <c r="C5" s="1089" t="s">
        <v>638</v>
      </c>
      <c r="D5" s="1089" t="s">
        <v>1050</v>
      </c>
      <c r="E5" s="1089" t="s">
        <v>638</v>
      </c>
      <c r="F5" s="1089" t="s">
        <v>1050</v>
      </c>
      <c r="G5" s="1089" t="s">
        <v>638</v>
      </c>
      <c r="H5" s="1089" t="s">
        <v>1050</v>
      </c>
      <c r="I5" s="1089" t="s">
        <v>1051</v>
      </c>
      <c r="J5" s="1090" t="s">
        <v>1050</v>
      </c>
    </row>
    <row r="6" spans="1:10" ht="5.0999999999999996" customHeight="1" x14ac:dyDescent="0.2"/>
    <row r="7" spans="1:10" ht="9" customHeight="1" x14ac:dyDescent="0.2">
      <c r="A7" s="629" t="s">
        <v>1070</v>
      </c>
      <c r="B7" s="630">
        <v>34</v>
      </c>
      <c r="C7" s="630">
        <v>19</v>
      </c>
      <c r="D7" s="630">
        <v>10</v>
      </c>
      <c r="E7" s="630">
        <v>0</v>
      </c>
      <c r="F7" s="631">
        <v>0</v>
      </c>
      <c r="G7" s="631">
        <v>19</v>
      </c>
      <c r="H7" s="631">
        <v>9</v>
      </c>
      <c r="I7" s="630">
        <v>0</v>
      </c>
      <c r="J7" s="630">
        <v>1</v>
      </c>
    </row>
    <row r="8" spans="1:10" ht="20.100000000000001" customHeight="1" x14ac:dyDescent="0.2">
      <c r="A8" s="632" t="s">
        <v>1071</v>
      </c>
      <c r="B8" s="543">
        <v>3</v>
      </c>
      <c r="C8" s="543">
        <v>0</v>
      </c>
      <c r="D8" s="543">
        <v>0</v>
      </c>
      <c r="E8" s="543">
        <v>0</v>
      </c>
      <c r="F8" s="543">
        <v>0</v>
      </c>
      <c r="G8" s="543">
        <v>0</v>
      </c>
      <c r="H8" s="543">
        <v>0</v>
      </c>
      <c r="I8" s="543">
        <v>0</v>
      </c>
      <c r="J8" s="543">
        <v>0</v>
      </c>
    </row>
    <row r="9" spans="1:10" ht="9" customHeight="1" x14ac:dyDescent="0.2">
      <c r="A9" s="632" t="s">
        <v>1072</v>
      </c>
      <c r="B9" s="633">
        <v>2</v>
      </c>
      <c r="C9" s="633">
        <v>0</v>
      </c>
      <c r="D9" s="633">
        <v>0</v>
      </c>
      <c r="E9" s="633">
        <v>0</v>
      </c>
      <c r="F9" s="633">
        <v>0</v>
      </c>
      <c r="G9" s="633">
        <v>0</v>
      </c>
      <c r="H9" s="633">
        <v>0</v>
      </c>
      <c r="I9" s="633">
        <v>0</v>
      </c>
      <c r="J9" s="633">
        <v>0</v>
      </c>
    </row>
    <row r="10" spans="1:10" ht="20.100000000000001" customHeight="1" x14ac:dyDescent="0.2">
      <c r="A10" s="632" t="s">
        <v>1073</v>
      </c>
      <c r="B10" s="622">
        <v>13</v>
      </c>
      <c r="C10" s="543">
        <v>8</v>
      </c>
      <c r="D10" s="543">
        <v>5</v>
      </c>
      <c r="E10" s="543">
        <v>0</v>
      </c>
      <c r="F10" s="543">
        <v>0</v>
      </c>
      <c r="G10" s="543">
        <v>8</v>
      </c>
      <c r="H10" s="543">
        <v>5</v>
      </c>
      <c r="I10" s="543">
        <v>0</v>
      </c>
      <c r="J10" s="543">
        <v>0</v>
      </c>
    </row>
    <row r="11" spans="1:10" ht="30" customHeight="1" x14ac:dyDescent="0.2">
      <c r="A11" s="634" t="s">
        <v>1074</v>
      </c>
      <c r="B11" s="543">
        <v>16</v>
      </c>
      <c r="C11" s="543">
        <v>11</v>
      </c>
      <c r="D11" s="622">
        <v>5</v>
      </c>
      <c r="E11" s="543">
        <v>0</v>
      </c>
      <c r="F11" s="543">
        <v>0</v>
      </c>
      <c r="G11" s="543">
        <v>11</v>
      </c>
      <c r="H11" s="622">
        <v>4</v>
      </c>
      <c r="I11" s="543">
        <v>0</v>
      </c>
      <c r="J11" s="543">
        <v>1</v>
      </c>
    </row>
    <row r="12" spans="1:10" ht="9" customHeight="1" x14ac:dyDescent="0.2">
      <c r="A12" s="632" t="s">
        <v>1075</v>
      </c>
      <c r="B12" s="635">
        <v>0</v>
      </c>
      <c r="C12" s="633">
        <v>0</v>
      </c>
      <c r="D12" s="633">
        <v>0</v>
      </c>
      <c r="E12" s="633">
        <v>0</v>
      </c>
      <c r="F12" s="633">
        <v>0</v>
      </c>
      <c r="G12" s="633">
        <v>0</v>
      </c>
      <c r="H12" s="633">
        <v>0</v>
      </c>
      <c r="I12" s="633">
        <v>0</v>
      </c>
      <c r="J12" s="633">
        <v>0</v>
      </c>
    </row>
    <row r="13" spans="1:10" ht="9" customHeight="1" x14ac:dyDescent="0.2">
      <c r="A13" s="632" t="s">
        <v>1076</v>
      </c>
      <c r="B13" s="635">
        <v>0</v>
      </c>
      <c r="C13" s="633">
        <v>0</v>
      </c>
      <c r="D13" s="633">
        <v>0</v>
      </c>
      <c r="E13" s="633">
        <v>0</v>
      </c>
      <c r="F13" s="633">
        <v>0</v>
      </c>
      <c r="G13" s="633">
        <v>0</v>
      </c>
      <c r="H13" s="633">
        <v>0</v>
      </c>
      <c r="I13" s="633">
        <v>0</v>
      </c>
      <c r="J13" s="633">
        <v>0</v>
      </c>
    </row>
    <row r="14" spans="1:10" ht="5.0999999999999996" customHeight="1" thickBot="1" x14ac:dyDescent="0.25">
      <c r="A14" s="524"/>
      <c r="B14" s="524"/>
      <c r="C14" s="524"/>
      <c r="D14" s="524"/>
      <c r="E14" s="524"/>
      <c r="F14" s="524"/>
      <c r="G14" s="524"/>
      <c r="H14" s="524"/>
      <c r="I14" s="524"/>
      <c r="J14" s="524"/>
    </row>
    <row r="15" spans="1:10" ht="13.9" customHeight="1" thickTop="1" x14ac:dyDescent="0.2">
      <c r="A15" s="525" t="s">
        <v>1214</v>
      </c>
      <c r="B15" s="533"/>
      <c r="C15" s="533"/>
      <c r="D15" s="533"/>
      <c r="E15" s="533"/>
      <c r="F15" s="515"/>
      <c r="G15" s="515"/>
      <c r="H15" s="515"/>
      <c r="I15" s="515"/>
      <c r="J15" s="515"/>
    </row>
    <row r="17" spans="1:10" ht="18" customHeight="1" x14ac:dyDescent="0.2">
      <c r="A17" s="1405"/>
      <c r="B17" s="1405"/>
      <c r="C17" s="1405"/>
      <c r="D17" s="1405"/>
      <c r="E17" s="1405"/>
      <c r="F17" s="1405"/>
      <c r="G17" s="1405"/>
      <c r="H17" s="1405"/>
      <c r="I17" s="1405"/>
      <c r="J17" s="1405"/>
    </row>
  </sheetData>
  <mergeCells count="8">
    <mergeCell ref="A17:J17"/>
    <mergeCell ref="A1:J1"/>
    <mergeCell ref="B3:B5"/>
    <mergeCell ref="C3:J3"/>
    <mergeCell ref="C4:D4"/>
    <mergeCell ref="E4:F4"/>
    <mergeCell ref="G4:H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5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24.42578125" style="514" customWidth="1"/>
    <col min="2" max="9" width="10.42578125" style="514" customWidth="1"/>
    <col min="10" max="10" width="1.28515625" style="514" customWidth="1"/>
    <col min="11" max="16384" width="7.7109375" style="514"/>
  </cols>
  <sheetData>
    <row r="1" spans="1:9" ht="19.5" customHeight="1" x14ac:dyDescent="0.2">
      <c r="A1" s="1362" t="s">
        <v>1717</v>
      </c>
      <c r="B1" s="1362"/>
      <c r="C1" s="1362"/>
      <c r="D1" s="1362"/>
      <c r="E1" s="1362"/>
      <c r="F1" s="1362"/>
      <c r="G1" s="1362"/>
      <c r="H1" s="1362"/>
      <c r="I1" s="1362"/>
    </row>
    <row r="2" spans="1:9" s="526" customFormat="1" ht="15.75" customHeight="1" x14ac:dyDescent="0.15">
      <c r="A2" s="636">
        <v>45291</v>
      </c>
      <c r="B2" s="637"/>
      <c r="C2" s="637"/>
      <c r="D2" s="637"/>
      <c r="E2" s="637"/>
      <c r="F2" s="637"/>
      <c r="G2" s="637"/>
      <c r="H2" s="637"/>
      <c r="I2" s="553" t="s">
        <v>183</v>
      </c>
    </row>
    <row r="3" spans="1:9" s="27" customFormat="1" ht="22.5" customHeight="1" x14ac:dyDescent="0.2">
      <c r="A3" s="1306" t="s">
        <v>2128</v>
      </c>
      <c r="B3" s="1382" t="s">
        <v>1</v>
      </c>
      <c r="C3" s="1382" t="s">
        <v>82</v>
      </c>
      <c r="D3" s="1382" t="s">
        <v>83</v>
      </c>
      <c r="E3" s="1382" t="s">
        <v>2118</v>
      </c>
      <c r="F3" s="1382" t="s">
        <v>2119</v>
      </c>
      <c r="G3" s="1382" t="s">
        <v>2120</v>
      </c>
      <c r="H3" s="1382" t="s">
        <v>84</v>
      </c>
      <c r="I3" s="1411" t="s">
        <v>85</v>
      </c>
    </row>
    <row r="4" spans="1:9" s="27" customFormat="1" ht="22.5" customHeight="1" x14ac:dyDescent="0.2">
      <c r="A4" s="503" t="s">
        <v>1077</v>
      </c>
      <c r="B4" s="1407"/>
      <c r="C4" s="1410"/>
      <c r="D4" s="1410"/>
      <c r="E4" s="1410"/>
      <c r="F4" s="1410"/>
      <c r="G4" s="1410"/>
      <c r="H4" s="1410"/>
      <c r="I4" s="1412"/>
    </row>
    <row r="5" spans="1:9" ht="5.0999999999999996" customHeight="1" x14ac:dyDescent="0.2">
      <c r="B5" s="624"/>
      <c r="C5" s="624"/>
      <c r="D5" s="624"/>
      <c r="E5" s="624"/>
      <c r="F5" s="624"/>
      <c r="G5" s="624"/>
      <c r="H5" s="624"/>
      <c r="I5" s="624"/>
    </row>
    <row r="6" spans="1:9" ht="12" customHeight="1" x14ac:dyDescent="0.2">
      <c r="A6" s="638" t="s">
        <v>6</v>
      </c>
      <c r="B6" s="651">
        <v>6989</v>
      </c>
      <c r="C6" s="651">
        <v>1634</v>
      </c>
      <c r="D6" s="651">
        <v>1103</v>
      </c>
      <c r="E6" s="651">
        <v>662</v>
      </c>
      <c r="F6" s="651">
        <v>2886</v>
      </c>
      <c r="G6" s="651">
        <v>368</v>
      </c>
      <c r="H6" s="651">
        <v>139</v>
      </c>
      <c r="I6" s="651">
        <v>197</v>
      </c>
    </row>
    <row r="7" spans="1:9" ht="12" customHeight="1" x14ac:dyDescent="0.2">
      <c r="A7" s="577" t="s">
        <v>1215</v>
      </c>
      <c r="B7" s="543">
        <v>1684</v>
      </c>
      <c r="C7" s="543">
        <v>211</v>
      </c>
      <c r="D7" s="543">
        <v>155</v>
      </c>
      <c r="E7" s="543">
        <v>77</v>
      </c>
      <c r="F7" s="543">
        <v>1203</v>
      </c>
      <c r="G7" s="543">
        <v>8</v>
      </c>
      <c r="H7" s="543">
        <v>12</v>
      </c>
      <c r="I7" s="543">
        <v>18</v>
      </c>
    </row>
    <row r="8" spans="1:9" ht="12" customHeight="1" x14ac:dyDescent="0.2">
      <c r="A8" s="577" t="s">
        <v>1078</v>
      </c>
      <c r="B8" s="543">
        <v>1143</v>
      </c>
      <c r="C8" s="543">
        <v>269</v>
      </c>
      <c r="D8" s="543">
        <v>167</v>
      </c>
      <c r="E8" s="543">
        <v>129</v>
      </c>
      <c r="F8" s="543">
        <v>423</v>
      </c>
      <c r="G8" s="543">
        <v>110</v>
      </c>
      <c r="H8" s="543">
        <v>3</v>
      </c>
      <c r="I8" s="543">
        <v>42</v>
      </c>
    </row>
    <row r="9" spans="1:9" ht="12" customHeight="1" x14ac:dyDescent="0.2">
      <c r="A9" s="577" t="s">
        <v>1079</v>
      </c>
      <c r="B9" s="543">
        <v>783</v>
      </c>
      <c r="C9" s="543">
        <v>227</v>
      </c>
      <c r="D9" s="543">
        <v>132</v>
      </c>
      <c r="E9" s="543">
        <v>80</v>
      </c>
      <c r="F9" s="543">
        <v>272</v>
      </c>
      <c r="G9" s="543">
        <v>48</v>
      </c>
      <c r="H9" s="622">
        <v>0</v>
      </c>
      <c r="I9" s="543">
        <v>24</v>
      </c>
    </row>
    <row r="10" spans="1:9" ht="12" customHeight="1" x14ac:dyDescent="0.2">
      <c r="A10" s="577" t="s">
        <v>1080</v>
      </c>
      <c r="B10" s="543">
        <v>1263</v>
      </c>
      <c r="C10" s="543">
        <v>296</v>
      </c>
      <c r="D10" s="543">
        <v>320</v>
      </c>
      <c r="E10" s="543">
        <v>63</v>
      </c>
      <c r="F10" s="543">
        <v>379</v>
      </c>
      <c r="G10" s="543">
        <v>98</v>
      </c>
      <c r="H10" s="543">
        <v>64</v>
      </c>
      <c r="I10" s="543">
        <v>43</v>
      </c>
    </row>
    <row r="11" spans="1:9" ht="12" customHeight="1" x14ac:dyDescent="0.2">
      <c r="A11" s="577" t="s">
        <v>1081</v>
      </c>
      <c r="B11" s="543">
        <v>1029</v>
      </c>
      <c r="C11" s="543">
        <v>391</v>
      </c>
      <c r="D11" s="543">
        <v>18</v>
      </c>
      <c r="E11" s="543">
        <v>313</v>
      </c>
      <c r="F11" s="543">
        <v>212</v>
      </c>
      <c r="G11" s="543">
        <v>75</v>
      </c>
      <c r="H11" s="622">
        <v>2</v>
      </c>
      <c r="I11" s="622">
        <v>18</v>
      </c>
    </row>
    <row r="12" spans="1:9" ht="12" customHeight="1" x14ac:dyDescent="0.2">
      <c r="A12" s="577" t="s">
        <v>1082</v>
      </c>
      <c r="B12" s="543">
        <v>710</v>
      </c>
      <c r="C12" s="543">
        <v>134</v>
      </c>
      <c r="D12" s="543">
        <v>292</v>
      </c>
      <c r="E12" s="543">
        <v>0</v>
      </c>
      <c r="F12" s="543">
        <v>170</v>
      </c>
      <c r="G12" s="543">
        <v>21</v>
      </c>
      <c r="H12" s="543">
        <v>55</v>
      </c>
      <c r="I12" s="543">
        <v>38</v>
      </c>
    </row>
    <row r="13" spans="1:9" ht="12" customHeight="1" x14ac:dyDescent="0.2">
      <c r="A13" s="519" t="s">
        <v>1083</v>
      </c>
      <c r="B13" s="543">
        <v>377</v>
      </c>
      <c r="C13" s="622">
        <v>106</v>
      </c>
      <c r="D13" s="543">
        <v>19</v>
      </c>
      <c r="E13" s="543">
        <v>0</v>
      </c>
      <c r="F13" s="543">
        <v>227</v>
      </c>
      <c r="G13" s="622">
        <v>8</v>
      </c>
      <c r="H13" s="622">
        <v>3</v>
      </c>
      <c r="I13" s="622">
        <v>14</v>
      </c>
    </row>
    <row r="14" spans="1:9" ht="5.0999999999999996" customHeight="1" thickBot="1" x14ac:dyDescent="0.25">
      <c r="A14" s="524"/>
      <c r="B14" s="524"/>
      <c r="C14" s="524"/>
      <c r="D14" s="524"/>
      <c r="E14" s="524"/>
      <c r="F14" s="524"/>
      <c r="G14" s="524"/>
      <c r="H14" s="524"/>
      <c r="I14" s="524"/>
    </row>
    <row r="15" spans="1:9" ht="15" customHeight="1" thickTop="1" x14ac:dyDescent="0.2">
      <c r="A15" s="549" t="s">
        <v>1316</v>
      </c>
    </row>
  </sheetData>
  <mergeCells count="9">
    <mergeCell ref="A1:I1"/>
    <mergeCell ref="B3:B4"/>
    <mergeCell ref="C3:C4"/>
    <mergeCell ref="D3:D4"/>
    <mergeCell ref="G3:G4"/>
    <mergeCell ref="H3:H4"/>
    <mergeCell ref="I3:I4"/>
    <mergeCell ref="E3:E4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95"/>
  <sheetViews>
    <sheetView showGridLines="0" topLeftCell="A82" zoomScale="90" zoomScaleNormal="90" workbookViewId="0">
      <selection activeCell="C1" sqref="C1"/>
    </sheetView>
  </sheetViews>
  <sheetFormatPr defaultColWidth="9.28515625" defaultRowHeight="15" customHeight="1" x14ac:dyDescent="0.2"/>
  <cols>
    <col min="1" max="1" width="6.28515625" style="1028" customWidth="1"/>
    <col min="2" max="2" width="16" style="1185" customWidth="1"/>
    <col min="3" max="3" width="107.5703125" style="1028" customWidth="1"/>
    <col min="4" max="4" width="3.28515625" style="1028" customWidth="1"/>
    <col min="5" max="5" width="5.42578125" style="1183" customWidth="1"/>
    <col min="6" max="7" width="9.28515625" style="1183"/>
    <col min="8" max="16384" width="9.28515625" style="1028"/>
  </cols>
  <sheetData>
    <row r="2" spans="2:3" ht="15" customHeight="1" x14ac:dyDescent="0.2">
      <c r="B2" s="1350" t="s">
        <v>1859</v>
      </c>
      <c r="C2" s="1350"/>
    </row>
    <row r="3" spans="2:3" ht="15" customHeight="1" x14ac:dyDescent="0.2">
      <c r="B3" s="1182"/>
      <c r="C3" s="209"/>
    </row>
    <row r="4" spans="2:3" ht="15" customHeight="1" x14ac:dyDescent="0.2">
      <c r="B4" s="1182"/>
      <c r="C4" s="186"/>
    </row>
    <row r="5" spans="2:3" ht="15" customHeight="1" x14ac:dyDescent="0.2">
      <c r="B5" s="1351" t="s">
        <v>1729</v>
      </c>
      <c r="C5" s="1351"/>
    </row>
    <row r="6" spans="2:3" ht="15" customHeight="1" x14ac:dyDescent="0.2">
      <c r="B6" s="1182"/>
      <c r="C6" s="1184"/>
    </row>
    <row r="7" spans="2:3" ht="15" customHeight="1" x14ac:dyDescent="0.2">
      <c r="B7" s="185" t="s">
        <v>1800</v>
      </c>
      <c r="C7" s="1183" t="s">
        <v>1730</v>
      </c>
    </row>
    <row r="8" spans="2:3" ht="15" customHeight="1" x14ac:dyDescent="0.2">
      <c r="B8" s="1264" t="s">
        <v>1739</v>
      </c>
      <c r="C8" s="1183" t="s">
        <v>1740</v>
      </c>
    </row>
    <row r="9" spans="2:3" ht="15" customHeight="1" x14ac:dyDescent="0.2">
      <c r="B9" s="185" t="s">
        <v>1731</v>
      </c>
      <c r="C9" s="1183" t="s">
        <v>1732</v>
      </c>
    </row>
    <row r="10" spans="2:3" ht="15" customHeight="1" x14ac:dyDescent="0.2">
      <c r="B10" s="1265" t="s">
        <v>1734</v>
      </c>
      <c r="C10" s="1183" t="s">
        <v>1735</v>
      </c>
    </row>
    <row r="11" spans="2:3" ht="15" customHeight="1" x14ac:dyDescent="0.2">
      <c r="B11" s="1265" t="s">
        <v>1736</v>
      </c>
      <c r="C11" s="1183" t="s">
        <v>1737</v>
      </c>
    </row>
    <row r="12" spans="2:3" ht="15" customHeight="1" x14ac:dyDescent="0.2">
      <c r="B12" s="1265" t="s">
        <v>115</v>
      </c>
      <c r="C12" s="1183" t="s">
        <v>1733</v>
      </c>
    </row>
    <row r="13" spans="2:3" ht="15" customHeight="1" x14ac:dyDescent="0.2">
      <c r="B13" s="1181"/>
    </row>
    <row r="14" spans="2:3" ht="15" customHeight="1" x14ac:dyDescent="0.2">
      <c r="B14" s="1351" t="s">
        <v>1814</v>
      </c>
      <c r="C14" s="1351"/>
    </row>
    <row r="15" spans="2:3" ht="15" customHeight="1" x14ac:dyDescent="0.2">
      <c r="B15" s="1182"/>
      <c r="C15" s="1184"/>
    </row>
    <row r="16" spans="2:3" ht="15" customHeight="1" x14ac:dyDescent="0.2">
      <c r="B16" s="185" t="s">
        <v>1815</v>
      </c>
      <c r="C16" s="1183" t="s">
        <v>1816</v>
      </c>
    </row>
    <row r="17" spans="2:3" ht="15" customHeight="1" x14ac:dyDescent="0.2">
      <c r="B17" s="185" t="s">
        <v>1014</v>
      </c>
      <c r="C17" s="1183" t="s">
        <v>88</v>
      </c>
    </row>
    <row r="18" spans="2:3" ht="15" customHeight="1" x14ac:dyDescent="0.2">
      <c r="B18" s="185" t="s">
        <v>1813</v>
      </c>
      <c r="C18" s="1183" t="s">
        <v>1922</v>
      </c>
    </row>
    <row r="19" spans="2:3" ht="15" customHeight="1" x14ac:dyDescent="0.2">
      <c r="B19" s="185" t="s">
        <v>1760</v>
      </c>
      <c r="C19" s="1183" t="s">
        <v>1761</v>
      </c>
    </row>
    <row r="20" spans="2:3" ht="15" customHeight="1" x14ac:dyDescent="0.2">
      <c r="B20" s="1264" t="s">
        <v>1762</v>
      </c>
      <c r="C20" s="1183" t="s">
        <v>1871</v>
      </c>
    </row>
    <row r="21" spans="2:3" ht="15" customHeight="1" x14ac:dyDescent="0.2">
      <c r="B21" s="1264" t="s">
        <v>1763</v>
      </c>
      <c r="C21" s="1183" t="s">
        <v>1764</v>
      </c>
    </row>
    <row r="22" spans="2:3" ht="15" customHeight="1" x14ac:dyDescent="0.2">
      <c r="B22" s="1264" t="s">
        <v>1881</v>
      </c>
      <c r="C22" s="1183" t="s">
        <v>1882</v>
      </c>
    </row>
    <row r="23" spans="2:3" ht="15" customHeight="1" x14ac:dyDescent="0.2">
      <c r="B23" s="1264" t="s">
        <v>1765</v>
      </c>
      <c r="C23" s="1183" t="s">
        <v>1766</v>
      </c>
    </row>
    <row r="24" spans="2:3" ht="15" customHeight="1" x14ac:dyDescent="0.2">
      <c r="B24" s="1264" t="s">
        <v>1867</v>
      </c>
      <c r="C24" s="1183" t="s">
        <v>1868</v>
      </c>
    </row>
    <row r="25" spans="2:3" ht="15" customHeight="1" x14ac:dyDescent="0.2">
      <c r="B25" s="1183" t="s">
        <v>1877</v>
      </c>
      <c r="C25" s="1183" t="s">
        <v>1878</v>
      </c>
    </row>
    <row r="26" spans="2:3" ht="15" customHeight="1" x14ac:dyDescent="0.2">
      <c r="B26" s="1264" t="s">
        <v>1817</v>
      </c>
      <c r="C26" s="1183" t="s">
        <v>1818</v>
      </c>
    </row>
    <row r="27" spans="2:3" ht="15" customHeight="1" x14ac:dyDescent="0.2">
      <c r="B27" s="1264" t="s">
        <v>1767</v>
      </c>
      <c r="C27" s="1183" t="s">
        <v>1768</v>
      </c>
    </row>
    <row r="28" spans="2:3" ht="15" customHeight="1" x14ac:dyDescent="0.2">
      <c r="B28" s="1183" t="s">
        <v>1819</v>
      </c>
      <c r="C28" s="1183" t="s">
        <v>1820</v>
      </c>
    </row>
    <row r="29" spans="2:3" ht="15" customHeight="1" x14ac:dyDescent="0.2">
      <c r="B29" s="1183" t="s">
        <v>1821</v>
      </c>
      <c r="C29" s="1183" t="s">
        <v>1822</v>
      </c>
    </row>
    <row r="30" spans="2:3" ht="15" customHeight="1" x14ac:dyDescent="0.2">
      <c r="B30" s="1264" t="s">
        <v>1769</v>
      </c>
      <c r="C30" s="1183" t="s">
        <v>1770</v>
      </c>
    </row>
    <row r="31" spans="2:3" ht="15" customHeight="1" x14ac:dyDescent="0.2">
      <c r="B31" s="1264" t="s">
        <v>10</v>
      </c>
      <c r="C31" s="1183" t="s">
        <v>1855</v>
      </c>
    </row>
    <row r="32" spans="2:3" ht="15" customHeight="1" x14ac:dyDescent="0.2">
      <c r="B32" s="182" t="s">
        <v>1842</v>
      </c>
      <c r="C32" s="1183" t="s">
        <v>1743</v>
      </c>
    </row>
    <row r="33" spans="2:3" ht="15" customHeight="1" x14ac:dyDescent="0.2">
      <c r="B33" s="1264" t="s">
        <v>1823</v>
      </c>
      <c r="C33" s="1183" t="s">
        <v>1854</v>
      </c>
    </row>
    <row r="34" spans="2:3" ht="15" customHeight="1" x14ac:dyDescent="0.2">
      <c r="B34" s="1264" t="s">
        <v>1771</v>
      </c>
      <c r="C34" s="1183" t="s">
        <v>1824</v>
      </c>
    </row>
    <row r="35" spans="2:3" ht="15" customHeight="1" x14ac:dyDescent="0.2">
      <c r="B35" s="1264" t="s">
        <v>414</v>
      </c>
      <c r="C35" s="1183" t="s">
        <v>1825</v>
      </c>
    </row>
    <row r="36" spans="2:3" ht="15" customHeight="1" x14ac:dyDescent="0.2">
      <c r="B36" s="1264" t="s">
        <v>1826</v>
      </c>
      <c r="C36" s="1183" t="s">
        <v>1856</v>
      </c>
    </row>
    <row r="37" spans="2:3" ht="15" customHeight="1" x14ac:dyDescent="0.2">
      <c r="B37" s="1264" t="s">
        <v>1773</v>
      </c>
      <c r="C37" s="1183" t="s">
        <v>1857</v>
      </c>
    </row>
    <row r="38" spans="2:3" ht="15" customHeight="1" x14ac:dyDescent="0.2">
      <c r="B38" s="1264" t="s">
        <v>1774</v>
      </c>
      <c r="C38" s="1183" t="s">
        <v>1775</v>
      </c>
    </row>
    <row r="39" spans="2:3" ht="15" customHeight="1" x14ac:dyDescent="0.2">
      <c r="B39" s="1264" t="s">
        <v>1827</v>
      </c>
      <c r="C39" s="1183" t="s">
        <v>1828</v>
      </c>
    </row>
    <row r="40" spans="2:3" ht="15" customHeight="1" x14ac:dyDescent="0.2">
      <c r="B40" s="1264" t="s">
        <v>1863</v>
      </c>
      <c r="C40" s="1183" t="s">
        <v>1865</v>
      </c>
    </row>
    <row r="41" spans="2:3" ht="15" customHeight="1" x14ac:dyDescent="0.2">
      <c r="B41" s="1264" t="s">
        <v>1864</v>
      </c>
      <c r="C41" s="1183" t="s">
        <v>1866</v>
      </c>
    </row>
    <row r="42" spans="2:3" ht="15" customHeight="1" x14ac:dyDescent="0.2">
      <c r="B42" s="1264" t="s">
        <v>1302</v>
      </c>
      <c r="C42" s="1183" t="s">
        <v>1829</v>
      </c>
    </row>
    <row r="43" spans="2:3" ht="15" customHeight="1" x14ac:dyDescent="0.2">
      <c r="B43" s="1264" t="s">
        <v>1776</v>
      </c>
      <c r="C43" s="1183" t="s">
        <v>1777</v>
      </c>
    </row>
    <row r="44" spans="2:3" ht="15" customHeight="1" x14ac:dyDescent="0.2">
      <c r="B44" s="1264" t="s">
        <v>1875</v>
      </c>
      <c r="C44" s="1183" t="s">
        <v>1876</v>
      </c>
    </row>
    <row r="45" spans="2:3" ht="15" customHeight="1" x14ac:dyDescent="0.2">
      <c r="B45" s="1264" t="s">
        <v>1831</v>
      </c>
      <c r="C45" s="1183" t="s">
        <v>1832</v>
      </c>
    </row>
    <row r="46" spans="2:3" ht="15" customHeight="1" x14ac:dyDescent="0.2">
      <c r="B46" s="1264" t="s">
        <v>1682</v>
      </c>
      <c r="C46" s="1183" t="s">
        <v>1830</v>
      </c>
    </row>
    <row r="47" spans="2:3" ht="15" customHeight="1" x14ac:dyDescent="0.2">
      <c r="B47" s="1264" t="s">
        <v>1780</v>
      </c>
      <c r="C47" s="1183" t="s">
        <v>1858</v>
      </c>
    </row>
    <row r="48" spans="2:3" ht="15" customHeight="1" x14ac:dyDescent="0.2">
      <c r="B48" s="1264" t="s">
        <v>1778</v>
      </c>
      <c r="C48" s="1183" t="s">
        <v>1779</v>
      </c>
    </row>
    <row r="49" spans="2:3" ht="15" customHeight="1" x14ac:dyDescent="0.2">
      <c r="B49" s="1264" t="s">
        <v>1781</v>
      </c>
      <c r="C49" s="1183" t="s">
        <v>1782</v>
      </c>
    </row>
    <row r="50" spans="2:3" ht="15" customHeight="1" x14ac:dyDescent="0.2">
      <c r="B50" s="1264" t="s">
        <v>17</v>
      </c>
      <c r="C50" s="1183" t="s">
        <v>1783</v>
      </c>
    </row>
    <row r="51" spans="2:3" ht="15" customHeight="1" x14ac:dyDescent="0.2">
      <c r="B51" s="1183" t="s">
        <v>1833</v>
      </c>
      <c r="C51" s="1183" t="s">
        <v>1869</v>
      </c>
    </row>
    <row r="52" spans="2:3" ht="15" customHeight="1" x14ac:dyDescent="0.2">
      <c r="B52" s="1183" t="s">
        <v>1920</v>
      </c>
      <c r="C52" s="1183" t="s">
        <v>1921</v>
      </c>
    </row>
    <row r="53" spans="2:3" ht="15" customHeight="1" x14ac:dyDescent="0.2">
      <c r="B53" s="1264" t="s">
        <v>1784</v>
      </c>
      <c r="C53" s="1183" t="s">
        <v>1785</v>
      </c>
    </row>
    <row r="54" spans="2:3" ht="15" customHeight="1" x14ac:dyDescent="0.2">
      <c r="B54" s="1183" t="s">
        <v>1834</v>
      </c>
      <c r="C54" s="1183" t="s">
        <v>1835</v>
      </c>
    </row>
    <row r="55" spans="2:3" ht="15" customHeight="1" x14ac:dyDescent="0.2">
      <c r="B55" s="1264" t="s">
        <v>1786</v>
      </c>
      <c r="C55" s="1183" t="s">
        <v>1787</v>
      </c>
    </row>
    <row r="56" spans="2:3" ht="15" customHeight="1" x14ac:dyDescent="0.2">
      <c r="B56" s="1264" t="s">
        <v>1836</v>
      </c>
      <c r="C56" s="1183" t="s">
        <v>1870</v>
      </c>
    </row>
    <row r="57" spans="2:3" ht="15" customHeight="1" x14ac:dyDescent="0.2">
      <c r="B57" s="1264" t="s">
        <v>1788</v>
      </c>
      <c r="C57" s="1183" t="s">
        <v>1879</v>
      </c>
    </row>
    <row r="58" spans="2:3" ht="15" customHeight="1" x14ac:dyDescent="0.2">
      <c r="B58" s="1264" t="s">
        <v>1789</v>
      </c>
      <c r="C58" s="1183" t="s">
        <v>1790</v>
      </c>
    </row>
    <row r="59" spans="2:3" ht="15" customHeight="1" x14ac:dyDescent="0.2">
      <c r="B59" s="1264" t="s">
        <v>825</v>
      </c>
      <c r="C59" s="1183" t="s">
        <v>1837</v>
      </c>
    </row>
    <row r="60" spans="2:3" ht="15" customHeight="1" x14ac:dyDescent="0.2">
      <c r="B60" s="1264" t="s">
        <v>1791</v>
      </c>
      <c r="C60" s="1183" t="s">
        <v>1792</v>
      </c>
    </row>
    <row r="61" spans="2:3" ht="15" customHeight="1" x14ac:dyDescent="0.2">
      <c r="B61" s="1264" t="s">
        <v>1793</v>
      </c>
      <c r="C61" s="1183" t="s">
        <v>1794</v>
      </c>
    </row>
    <row r="62" spans="2:3" ht="15" customHeight="1" x14ac:dyDescent="0.2">
      <c r="B62" s="1264" t="s">
        <v>1838</v>
      </c>
      <c r="C62" s="1183" t="s">
        <v>1839</v>
      </c>
    </row>
    <row r="63" spans="2:3" ht="15" customHeight="1" x14ac:dyDescent="0.2">
      <c r="B63" s="1264" t="s">
        <v>832</v>
      </c>
      <c r="C63" s="1183" t="s">
        <v>1795</v>
      </c>
    </row>
    <row r="64" spans="2:3" ht="15" customHeight="1" x14ac:dyDescent="0.2">
      <c r="B64" s="1264" t="s">
        <v>1840</v>
      </c>
      <c r="C64" s="1183" t="s">
        <v>1841</v>
      </c>
    </row>
    <row r="65" spans="2:3" ht="15" customHeight="1" x14ac:dyDescent="0.2">
      <c r="B65" s="1264" t="s">
        <v>1796</v>
      </c>
      <c r="C65" s="1183" t="s">
        <v>1797</v>
      </c>
    </row>
    <row r="66" spans="2:3" ht="15" customHeight="1" x14ac:dyDescent="0.2">
      <c r="B66" s="1264" t="s">
        <v>1798</v>
      </c>
      <c r="C66" s="1183" t="s">
        <v>1799</v>
      </c>
    </row>
    <row r="67" spans="2:3" ht="15" customHeight="1" x14ac:dyDescent="0.2">
      <c r="B67" s="1028"/>
    </row>
    <row r="68" spans="2:3" ht="15" customHeight="1" x14ac:dyDescent="0.2">
      <c r="B68" s="1351" t="s">
        <v>1862</v>
      </c>
      <c r="C68" s="1351"/>
    </row>
    <row r="69" spans="2:3" ht="15" customHeight="1" x14ac:dyDescent="0.2">
      <c r="B69" s="1182"/>
      <c r="C69" s="1184"/>
    </row>
    <row r="70" spans="2:3" ht="15" customHeight="1" x14ac:dyDescent="0.2">
      <c r="B70" s="1265" t="s">
        <v>363</v>
      </c>
      <c r="C70" s="1183" t="s">
        <v>1738</v>
      </c>
    </row>
    <row r="71" spans="2:3" ht="15" customHeight="1" x14ac:dyDescent="0.2">
      <c r="B71" s="185" t="s">
        <v>1741</v>
      </c>
      <c r="C71" s="1183" t="s">
        <v>1742</v>
      </c>
    </row>
    <row r="72" spans="2:3" ht="15" customHeight="1" x14ac:dyDescent="0.2">
      <c r="B72" s="182" t="s">
        <v>1772</v>
      </c>
      <c r="C72" s="1183" t="s">
        <v>1843</v>
      </c>
    </row>
    <row r="73" spans="2:3" ht="15" customHeight="1" x14ac:dyDescent="0.2">
      <c r="B73" s="1183" t="s">
        <v>779</v>
      </c>
      <c r="C73" s="1183" t="s">
        <v>1861</v>
      </c>
    </row>
    <row r="74" spans="2:3" ht="15" customHeight="1" x14ac:dyDescent="0.2">
      <c r="B74" s="1183" t="s">
        <v>1744</v>
      </c>
      <c r="C74" s="1183" t="s">
        <v>1745</v>
      </c>
    </row>
    <row r="75" spans="2:3" ht="15" customHeight="1" x14ac:dyDescent="0.2">
      <c r="B75" s="1183" t="s">
        <v>1804</v>
      </c>
      <c r="C75" s="1183" t="s">
        <v>1803</v>
      </c>
    </row>
    <row r="76" spans="2:3" ht="15" customHeight="1" x14ac:dyDescent="0.2">
      <c r="B76" s="1183" t="s">
        <v>1954</v>
      </c>
      <c r="C76" s="1183" t="s">
        <v>1746</v>
      </c>
    </row>
    <row r="77" spans="2:3" ht="15" customHeight="1" x14ac:dyDescent="0.2">
      <c r="B77" s="1183" t="s">
        <v>1953</v>
      </c>
      <c r="C77" s="1183" t="s">
        <v>1747</v>
      </c>
    </row>
    <row r="78" spans="2:3" ht="15" customHeight="1" x14ac:dyDescent="0.2">
      <c r="B78" s="1183" t="s">
        <v>1844</v>
      </c>
      <c r="C78" s="1183" t="s">
        <v>1845</v>
      </c>
    </row>
    <row r="79" spans="2:3" ht="15" customHeight="1" x14ac:dyDescent="0.2">
      <c r="B79" s="1183" t="s">
        <v>1846</v>
      </c>
      <c r="C79" s="1183" t="s">
        <v>1847</v>
      </c>
    </row>
    <row r="80" spans="2:3" ht="15" customHeight="1" x14ac:dyDescent="0.2">
      <c r="B80" s="1183" t="s">
        <v>1955</v>
      </c>
      <c r="C80" s="1183" t="s">
        <v>1748</v>
      </c>
    </row>
    <row r="81" spans="2:3" ht="15" customHeight="1" x14ac:dyDescent="0.2">
      <c r="B81" s="1183" t="s">
        <v>2039</v>
      </c>
      <c r="C81" s="1183" t="s">
        <v>1749</v>
      </c>
    </row>
    <row r="82" spans="2:3" ht="15" customHeight="1" x14ac:dyDescent="0.2">
      <c r="B82" s="1183" t="s">
        <v>1750</v>
      </c>
      <c r="C82" s="1183" t="s">
        <v>1751</v>
      </c>
    </row>
    <row r="83" spans="2:3" ht="15" customHeight="1" x14ac:dyDescent="0.2">
      <c r="B83" s="1183" t="s">
        <v>1848</v>
      </c>
      <c r="C83" s="1183" t="s">
        <v>1849</v>
      </c>
    </row>
    <row r="84" spans="2:3" ht="15" customHeight="1" x14ac:dyDescent="0.2">
      <c r="B84" s="1183" t="s">
        <v>1850</v>
      </c>
      <c r="C84" s="1183" t="s">
        <v>1851</v>
      </c>
    </row>
    <row r="85" spans="2:3" ht="15" customHeight="1" x14ac:dyDescent="0.2">
      <c r="B85" s="1183" t="s">
        <v>1811</v>
      </c>
      <c r="C85" s="1183" t="s">
        <v>134</v>
      </c>
    </row>
    <row r="86" spans="2:3" ht="15" customHeight="1" x14ac:dyDescent="0.2">
      <c r="B86" s="1183" t="s">
        <v>249</v>
      </c>
      <c r="C86" s="1183" t="s">
        <v>1752</v>
      </c>
    </row>
    <row r="87" spans="2:3" ht="15" customHeight="1" x14ac:dyDescent="0.2">
      <c r="B87" s="1183" t="s">
        <v>1852</v>
      </c>
      <c r="C87" s="1183" t="s">
        <v>1853</v>
      </c>
    </row>
    <row r="88" spans="2:3" ht="15" customHeight="1" x14ac:dyDescent="0.2">
      <c r="B88" s="1183" t="s">
        <v>2040</v>
      </c>
      <c r="C88" s="1183" t="s">
        <v>1754</v>
      </c>
    </row>
    <row r="89" spans="2:3" ht="15" customHeight="1" x14ac:dyDescent="0.2">
      <c r="B89" s="1183" t="s">
        <v>256</v>
      </c>
      <c r="C89" s="1183" t="s">
        <v>1755</v>
      </c>
    </row>
    <row r="90" spans="2:3" ht="15" customHeight="1" x14ac:dyDescent="0.2">
      <c r="B90" s="1183" t="s">
        <v>1880</v>
      </c>
      <c r="C90" s="1183" t="s">
        <v>1756</v>
      </c>
    </row>
    <row r="91" spans="2:3" ht="15" customHeight="1" x14ac:dyDescent="0.2">
      <c r="B91" s="1183" t="s">
        <v>883</v>
      </c>
      <c r="C91" s="1183" t="s">
        <v>1860</v>
      </c>
    </row>
    <row r="92" spans="2:3" ht="15" customHeight="1" x14ac:dyDescent="0.2">
      <c r="B92" s="1183" t="s">
        <v>2041</v>
      </c>
      <c r="C92" s="1183" t="s">
        <v>1757</v>
      </c>
    </row>
    <row r="93" spans="2:3" ht="15" customHeight="1" x14ac:dyDescent="0.2">
      <c r="B93" s="1183" t="s">
        <v>778</v>
      </c>
      <c r="C93" s="1183" t="s">
        <v>1758</v>
      </c>
    </row>
    <row r="94" spans="2:3" ht="15" customHeight="1" x14ac:dyDescent="0.2">
      <c r="B94" s="1183" t="s">
        <v>1802</v>
      </c>
      <c r="C94" s="1183" t="s">
        <v>1801</v>
      </c>
    </row>
    <row r="95" spans="2:3" ht="15" customHeight="1" x14ac:dyDescent="0.2">
      <c r="B95" s="1183" t="s">
        <v>2042</v>
      </c>
      <c r="C95" s="1183" t="s">
        <v>1759</v>
      </c>
    </row>
  </sheetData>
  <sortState xmlns:xlrd2="http://schemas.microsoft.com/office/spreadsheetml/2017/richdata2" ref="B16:C72">
    <sortCondition ref="B16:B72"/>
  </sortState>
  <mergeCells count="4">
    <mergeCell ref="B2:C2"/>
    <mergeCell ref="B5:C5"/>
    <mergeCell ref="B14:C14"/>
    <mergeCell ref="B68:C68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23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41.5703125" style="27" customWidth="1"/>
    <col min="2" max="2" width="21.42578125" style="27" customWidth="1"/>
    <col min="3" max="3" width="2.42578125" style="27" customWidth="1"/>
    <col min="4" max="4" width="10.28515625" style="27" bestFit="1" customWidth="1"/>
    <col min="5" max="16384" width="7.7109375" style="27"/>
  </cols>
  <sheetData>
    <row r="1" spans="1:2" s="514" customFormat="1" ht="19.5" customHeight="1" x14ac:dyDescent="0.2">
      <c r="A1" s="1362" t="s">
        <v>1712</v>
      </c>
      <c r="B1" s="1362"/>
    </row>
    <row r="2" spans="1:2" s="28" customFormat="1" ht="15.75" customHeight="1" x14ac:dyDescent="0.15">
      <c r="A2" s="639">
        <v>2023</v>
      </c>
      <c r="B2" s="553" t="s">
        <v>1216</v>
      </c>
    </row>
    <row r="3" spans="1:2" ht="19.5" customHeight="1" x14ac:dyDescent="0.2">
      <c r="A3" s="1085" t="s">
        <v>1084</v>
      </c>
      <c r="B3" s="1084" t="s">
        <v>1085</v>
      </c>
    </row>
    <row r="4" spans="1:2" ht="5.0999999999999996" customHeight="1" x14ac:dyDescent="0.2">
      <c r="B4" s="640"/>
    </row>
    <row r="5" spans="1:2" ht="12" customHeight="1" x14ac:dyDescent="0.2">
      <c r="A5" s="140" t="s">
        <v>6</v>
      </c>
      <c r="B5" s="569">
        <v>621639.28102000023</v>
      </c>
    </row>
    <row r="6" spans="1:2" ht="12" customHeight="1" x14ac:dyDescent="0.2">
      <c r="A6" s="536" t="s">
        <v>1086</v>
      </c>
      <c r="B6" s="569">
        <v>568207.53508000053</v>
      </c>
    </row>
    <row r="7" spans="1:2" ht="12" customHeight="1" x14ac:dyDescent="0.2">
      <c r="A7" s="191" t="s">
        <v>1087</v>
      </c>
      <c r="B7" s="571">
        <v>398763.37849108496</v>
      </c>
    </row>
    <row r="8" spans="1:2" ht="12" customHeight="1" x14ac:dyDescent="0.2">
      <c r="A8" s="562" t="s">
        <v>1088</v>
      </c>
      <c r="B8" s="571">
        <v>0</v>
      </c>
    </row>
    <row r="9" spans="1:2" ht="12" customHeight="1" x14ac:dyDescent="0.2">
      <c r="A9" s="191" t="s">
        <v>1089</v>
      </c>
      <c r="B9" s="571">
        <v>35849.922003834203</v>
      </c>
    </row>
    <row r="10" spans="1:2" ht="12" customHeight="1" x14ac:dyDescent="0.2">
      <c r="A10" s="562" t="s">
        <v>1090</v>
      </c>
      <c r="B10" s="571">
        <v>65249.543499082698</v>
      </c>
    </row>
    <row r="11" spans="1:2" ht="12" customHeight="1" x14ac:dyDescent="0.2">
      <c r="A11" s="191" t="s">
        <v>1091</v>
      </c>
      <c r="B11" s="571">
        <v>2316.5318861689102</v>
      </c>
    </row>
    <row r="12" spans="1:2" ht="12" customHeight="1" x14ac:dyDescent="0.2">
      <c r="A12" s="562" t="s">
        <v>1092</v>
      </c>
      <c r="B12" s="571">
        <v>66028.159199829795</v>
      </c>
    </row>
    <row r="13" spans="1:2" ht="12" customHeight="1" x14ac:dyDescent="0.2">
      <c r="A13" s="125" t="s">
        <v>1093</v>
      </c>
      <c r="B13" s="569">
        <v>53431.745939999717</v>
      </c>
    </row>
    <row r="14" spans="1:2" ht="12" customHeight="1" x14ac:dyDescent="0.2">
      <c r="A14" s="641" t="s">
        <v>1094</v>
      </c>
      <c r="B14" s="569">
        <v>6420.3942300000008</v>
      </c>
    </row>
    <row r="15" spans="1:2" ht="12" customHeight="1" x14ac:dyDescent="0.2">
      <c r="A15" s="192" t="s">
        <v>1095</v>
      </c>
      <c r="B15" s="569">
        <v>37951.888239999702</v>
      </c>
    </row>
    <row r="16" spans="1:2" ht="12" customHeight="1" x14ac:dyDescent="0.2">
      <c r="A16" s="642" t="s">
        <v>977</v>
      </c>
      <c r="B16" s="571">
        <v>275.69675000000052</v>
      </c>
    </row>
    <row r="17" spans="1:2" ht="12" customHeight="1" x14ac:dyDescent="0.2">
      <c r="A17" s="642" t="s">
        <v>1096</v>
      </c>
      <c r="B17" s="622">
        <v>32433.860339999705</v>
      </c>
    </row>
    <row r="18" spans="1:2" ht="12" customHeight="1" x14ac:dyDescent="0.2">
      <c r="A18" s="193" t="s">
        <v>1097</v>
      </c>
      <c r="B18" s="571">
        <v>0</v>
      </c>
    </row>
    <row r="19" spans="1:2" ht="12" customHeight="1" x14ac:dyDescent="0.2">
      <c r="A19" s="642" t="s">
        <v>1098</v>
      </c>
      <c r="B19" s="571">
        <v>5242.3311500000009</v>
      </c>
    </row>
    <row r="20" spans="1:2" ht="12" customHeight="1" x14ac:dyDescent="0.2">
      <c r="A20" s="192" t="s">
        <v>1099</v>
      </c>
      <c r="B20" s="569">
        <v>1525.4931300000001</v>
      </c>
    </row>
    <row r="21" spans="1:2" ht="12" customHeight="1" x14ac:dyDescent="0.2">
      <c r="A21" s="641" t="s">
        <v>1092</v>
      </c>
      <c r="B21" s="123">
        <v>7533.9703399999999</v>
      </c>
    </row>
    <row r="22" spans="1:2" ht="5.0999999999999996" customHeight="1" thickBot="1" x14ac:dyDescent="0.25">
      <c r="A22" s="643"/>
      <c r="B22" s="194"/>
    </row>
    <row r="23" spans="1:2" ht="17.25" customHeight="1" thickTop="1" x14ac:dyDescent="0.2">
      <c r="A23" s="549" t="s">
        <v>1316</v>
      </c>
    </row>
  </sheetData>
  <mergeCells count="1">
    <mergeCell ref="A1:B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18"/>
  <sheetViews>
    <sheetView showGridLines="0" showRuler="0" zoomScaleSheetLayoutView="100" workbookViewId="0">
      <selection activeCell="D24" sqref="D24"/>
    </sheetView>
  </sheetViews>
  <sheetFormatPr defaultColWidth="9.28515625" defaultRowHeight="12.75" x14ac:dyDescent="0.2"/>
  <cols>
    <col min="1" max="1" width="29.5703125" style="27" customWidth="1"/>
    <col min="2" max="2" width="12.7109375" style="27" customWidth="1"/>
    <col min="3" max="3" width="13.28515625" style="27" customWidth="1"/>
    <col min="4" max="5" width="15.5703125" style="27" customWidth="1"/>
    <col min="6" max="6" width="2.42578125" style="27" customWidth="1"/>
    <col min="7" max="8" width="9.28515625" style="27"/>
    <col min="9" max="9" width="12.5703125" style="27" customWidth="1"/>
    <col min="10" max="16384" width="9.28515625" style="27"/>
  </cols>
  <sheetData>
    <row r="1" spans="1:5" s="514" customFormat="1" ht="19.350000000000001" customHeight="1" x14ac:dyDescent="0.2">
      <c r="A1" s="1352" t="s">
        <v>1711</v>
      </c>
      <c r="B1" s="1352"/>
      <c r="C1" s="1362"/>
      <c r="D1" s="1362"/>
      <c r="E1" s="1362"/>
    </row>
    <row r="2" spans="1:5" ht="11.65" customHeight="1" x14ac:dyDescent="0.2">
      <c r="A2" s="644">
        <v>45291</v>
      </c>
      <c r="B2" s="644"/>
      <c r="C2" s="515"/>
      <c r="D2" s="515"/>
      <c r="E2" s="553" t="s">
        <v>183</v>
      </c>
    </row>
    <row r="3" spans="1:5" ht="19.5" customHeight="1" x14ac:dyDescent="0.2">
      <c r="A3" s="1398"/>
      <c r="B3" s="1413" t="s">
        <v>1100</v>
      </c>
      <c r="C3" s="1358"/>
      <c r="D3" s="1358"/>
      <c r="E3" s="1358"/>
    </row>
    <row r="4" spans="1:5" ht="19.5" customHeight="1" x14ac:dyDescent="0.2">
      <c r="A4" s="1400"/>
      <c r="B4" s="1092" t="s">
        <v>1</v>
      </c>
      <c r="C4" s="1089" t="s">
        <v>1101</v>
      </c>
      <c r="D4" s="1090" t="s">
        <v>1102</v>
      </c>
      <c r="E4" s="1090" t="s">
        <v>1103</v>
      </c>
    </row>
    <row r="5" spans="1:5" ht="5.0999999999999996" customHeight="1" x14ac:dyDescent="0.2">
      <c r="A5" s="514"/>
      <c r="B5" s="514"/>
      <c r="C5" s="514"/>
      <c r="D5" s="514"/>
      <c r="E5" s="514"/>
    </row>
    <row r="6" spans="1:5" ht="11.85" customHeight="1" x14ac:dyDescent="0.2">
      <c r="A6" s="645" t="s">
        <v>1104</v>
      </c>
      <c r="B6" s="646">
        <v>2160</v>
      </c>
      <c r="C6" s="123">
        <v>1575</v>
      </c>
      <c r="D6" s="123">
        <v>446</v>
      </c>
      <c r="E6" s="123">
        <v>139</v>
      </c>
    </row>
    <row r="7" spans="1:5" ht="11.85" customHeight="1" x14ac:dyDescent="0.2">
      <c r="A7" s="647" t="s">
        <v>1105</v>
      </c>
      <c r="B7" s="646">
        <v>256</v>
      </c>
      <c r="C7" s="543">
        <v>210</v>
      </c>
      <c r="D7" s="543">
        <v>42</v>
      </c>
      <c r="E7" s="543">
        <v>4</v>
      </c>
    </row>
    <row r="8" spans="1:5" ht="11.85" customHeight="1" x14ac:dyDescent="0.2">
      <c r="A8" s="647" t="s">
        <v>1106</v>
      </c>
      <c r="B8" s="646">
        <v>587</v>
      </c>
      <c r="C8" s="543">
        <v>266</v>
      </c>
      <c r="D8" s="543">
        <v>230</v>
      </c>
      <c r="E8" s="543">
        <v>91</v>
      </c>
    </row>
    <row r="9" spans="1:5" ht="11.85" customHeight="1" x14ac:dyDescent="0.2">
      <c r="A9" s="647" t="s">
        <v>1107</v>
      </c>
      <c r="B9" s="646">
        <v>416</v>
      </c>
      <c r="C9" s="543">
        <v>384</v>
      </c>
      <c r="D9" s="543">
        <v>17</v>
      </c>
      <c r="E9" s="543">
        <v>15</v>
      </c>
    </row>
    <row r="10" spans="1:5" ht="11.85" customHeight="1" x14ac:dyDescent="0.2">
      <c r="A10" s="647" t="s">
        <v>1108</v>
      </c>
      <c r="B10" s="646">
        <v>301</v>
      </c>
      <c r="C10" s="543">
        <v>286</v>
      </c>
      <c r="D10" s="543">
        <v>10</v>
      </c>
      <c r="E10" s="543">
        <v>5</v>
      </c>
    </row>
    <row r="11" spans="1:5" ht="11.85" customHeight="1" x14ac:dyDescent="0.2">
      <c r="A11" s="647" t="s">
        <v>1109</v>
      </c>
      <c r="B11" s="646">
        <v>95</v>
      </c>
      <c r="C11" s="543">
        <v>62</v>
      </c>
      <c r="D11" s="543">
        <v>23</v>
      </c>
      <c r="E11" s="543">
        <v>10</v>
      </c>
    </row>
    <row r="12" spans="1:5" ht="11.85" customHeight="1" x14ac:dyDescent="0.2">
      <c r="A12" s="648" t="s">
        <v>1110</v>
      </c>
      <c r="B12" s="646">
        <v>326</v>
      </c>
      <c r="C12" s="543">
        <v>258</v>
      </c>
      <c r="D12" s="543">
        <v>62</v>
      </c>
      <c r="E12" s="543">
        <v>6</v>
      </c>
    </row>
    <row r="13" spans="1:5" ht="11.85" customHeight="1" x14ac:dyDescent="0.2">
      <c r="A13" s="648" t="s">
        <v>1111</v>
      </c>
      <c r="B13" s="646">
        <v>179</v>
      </c>
      <c r="C13" s="543">
        <v>109</v>
      </c>
      <c r="D13" s="543">
        <v>62</v>
      </c>
      <c r="E13" s="543">
        <v>8</v>
      </c>
    </row>
    <row r="14" spans="1:5" ht="5.0999999999999996" customHeight="1" x14ac:dyDescent="0.2">
      <c r="A14" s="648"/>
      <c r="B14" s="646"/>
      <c r="C14" s="543"/>
      <c r="D14" s="543"/>
      <c r="E14" s="543"/>
    </row>
    <row r="15" spans="1:5" s="124" customFormat="1" ht="11.85" customHeight="1" x14ac:dyDescent="0.2">
      <c r="A15" s="649" t="s">
        <v>1121</v>
      </c>
      <c r="B15" s="646"/>
      <c r="C15" s="650"/>
      <c r="D15" s="651"/>
      <c r="E15" s="651"/>
    </row>
    <row r="16" spans="1:5" s="124" customFormat="1" ht="11.85" customHeight="1" x14ac:dyDescent="0.2">
      <c r="A16" s="648" t="s">
        <v>1122</v>
      </c>
      <c r="B16" s="646">
        <v>474</v>
      </c>
      <c r="C16" s="651">
        <v>333</v>
      </c>
      <c r="D16" s="651">
        <v>117</v>
      </c>
      <c r="E16" s="651">
        <v>24</v>
      </c>
    </row>
    <row r="17" spans="1:5" ht="5.0999999999999996" customHeight="1" thickBot="1" x14ac:dyDescent="0.25">
      <c r="A17" s="524"/>
      <c r="B17" s="524"/>
      <c r="C17" s="524"/>
      <c r="D17" s="524"/>
      <c r="E17" s="524"/>
    </row>
    <row r="18" spans="1:5" s="195" customFormat="1" ht="13.5" customHeight="1" thickTop="1" x14ac:dyDescent="0.2">
      <c r="A18" s="652" t="s">
        <v>1356</v>
      </c>
      <c r="B18" s="652"/>
      <c r="C18" s="584"/>
      <c r="D18" s="584"/>
      <c r="E18" s="584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19"/>
  <sheetViews>
    <sheetView showGridLines="0" workbookViewId="0">
      <selection activeCell="D24" sqref="D24"/>
    </sheetView>
  </sheetViews>
  <sheetFormatPr defaultColWidth="9.28515625" defaultRowHeight="12.75" x14ac:dyDescent="0.2"/>
  <cols>
    <col min="1" max="1" width="31.42578125" style="27" customWidth="1"/>
    <col min="2" max="4" width="18.5703125" style="27" customWidth="1"/>
    <col min="5" max="5" width="2" style="27" customWidth="1"/>
    <col min="6" max="7" width="9.28515625" style="27"/>
    <col min="8" max="8" width="12.5703125" style="27" customWidth="1"/>
    <col min="9" max="16384" width="9.28515625" style="27"/>
  </cols>
  <sheetData>
    <row r="1" spans="1:4" s="514" customFormat="1" ht="19.350000000000001" customHeight="1" x14ac:dyDescent="0.2">
      <c r="A1" s="1352" t="s">
        <v>1710</v>
      </c>
      <c r="B1" s="1362"/>
      <c r="C1" s="1362"/>
      <c r="D1" s="1362"/>
    </row>
    <row r="2" spans="1:4" ht="9.6" customHeight="1" x14ac:dyDescent="0.2">
      <c r="A2" s="644">
        <v>45291</v>
      </c>
      <c r="B2" s="515"/>
      <c r="C2" s="515"/>
      <c r="D2" s="516" t="s">
        <v>1217</v>
      </c>
    </row>
    <row r="3" spans="1:4" ht="19.5" customHeight="1" x14ac:dyDescent="0.2">
      <c r="A3" s="1414"/>
      <c r="B3" s="1413" t="s">
        <v>1100</v>
      </c>
      <c r="C3" s="1358"/>
      <c r="D3" s="1358"/>
    </row>
    <row r="4" spans="1:4" ht="19.5" customHeight="1" x14ac:dyDescent="0.2">
      <c r="A4" s="1414"/>
      <c r="B4" s="1089" t="s">
        <v>1101</v>
      </c>
      <c r="C4" s="1090" t="s">
        <v>1102</v>
      </c>
      <c r="D4" s="1090" t="s">
        <v>1103</v>
      </c>
    </row>
    <row r="5" spans="1:4" ht="5.0999999999999996" customHeight="1" x14ac:dyDescent="0.2">
      <c r="A5" s="514"/>
      <c r="B5" s="514"/>
      <c r="C5" s="514"/>
      <c r="D5" s="514"/>
    </row>
    <row r="6" spans="1:4" ht="11.85" customHeight="1" x14ac:dyDescent="0.2">
      <c r="A6" s="649" t="s">
        <v>1112</v>
      </c>
      <c r="B6" s="626"/>
      <c r="C6" s="626"/>
      <c r="D6" s="626"/>
    </row>
    <row r="7" spans="1:4" ht="11.85" customHeight="1" x14ac:dyDescent="0.2">
      <c r="A7" s="653" t="s">
        <v>1113</v>
      </c>
      <c r="B7" s="654">
        <v>44459</v>
      </c>
      <c r="C7" s="655">
        <v>66659</v>
      </c>
      <c r="D7" s="655">
        <v>11838</v>
      </c>
    </row>
    <row r="8" spans="1:4" ht="11.85" customHeight="1" x14ac:dyDescent="0.2">
      <c r="A8" s="653" t="s">
        <v>1499</v>
      </c>
      <c r="B8" s="654">
        <v>11082</v>
      </c>
      <c r="C8" s="654">
        <v>8488</v>
      </c>
      <c r="D8" s="655" t="s">
        <v>143</v>
      </c>
    </row>
    <row r="9" spans="1:4" ht="11.85" customHeight="1" x14ac:dyDescent="0.2">
      <c r="A9" s="653" t="s">
        <v>1500</v>
      </c>
      <c r="B9" s="654">
        <v>13825</v>
      </c>
      <c r="C9" s="655">
        <v>15646</v>
      </c>
      <c r="D9" s="655" t="s">
        <v>143</v>
      </c>
    </row>
    <row r="10" spans="1:4" ht="11.85" customHeight="1" x14ac:dyDescent="0.2">
      <c r="A10" s="653" t="s">
        <v>1114</v>
      </c>
      <c r="B10" s="654">
        <v>9002</v>
      </c>
      <c r="C10" s="655">
        <v>19631</v>
      </c>
      <c r="D10" s="655" t="s">
        <v>143</v>
      </c>
    </row>
    <row r="11" spans="1:4" ht="11.85" customHeight="1" x14ac:dyDescent="0.2">
      <c r="A11" s="656" t="s">
        <v>1115</v>
      </c>
      <c r="B11" s="654">
        <v>10550</v>
      </c>
      <c r="C11" s="655">
        <v>33614</v>
      </c>
      <c r="D11" s="655" t="s">
        <v>143</v>
      </c>
    </row>
    <row r="12" spans="1:4" ht="11.85" customHeight="1" x14ac:dyDescent="0.2">
      <c r="A12" s="656" t="s">
        <v>1116</v>
      </c>
      <c r="B12" s="655" t="s">
        <v>143</v>
      </c>
      <c r="C12" s="655">
        <v>16759</v>
      </c>
      <c r="D12" s="655" t="s">
        <v>143</v>
      </c>
    </row>
    <row r="13" spans="1:4" ht="11.85" customHeight="1" x14ac:dyDescent="0.2">
      <c r="A13" s="656" t="s">
        <v>1117</v>
      </c>
      <c r="B13" s="655" t="s">
        <v>143</v>
      </c>
      <c r="C13" s="655">
        <v>16398</v>
      </c>
      <c r="D13" s="655" t="s">
        <v>143</v>
      </c>
    </row>
    <row r="14" spans="1:4" ht="11.85" customHeight="1" x14ac:dyDescent="0.2">
      <c r="A14" s="656" t="s">
        <v>1118</v>
      </c>
      <c r="B14" s="655" t="s">
        <v>143</v>
      </c>
      <c r="C14" s="655" t="s">
        <v>143</v>
      </c>
      <c r="D14" s="655">
        <v>7130</v>
      </c>
    </row>
    <row r="15" spans="1:4" ht="11.85" customHeight="1" x14ac:dyDescent="0.2">
      <c r="A15" s="656" t="s">
        <v>1119</v>
      </c>
      <c r="B15" s="655" t="s">
        <v>143</v>
      </c>
      <c r="C15" s="655" t="s">
        <v>143</v>
      </c>
      <c r="D15" s="654">
        <v>5446</v>
      </c>
    </row>
    <row r="16" spans="1:4" ht="11.85" customHeight="1" x14ac:dyDescent="0.2">
      <c r="A16" s="656" t="s">
        <v>1120</v>
      </c>
      <c r="B16" s="655" t="s">
        <v>143</v>
      </c>
      <c r="C16" s="655" t="s">
        <v>143</v>
      </c>
      <c r="D16" s="654">
        <v>6659</v>
      </c>
    </row>
    <row r="17" spans="1:4" ht="5.0999999999999996" customHeight="1" thickBot="1" x14ac:dyDescent="0.25">
      <c r="A17" s="524"/>
      <c r="B17" s="524"/>
      <c r="C17" s="524"/>
      <c r="D17" s="524"/>
    </row>
    <row r="18" spans="1:4" s="195" customFormat="1" ht="12" customHeight="1" thickTop="1" x14ac:dyDescent="0.2">
      <c r="A18" s="652" t="s">
        <v>1356</v>
      </c>
      <c r="B18" s="584"/>
      <c r="C18" s="584"/>
      <c r="D18" s="584"/>
    </row>
    <row r="19" spans="1:4" x14ac:dyDescent="0.2">
      <c r="A19" s="1179" t="s">
        <v>1810</v>
      </c>
      <c r="B19" s="514"/>
      <c r="C19" s="514"/>
      <c r="D19" s="514"/>
    </row>
  </sheetData>
  <mergeCells count="3">
    <mergeCell ref="A1:D1"/>
    <mergeCell ref="A3:A4"/>
    <mergeCell ref="B3:D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13"/>
  <sheetViews>
    <sheetView showGridLines="0" workbookViewId="0">
      <selection activeCell="D24" sqref="D24"/>
    </sheetView>
  </sheetViews>
  <sheetFormatPr defaultColWidth="9.28515625" defaultRowHeight="12.75" x14ac:dyDescent="0.2"/>
  <cols>
    <col min="1" max="1" width="25.7109375" style="27" customWidth="1"/>
    <col min="2" max="2" width="14" style="27" customWidth="1"/>
    <col min="3" max="5" width="15.5703125" style="27" customWidth="1"/>
    <col min="6" max="6" width="1.42578125" style="27" customWidth="1"/>
    <col min="7" max="8" width="9.28515625" style="27"/>
    <col min="9" max="9" width="12.5703125" style="27" customWidth="1"/>
    <col min="10" max="16384" width="9.28515625" style="27"/>
  </cols>
  <sheetData>
    <row r="1" spans="1:5" s="514" customFormat="1" ht="19.350000000000001" customHeight="1" x14ac:dyDescent="0.2">
      <c r="A1" s="1352" t="s">
        <v>1709</v>
      </c>
      <c r="B1" s="1362"/>
      <c r="C1" s="1362"/>
      <c r="D1" s="1362"/>
      <c r="E1" s="1362"/>
    </row>
    <row r="2" spans="1:5" ht="10.35" customHeight="1" x14ac:dyDescent="0.2">
      <c r="A2" s="639">
        <v>2023</v>
      </c>
      <c r="B2" s="515"/>
      <c r="C2" s="515"/>
      <c r="D2" s="515"/>
      <c r="E2" s="553" t="s">
        <v>183</v>
      </c>
    </row>
    <row r="3" spans="1:5" ht="19.5" customHeight="1" x14ac:dyDescent="0.2">
      <c r="A3" s="1398" t="s">
        <v>1218</v>
      </c>
      <c r="B3" s="1413" t="s">
        <v>1100</v>
      </c>
      <c r="C3" s="1358"/>
      <c r="D3" s="1358"/>
      <c r="E3" s="1358"/>
    </row>
    <row r="4" spans="1:5" ht="19.5" customHeight="1" x14ac:dyDescent="0.2">
      <c r="A4" s="1400"/>
      <c r="B4" s="1093" t="s">
        <v>1</v>
      </c>
      <c r="C4" s="1089" t="s">
        <v>1101</v>
      </c>
      <c r="D4" s="1090" t="s">
        <v>1102</v>
      </c>
      <c r="E4" s="1090" t="s">
        <v>1103</v>
      </c>
    </row>
    <row r="5" spans="1:5" ht="5.0999999999999996" customHeight="1" x14ac:dyDescent="0.2">
      <c r="A5" s="648"/>
      <c r="B5" s="657"/>
      <c r="C5" s="543"/>
      <c r="D5" s="543"/>
      <c r="E5" s="543"/>
    </row>
    <row r="6" spans="1:5" ht="11.85" customHeight="1" x14ac:dyDescent="0.2">
      <c r="A6" s="649" t="s">
        <v>1219</v>
      </c>
      <c r="B6" s="651">
        <v>1061296</v>
      </c>
      <c r="C6" s="651">
        <v>499209</v>
      </c>
      <c r="D6" s="646">
        <v>354742</v>
      </c>
      <c r="E6" s="646">
        <v>207345</v>
      </c>
    </row>
    <row r="7" spans="1:5" ht="11.85" customHeight="1" x14ac:dyDescent="0.2">
      <c r="A7" s="647" t="s">
        <v>1123</v>
      </c>
      <c r="B7" s="651">
        <v>230090</v>
      </c>
      <c r="C7" s="543">
        <v>0</v>
      </c>
      <c r="D7" s="658">
        <v>230090</v>
      </c>
      <c r="E7" s="658">
        <v>0</v>
      </c>
    </row>
    <row r="8" spans="1:5" s="124" customFormat="1" ht="11.85" customHeight="1" x14ac:dyDescent="0.2">
      <c r="A8" s="647" t="s">
        <v>1124</v>
      </c>
      <c r="B8" s="651">
        <v>56214</v>
      </c>
      <c r="C8" s="622">
        <v>56214</v>
      </c>
      <c r="D8" s="658">
        <v>0</v>
      </c>
      <c r="E8" s="658">
        <v>0</v>
      </c>
    </row>
    <row r="9" spans="1:5" s="124" customFormat="1" ht="11.85" customHeight="1" x14ac:dyDescent="0.2">
      <c r="A9" s="647" t="s">
        <v>2127</v>
      </c>
      <c r="B9" s="651">
        <v>10085</v>
      </c>
      <c r="C9" s="622">
        <v>10085</v>
      </c>
      <c r="D9" s="658">
        <v>0</v>
      </c>
      <c r="E9" s="658">
        <v>0</v>
      </c>
    </row>
    <row r="10" spans="1:5" s="124" customFormat="1" ht="11.85" customHeight="1" x14ac:dyDescent="0.2">
      <c r="A10" s="647" t="s">
        <v>1125</v>
      </c>
      <c r="B10" s="651">
        <v>432910</v>
      </c>
      <c r="C10" s="543">
        <v>432910</v>
      </c>
      <c r="D10" s="622">
        <v>0</v>
      </c>
      <c r="E10" s="622">
        <v>0</v>
      </c>
    </row>
    <row r="11" spans="1:5" s="124" customFormat="1" ht="11.85" customHeight="1" x14ac:dyDescent="0.2">
      <c r="A11" s="647" t="s">
        <v>1126</v>
      </c>
      <c r="B11" s="651">
        <v>331997</v>
      </c>
      <c r="C11" s="543">
        <v>0</v>
      </c>
      <c r="D11" s="622">
        <v>124652</v>
      </c>
      <c r="E11" s="622">
        <v>207345</v>
      </c>
    </row>
    <row r="12" spans="1:5" ht="5.0999999999999996" customHeight="1" thickBot="1" x14ac:dyDescent="0.25">
      <c r="A12" s="524"/>
      <c r="B12" s="563"/>
      <c r="C12" s="524"/>
      <c r="D12" s="524"/>
      <c r="E12" s="524"/>
    </row>
    <row r="13" spans="1:5" s="195" customFormat="1" ht="12.75" customHeight="1" thickTop="1" x14ac:dyDescent="0.2">
      <c r="A13" s="652" t="s">
        <v>1356</v>
      </c>
      <c r="B13" s="584"/>
      <c r="C13" s="584"/>
      <c r="D13" s="584"/>
      <c r="E13" s="584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20"/>
  <sheetViews>
    <sheetView showGridLines="0" zoomScale="85" zoomScaleNormal="85" workbookViewId="0">
      <selection activeCell="D24" sqref="D24"/>
    </sheetView>
  </sheetViews>
  <sheetFormatPr defaultColWidth="9.28515625" defaultRowHeight="12.75" x14ac:dyDescent="0.2"/>
  <cols>
    <col min="1" max="1" width="31.5703125" style="27" customWidth="1"/>
    <col min="2" max="2" width="7.7109375" style="27" customWidth="1"/>
    <col min="3" max="3" width="11.28515625" style="27" customWidth="1"/>
    <col min="4" max="4" width="12.5703125" style="27" customWidth="1"/>
    <col min="5" max="5" width="11.42578125" style="27" customWidth="1"/>
    <col min="6" max="6" width="14" style="27" customWidth="1"/>
    <col min="7" max="7" width="2.5703125" style="27" customWidth="1"/>
    <col min="8" max="15" width="8.5703125" style="27" customWidth="1"/>
    <col min="16" max="16384" width="9.28515625" style="27"/>
  </cols>
  <sheetData>
    <row r="1" spans="1:6" s="514" customFormat="1" ht="21" customHeight="1" x14ac:dyDescent="0.2">
      <c r="A1" s="1352" t="s">
        <v>1708</v>
      </c>
      <c r="B1" s="1362"/>
      <c r="C1" s="1362"/>
      <c r="D1" s="1362"/>
      <c r="E1" s="1362"/>
      <c r="F1" s="1362"/>
    </row>
    <row r="2" spans="1:6" ht="11.1" customHeight="1" x14ac:dyDescent="0.2">
      <c r="A2" s="639">
        <v>2023</v>
      </c>
      <c r="B2" s="515"/>
      <c r="C2" s="515"/>
      <c r="D2" s="515"/>
      <c r="E2" s="515"/>
      <c r="F2" s="515"/>
    </row>
    <row r="3" spans="1:6" ht="19.5" customHeight="1" x14ac:dyDescent="0.2">
      <c r="A3" s="1398" t="s">
        <v>245</v>
      </c>
      <c r="B3" s="1401" t="s">
        <v>118</v>
      </c>
      <c r="C3" s="1413" t="s">
        <v>1100</v>
      </c>
      <c r="D3" s="1358"/>
      <c r="E3" s="1358"/>
      <c r="F3" s="1358"/>
    </row>
    <row r="4" spans="1:6" ht="19.5" customHeight="1" x14ac:dyDescent="0.2">
      <c r="A4" s="1400"/>
      <c r="B4" s="1403"/>
      <c r="C4" s="1093" t="s">
        <v>1</v>
      </c>
      <c r="D4" s="1089" t="s">
        <v>1101</v>
      </c>
      <c r="E4" s="1090" t="s">
        <v>1102</v>
      </c>
      <c r="F4" s="1090" t="s">
        <v>1103</v>
      </c>
    </row>
    <row r="5" spans="1:6" ht="5.0999999999999996" customHeight="1" x14ac:dyDescent="0.2">
      <c r="A5" s="514"/>
      <c r="B5" s="514"/>
      <c r="C5" s="514"/>
      <c r="D5" s="514"/>
      <c r="E5" s="514"/>
      <c r="F5" s="514"/>
    </row>
    <row r="6" spans="1:6" ht="11.85" customHeight="1" x14ac:dyDescent="0.2">
      <c r="A6" s="649" t="s">
        <v>1220</v>
      </c>
      <c r="B6" s="578" t="s">
        <v>1384</v>
      </c>
      <c r="C6" s="626">
        <v>263173</v>
      </c>
      <c r="D6" s="543">
        <v>165875</v>
      </c>
      <c r="E6" s="543">
        <v>79233</v>
      </c>
      <c r="F6" s="543">
        <v>18065</v>
      </c>
    </row>
    <row r="7" spans="1:6" ht="11.85" customHeight="1" x14ac:dyDescent="0.2">
      <c r="A7" s="647" t="s">
        <v>1127</v>
      </c>
      <c r="B7" s="578" t="s">
        <v>252</v>
      </c>
      <c r="C7" s="626">
        <v>22143</v>
      </c>
      <c r="D7" s="543">
        <v>0</v>
      </c>
      <c r="E7" s="543">
        <v>20570</v>
      </c>
      <c r="F7" s="543">
        <v>1573</v>
      </c>
    </row>
    <row r="8" spans="1:6" ht="11.85" customHeight="1" x14ac:dyDescent="0.2">
      <c r="A8" s="647" t="s">
        <v>1128</v>
      </c>
      <c r="B8" s="578" t="s">
        <v>252</v>
      </c>
      <c r="C8" s="626">
        <v>68848</v>
      </c>
      <c r="D8" s="622">
        <v>34679</v>
      </c>
      <c r="E8" s="543">
        <v>34169</v>
      </c>
      <c r="F8" s="543">
        <v>0</v>
      </c>
    </row>
    <row r="9" spans="1:6" ht="11.85" customHeight="1" x14ac:dyDescent="0.2">
      <c r="A9" s="647" t="s">
        <v>1129</v>
      </c>
      <c r="B9" s="578" t="s">
        <v>252</v>
      </c>
      <c r="C9" s="626">
        <v>1025</v>
      </c>
      <c r="D9" s="543">
        <v>0</v>
      </c>
      <c r="E9" s="622">
        <v>0</v>
      </c>
      <c r="F9" s="622">
        <v>1025</v>
      </c>
    </row>
    <row r="10" spans="1:6" ht="11.85" customHeight="1" x14ac:dyDescent="0.2">
      <c r="A10" s="647" t="s">
        <v>1130</v>
      </c>
      <c r="B10" s="578" t="s">
        <v>252</v>
      </c>
      <c r="C10" s="626">
        <v>39072</v>
      </c>
      <c r="D10" s="543">
        <v>1503</v>
      </c>
      <c r="E10" s="543">
        <v>24401</v>
      </c>
      <c r="F10" s="543">
        <v>13168</v>
      </c>
    </row>
    <row r="11" spans="1:6" ht="11.85" customHeight="1" x14ac:dyDescent="0.2">
      <c r="A11" s="647" t="s">
        <v>1131</v>
      </c>
      <c r="B11" s="578" t="s">
        <v>252</v>
      </c>
      <c r="C11" s="626">
        <v>13715</v>
      </c>
      <c r="D11" s="543">
        <v>13293</v>
      </c>
      <c r="E11" s="543">
        <v>0</v>
      </c>
      <c r="F11" s="543">
        <v>422</v>
      </c>
    </row>
    <row r="12" spans="1:6" ht="11.85" customHeight="1" x14ac:dyDescent="0.2">
      <c r="A12" s="647" t="s">
        <v>1132</v>
      </c>
      <c r="B12" s="578" t="s">
        <v>252</v>
      </c>
      <c r="C12" s="626">
        <v>118370</v>
      </c>
      <c r="D12" s="543">
        <v>116400</v>
      </c>
      <c r="E12" s="543">
        <v>93</v>
      </c>
      <c r="F12" s="543">
        <v>1877</v>
      </c>
    </row>
    <row r="13" spans="1:6" ht="11.85" customHeight="1" x14ac:dyDescent="0.2">
      <c r="A13" s="649" t="s">
        <v>1221</v>
      </c>
      <c r="B13" s="578" t="s">
        <v>252</v>
      </c>
      <c r="C13" s="626">
        <v>1345960</v>
      </c>
      <c r="D13" s="543">
        <v>876125</v>
      </c>
      <c r="E13" s="543">
        <v>425314</v>
      </c>
      <c r="F13" s="543">
        <v>44521</v>
      </c>
    </row>
    <row r="14" spans="1:6" ht="11.85" customHeight="1" x14ac:dyDescent="0.2">
      <c r="A14" s="649" t="s">
        <v>1222</v>
      </c>
      <c r="B14" s="657" t="s">
        <v>252</v>
      </c>
      <c r="C14" s="626">
        <v>5923445</v>
      </c>
      <c r="D14" s="543">
        <v>3708227</v>
      </c>
      <c r="E14" s="543">
        <v>1903529</v>
      </c>
      <c r="F14" s="543">
        <v>311689</v>
      </c>
    </row>
    <row r="15" spans="1:6" ht="11.85" customHeight="1" x14ac:dyDescent="0.2">
      <c r="A15" s="645" t="s">
        <v>1223</v>
      </c>
      <c r="B15" s="657" t="s">
        <v>252</v>
      </c>
      <c r="C15" s="651">
        <v>38798</v>
      </c>
      <c r="D15" s="543">
        <v>28971</v>
      </c>
      <c r="E15" s="543">
        <v>8358</v>
      </c>
      <c r="F15" s="543">
        <v>1469</v>
      </c>
    </row>
    <row r="16" spans="1:6" ht="11.85" customHeight="1" x14ac:dyDescent="0.2">
      <c r="A16" s="649" t="s">
        <v>1224</v>
      </c>
      <c r="B16" s="659" t="s">
        <v>249</v>
      </c>
      <c r="C16" s="522">
        <v>152.67397804010517</v>
      </c>
      <c r="D16" s="523">
        <v>127.99789444617031</v>
      </c>
      <c r="E16" s="523">
        <v>227.74934194783441</v>
      </c>
      <c r="F16" s="523">
        <v>212.1776718856365</v>
      </c>
    </row>
    <row r="17" spans="1:6" ht="11.85" customHeight="1" x14ac:dyDescent="0.2">
      <c r="A17" s="649" t="s">
        <v>1225</v>
      </c>
      <c r="B17" s="657" t="s">
        <v>1004</v>
      </c>
      <c r="C17" s="522">
        <v>5.1143544360553701</v>
      </c>
      <c r="D17" s="538">
        <v>5.2818387339864357</v>
      </c>
      <c r="E17" s="538">
        <v>5.3678896419421198</v>
      </c>
      <c r="F17" s="538">
        <v>2.4644893440354276</v>
      </c>
    </row>
    <row r="18" spans="1:6" ht="11.85" customHeight="1" x14ac:dyDescent="0.2">
      <c r="A18" s="645" t="s">
        <v>1226</v>
      </c>
      <c r="B18" s="657" t="s">
        <v>2048</v>
      </c>
      <c r="C18" s="522">
        <v>34.691478942213514</v>
      </c>
      <c r="D18" s="523">
        <v>30.241448344896622</v>
      </c>
      <c r="E18" s="523">
        <v>50.887054319215125</v>
      </c>
      <c r="F18" s="523">
        <v>30.307011572498297</v>
      </c>
    </row>
    <row r="19" spans="1:6" ht="5.0999999999999996" customHeight="1" thickBot="1" x14ac:dyDescent="0.25">
      <c r="A19" s="524"/>
      <c r="B19" s="563"/>
      <c r="C19" s="563"/>
      <c r="D19" s="524"/>
      <c r="E19" s="524"/>
      <c r="F19" s="524"/>
    </row>
    <row r="20" spans="1:6" s="195" customFormat="1" ht="12.75" customHeight="1" thickTop="1" x14ac:dyDescent="0.2">
      <c r="A20" s="652" t="s">
        <v>1356</v>
      </c>
      <c r="B20" s="584"/>
      <c r="C20" s="584"/>
      <c r="D20" s="584"/>
      <c r="E20" s="584"/>
      <c r="F20" s="584"/>
    </row>
  </sheetData>
  <mergeCells count="4">
    <mergeCell ref="A1:F1"/>
    <mergeCell ref="A3:A4"/>
    <mergeCell ref="B3:B4"/>
    <mergeCell ref="C3:F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B6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E11"/>
  <sheetViews>
    <sheetView showGridLines="0" workbookViewId="0">
      <selection activeCell="D24" sqref="D24"/>
    </sheetView>
  </sheetViews>
  <sheetFormatPr defaultColWidth="9.28515625" defaultRowHeight="12.75" x14ac:dyDescent="0.2"/>
  <cols>
    <col min="1" max="1" width="27.42578125" style="27" customWidth="1"/>
    <col min="2" max="2" width="13.5703125" style="27" customWidth="1"/>
    <col min="3" max="3" width="14.42578125" style="27" customWidth="1"/>
    <col min="4" max="5" width="15.5703125" style="27" customWidth="1"/>
    <col min="6" max="6" width="1.42578125" style="27" customWidth="1"/>
    <col min="7" max="14" width="8" style="27" customWidth="1"/>
    <col min="15" max="16384" width="9.28515625" style="27"/>
  </cols>
  <sheetData>
    <row r="1" spans="1:5" s="514" customFormat="1" ht="19.350000000000001" customHeight="1" x14ac:dyDescent="0.2">
      <c r="A1" s="1352" t="s">
        <v>1707</v>
      </c>
      <c r="B1" s="1362"/>
      <c r="C1" s="1362"/>
      <c r="D1" s="1362"/>
      <c r="E1" s="1362"/>
    </row>
    <row r="2" spans="1:5" ht="11.1" customHeight="1" x14ac:dyDescent="0.2">
      <c r="A2" s="567">
        <v>2023</v>
      </c>
      <c r="B2" s="515"/>
      <c r="C2" s="515"/>
      <c r="D2" s="515"/>
      <c r="E2" s="553" t="s">
        <v>1227</v>
      </c>
    </row>
    <row r="3" spans="1:5" ht="19.5" customHeight="1" x14ac:dyDescent="0.2">
      <c r="A3" s="1398" t="s">
        <v>245</v>
      </c>
      <c r="B3" s="1413" t="s">
        <v>1100</v>
      </c>
      <c r="C3" s="1358"/>
      <c r="D3" s="1358"/>
      <c r="E3" s="1358"/>
    </row>
    <row r="4" spans="1:5" ht="19.5" customHeight="1" x14ac:dyDescent="0.2">
      <c r="A4" s="1400"/>
      <c r="B4" s="1093" t="s">
        <v>1</v>
      </c>
      <c r="C4" s="1089" t="s">
        <v>1101</v>
      </c>
      <c r="D4" s="1090" t="s">
        <v>1102</v>
      </c>
      <c r="E4" s="1090" t="s">
        <v>1103</v>
      </c>
    </row>
    <row r="5" spans="1:5" ht="5.0999999999999996" customHeight="1" x14ac:dyDescent="0.2">
      <c r="A5" s="514"/>
      <c r="B5" s="514"/>
      <c r="C5" s="514"/>
      <c r="D5" s="514"/>
      <c r="E5" s="514"/>
    </row>
    <row r="6" spans="1:5" ht="11.85" customHeight="1" x14ac:dyDescent="0.2">
      <c r="A6" s="645" t="s">
        <v>1133</v>
      </c>
      <c r="B6" s="626">
        <v>170246</v>
      </c>
      <c r="C6" s="543">
        <v>100369</v>
      </c>
      <c r="D6" s="543">
        <v>62251</v>
      </c>
      <c r="E6" s="543">
        <v>7626</v>
      </c>
    </row>
    <row r="7" spans="1:5" ht="11.85" customHeight="1" x14ac:dyDescent="0.2">
      <c r="A7" s="648" t="s">
        <v>1134</v>
      </c>
      <c r="B7" s="626">
        <v>143686</v>
      </c>
      <c r="C7" s="543">
        <v>90009</v>
      </c>
      <c r="D7" s="543">
        <v>46686</v>
      </c>
      <c r="E7" s="543">
        <v>6991</v>
      </c>
    </row>
    <row r="8" spans="1:5" ht="11.85" customHeight="1" x14ac:dyDescent="0.2">
      <c r="A8" s="648" t="s">
        <v>1135</v>
      </c>
      <c r="B8" s="626">
        <v>26560</v>
      </c>
      <c r="C8" s="543">
        <v>10360</v>
      </c>
      <c r="D8" s="543">
        <v>15565</v>
      </c>
      <c r="E8" s="543">
        <v>635</v>
      </c>
    </row>
    <row r="9" spans="1:5" ht="5.0999999999999996" customHeight="1" thickBot="1" x14ac:dyDescent="0.25">
      <c r="A9" s="524"/>
      <c r="B9" s="563"/>
      <c r="C9" s="524"/>
      <c r="D9" s="524"/>
      <c r="E9" s="524"/>
    </row>
    <row r="10" spans="1:5" s="195" customFormat="1" ht="12" customHeight="1" thickTop="1" x14ac:dyDescent="0.2">
      <c r="A10" s="660" t="s">
        <v>1141</v>
      </c>
      <c r="B10" s="661"/>
      <c r="C10" s="584"/>
      <c r="D10" s="584"/>
      <c r="E10" s="584"/>
    </row>
    <row r="11" spans="1:5" s="195" customFormat="1" ht="12" customHeight="1" x14ac:dyDescent="0.2">
      <c r="A11" s="652" t="s">
        <v>1356</v>
      </c>
      <c r="B11" s="584"/>
      <c r="C11" s="584"/>
      <c r="D11" s="584"/>
      <c r="E11" s="584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E15"/>
  <sheetViews>
    <sheetView showGridLines="0" workbookViewId="0">
      <selection activeCell="D24" sqref="D24"/>
    </sheetView>
  </sheetViews>
  <sheetFormatPr defaultColWidth="9.28515625" defaultRowHeight="12.75" x14ac:dyDescent="0.2"/>
  <cols>
    <col min="1" max="1" width="30.5703125" style="27" customWidth="1"/>
    <col min="2" max="2" width="12.7109375" style="27" customWidth="1"/>
    <col min="3" max="3" width="14.42578125" style="27" customWidth="1"/>
    <col min="4" max="4" width="13.5703125" style="27" customWidth="1"/>
    <col min="5" max="5" width="15.5703125" style="27" customWidth="1"/>
    <col min="6" max="6" width="1.5703125" style="27" customWidth="1"/>
    <col min="7" max="14" width="8.5703125" style="27" customWidth="1"/>
    <col min="15" max="16384" width="9.28515625" style="27"/>
  </cols>
  <sheetData>
    <row r="1" spans="1:5" s="514" customFormat="1" ht="19.350000000000001" customHeight="1" x14ac:dyDescent="0.2">
      <c r="A1" s="1352" t="s">
        <v>1706</v>
      </c>
      <c r="B1" s="1352"/>
      <c r="C1" s="1362"/>
      <c r="D1" s="1362"/>
      <c r="E1" s="1362"/>
    </row>
    <row r="2" spans="1:5" ht="13.5" customHeight="1" x14ac:dyDescent="0.2">
      <c r="A2" s="567">
        <v>2023</v>
      </c>
      <c r="B2" s="567"/>
      <c r="C2" s="515"/>
      <c r="D2" s="515"/>
      <c r="E2" s="553" t="s">
        <v>1216</v>
      </c>
    </row>
    <row r="3" spans="1:5" ht="19.5" customHeight="1" x14ac:dyDescent="0.2">
      <c r="A3" s="1398" t="s">
        <v>245</v>
      </c>
      <c r="B3" s="1413" t="s">
        <v>1100</v>
      </c>
      <c r="C3" s="1358"/>
      <c r="D3" s="1358"/>
      <c r="E3" s="1358"/>
    </row>
    <row r="4" spans="1:5" ht="19.5" customHeight="1" x14ac:dyDescent="0.2">
      <c r="A4" s="1400"/>
      <c r="B4" s="1092" t="s">
        <v>1</v>
      </c>
      <c r="C4" s="1089" t="s">
        <v>1101</v>
      </c>
      <c r="D4" s="1090" t="s">
        <v>1102</v>
      </c>
      <c r="E4" s="1090" t="s">
        <v>1103</v>
      </c>
    </row>
    <row r="5" spans="1:5" ht="5.0999999999999996" customHeight="1" x14ac:dyDescent="0.2">
      <c r="A5" s="514"/>
      <c r="B5" s="514"/>
      <c r="C5" s="514"/>
      <c r="D5" s="514"/>
      <c r="E5" s="514"/>
    </row>
    <row r="6" spans="1:5" ht="11.85" customHeight="1" x14ac:dyDescent="0.2">
      <c r="A6" s="645" t="s">
        <v>1437</v>
      </c>
      <c r="B6" s="646">
        <v>203929</v>
      </c>
      <c r="C6" s="543">
        <v>125409</v>
      </c>
      <c r="D6" s="543">
        <v>66185</v>
      </c>
      <c r="E6" s="543">
        <v>12335</v>
      </c>
    </row>
    <row r="7" spans="1:5" ht="5.0999999999999996" customHeight="1" x14ac:dyDescent="0.2">
      <c r="A7" s="648"/>
      <c r="B7" s="646"/>
      <c r="C7" s="543"/>
      <c r="D7" s="543"/>
      <c r="E7" s="543"/>
    </row>
    <row r="8" spans="1:5" ht="11.85" customHeight="1" x14ac:dyDescent="0.2">
      <c r="A8" s="645" t="s">
        <v>1136</v>
      </c>
      <c r="B8" s="646">
        <v>303294</v>
      </c>
      <c r="C8" s="543">
        <v>90110</v>
      </c>
      <c r="D8" s="543">
        <v>212653</v>
      </c>
      <c r="E8" s="543">
        <v>531</v>
      </c>
    </row>
    <row r="9" spans="1:5" ht="11.85" customHeight="1" x14ac:dyDescent="0.2">
      <c r="A9" s="647" t="s">
        <v>1137</v>
      </c>
      <c r="B9" s="646">
        <v>32949</v>
      </c>
      <c r="C9" s="543">
        <v>3231</v>
      </c>
      <c r="D9" s="543">
        <v>29718</v>
      </c>
      <c r="E9" s="543">
        <v>0</v>
      </c>
    </row>
    <row r="10" spans="1:5" ht="11.85" customHeight="1" x14ac:dyDescent="0.2">
      <c r="A10" s="648" t="s">
        <v>1138</v>
      </c>
      <c r="B10" s="646">
        <v>267691</v>
      </c>
      <c r="C10" s="543">
        <v>84380</v>
      </c>
      <c r="D10" s="543">
        <v>182935</v>
      </c>
      <c r="E10" s="543">
        <v>376</v>
      </c>
    </row>
    <row r="11" spans="1:5" ht="11.85" customHeight="1" x14ac:dyDescent="0.2">
      <c r="A11" s="647" t="s">
        <v>1139</v>
      </c>
      <c r="B11" s="646">
        <v>979</v>
      </c>
      <c r="C11" s="543">
        <v>824</v>
      </c>
      <c r="D11" s="543">
        <v>0</v>
      </c>
      <c r="E11" s="543">
        <v>155</v>
      </c>
    </row>
    <row r="12" spans="1:5" ht="11.85" customHeight="1" x14ac:dyDescent="0.2">
      <c r="A12" s="647" t="s">
        <v>1140</v>
      </c>
      <c r="B12" s="646">
        <v>1675</v>
      </c>
      <c r="C12" s="543">
        <v>1675</v>
      </c>
      <c r="D12" s="543">
        <v>0</v>
      </c>
      <c r="E12" s="543">
        <v>0</v>
      </c>
    </row>
    <row r="13" spans="1:5" ht="5.0999999999999996" customHeight="1" thickBot="1" x14ac:dyDescent="0.25">
      <c r="A13" s="524"/>
      <c r="B13" s="524"/>
      <c r="C13" s="524"/>
      <c r="D13" s="524"/>
      <c r="E13" s="524"/>
    </row>
    <row r="14" spans="1:5" s="195" customFormat="1" ht="12" customHeight="1" thickTop="1" x14ac:dyDescent="0.2">
      <c r="A14" s="150" t="s">
        <v>1438</v>
      </c>
      <c r="B14" s="150"/>
      <c r="C14" s="662"/>
      <c r="D14" s="662"/>
      <c r="E14" s="662"/>
    </row>
    <row r="15" spans="1:5" s="195" customFormat="1" ht="12" customHeight="1" x14ac:dyDescent="0.2">
      <c r="A15" s="652" t="s">
        <v>1356</v>
      </c>
      <c r="B15" s="652"/>
      <c r="C15" s="584"/>
      <c r="D15" s="584"/>
      <c r="E15" s="584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7"/>
  <dimension ref="A1:J30"/>
  <sheetViews>
    <sheetView showGridLines="0" zoomScaleSheetLayoutView="100" workbookViewId="0">
      <selection activeCell="D24" sqref="D24"/>
    </sheetView>
  </sheetViews>
  <sheetFormatPr defaultColWidth="9.28515625" defaultRowHeight="0" customHeight="1" zeroHeight="1" x14ac:dyDescent="0.15"/>
  <cols>
    <col min="1" max="1" width="13.42578125" style="265" customWidth="1"/>
    <col min="2" max="2" width="6.5703125" style="265" customWidth="1"/>
    <col min="3" max="3" width="6.7109375" style="265" customWidth="1"/>
    <col min="4" max="4" width="10.42578125" style="265" customWidth="1"/>
    <col min="5" max="5" width="9.5703125" style="265" customWidth="1"/>
    <col min="6" max="6" width="5.7109375" style="265" customWidth="1"/>
    <col min="7" max="7" width="8.5703125" style="265" customWidth="1"/>
    <col min="8" max="8" width="9" style="265" customWidth="1"/>
    <col min="9" max="9" width="8.5703125" style="265" customWidth="1"/>
    <col min="10" max="10" width="8" style="265" customWidth="1"/>
    <col min="11" max="11" width="1.5703125" style="265" customWidth="1"/>
    <col min="12" max="21" width="8.42578125" style="265" customWidth="1"/>
    <col min="22" max="16384" width="9.28515625" style="265"/>
  </cols>
  <sheetData>
    <row r="1" spans="1:10" ht="19.149999999999999" customHeight="1" x14ac:dyDescent="0.15">
      <c r="A1" s="1416" t="s">
        <v>1553</v>
      </c>
      <c r="B1" s="1416"/>
      <c r="C1" s="1416"/>
      <c r="D1" s="1416"/>
      <c r="E1" s="1416"/>
      <c r="F1" s="1416"/>
      <c r="G1" s="1416"/>
      <c r="H1" s="1416"/>
      <c r="I1" s="1416"/>
      <c r="J1" s="1416"/>
    </row>
    <row r="2" spans="1:10" ht="21" customHeight="1" x14ac:dyDescent="0.2">
      <c r="A2" s="875">
        <v>45291</v>
      </c>
      <c r="B2" s="195"/>
      <c r="J2" s="267" t="s">
        <v>571</v>
      </c>
    </row>
    <row r="3" spans="1:10" ht="10.15" customHeight="1" x14ac:dyDescent="0.15">
      <c r="A3" s="268" t="s">
        <v>572</v>
      </c>
      <c r="B3" s="1373" t="s">
        <v>1159</v>
      </c>
      <c r="C3" s="1373"/>
      <c r="D3" s="1373"/>
      <c r="E3" s="1373"/>
      <c r="F3" s="1373"/>
      <c r="G3" s="1373"/>
      <c r="H3" s="1373"/>
      <c r="I3" s="1373"/>
      <c r="J3" s="1417"/>
    </row>
    <row r="4" spans="1:10" ht="10.15" customHeight="1" x14ac:dyDescent="0.15">
      <c r="A4" s="494"/>
      <c r="B4" s="1377" t="s">
        <v>114</v>
      </c>
      <c r="C4" s="1418" t="s">
        <v>573</v>
      </c>
      <c r="D4" s="1418"/>
      <c r="E4" s="1418"/>
      <c r="F4" s="1377" t="s">
        <v>574</v>
      </c>
      <c r="G4" s="1377"/>
      <c r="H4" s="1377"/>
      <c r="I4" s="1377"/>
      <c r="J4" s="1419" t="s">
        <v>575</v>
      </c>
    </row>
    <row r="5" spans="1:10" ht="10.15" customHeight="1" x14ac:dyDescent="0.15">
      <c r="A5" s="494"/>
      <c r="B5" s="1377"/>
      <c r="C5" s="1377" t="s">
        <v>1</v>
      </c>
      <c r="D5" s="1377" t="s">
        <v>576</v>
      </c>
      <c r="E5" s="1377"/>
      <c r="F5" s="1377" t="s">
        <v>1</v>
      </c>
      <c r="G5" s="1377" t="s">
        <v>577</v>
      </c>
      <c r="H5" s="1377"/>
      <c r="I5" s="1377" t="s">
        <v>578</v>
      </c>
      <c r="J5" s="1419"/>
    </row>
    <row r="6" spans="1:10" ht="20.100000000000001" customHeight="1" x14ac:dyDescent="0.15">
      <c r="A6" s="365" t="s">
        <v>579</v>
      </c>
      <c r="B6" s="1415"/>
      <c r="C6" s="1415"/>
      <c r="D6" s="272" t="s">
        <v>580</v>
      </c>
      <c r="E6" s="272" t="s">
        <v>581</v>
      </c>
      <c r="F6" s="1415"/>
      <c r="G6" s="272" t="s">
        <v>580</v>
      </c>
      <c r="H6" s="272" t="s">
        <v>581</v>
      </c>
      <c r="I6" s="1415"/>
      <c r="J6" s="1420"/>
    </row>
    <row r="7" spans="1:10" ht="5.0999999999999996" customHeight="1" x14ac:dyDescent="0.15">
      <c r="A7" s="495"/>
      <c r="B7" s="491"/>
      <c r="C7" s="491"/>
      <c r="D7" s="491"/>
      <c r="E7" s="491"/>
      <c r="F7" s="491"/>
      <c r="G7" s="491"/>
      <c r="H7" s="491"/>
      <c r="I7" s="491"/>
      <c r="J7" s="491"/>
    </row>
    <row r="8" spans="1:10" ht="11.1" customHeight="1" x14ac:dyDescent="0.15">
      <c r="A8" s="496" t="s">
        <v>279</v>
      </c>
      <c r="B8" s="144">
        <v>14338.915228418919</v>
      </c>
      <c r="C8" s="144">
        <v>2349.6995810485305</v>
      </c>
      <c r="D8" s="144">
        <v>1942.2995810485004</v>
      </c>
      <c r="E8" s="144">
        <v>407.40000000002993</v>
      </c>
      <c r="F8" s="144">
        <v>7198.3416274093906</v>
      </c>
      <c r="G8" s="144">
        <v>1193.5999999997898</v>
      </c>
      <c r="H8" s="144">
        <v>699.59999999960007</v>
      </c>
      <c r="I8" s="144">
        <v>5305.1416274100002</v>
      </c>
      <c r="J8" s="144">
        <v>4790.8740199610002</v>
      </c>
    </row>
    <row r="9" spans="1:10" ht="4.9000000000000004" customHeight="1" x14ac:dyDescent="0.15">
      <c r="A9" s="497"/>
      <c r="B9" s="144"/>
      <c r="C9" s="144"/>
      <c r="D9" s="144"/>
      <c r="E9" s="144"/>
      <c r="F9" s="144"/>
      <c r="G9" s="144"/>
      <c r="H9" s="144"/>
      <c r="I9" s="144"/>
      <c r="J9" s="144"/>
    </row>
    <row r="10" spans="1:10" ht="11.1" customHeight="1" x14ac:dyDescent="0.15">
      <c r="A10" s="501" t="s">
        <v>582</v>
      </c>
      <c r="B10" s="144">
        <v>617.728339882</v>
      </c>
      <c r="C10" s="144">
        <v>123.347629094</v>
      </c>
      <c r="D10" s="112">
        <v>123.347629094</v>
      </c>
      <c r="E10" s="112">
        <v>0</v>
      </c>
      <c r="F10" s="144">
        <v>328.21323589799999</v>
      </c>
      <c r="G10" s="112">
        <v>106.021185991</v>
      </c>
      <c r="H10" s="112">
        <v>4.9000000000000004</v>
      </c>
      <c r="I10" s="112">
        <v>217.29204990700001</v>
      </c>
      <c r="J10" s="112">
        <v>166.16747488999999</v>
      </c>
    </row>
    <row r="11" spans="1:10" ht="11.1" customHeight="1" x14ac:dyDescent="0.15">
      <c r="A11" s="501" t="s">
        <v>583</v>
      </c>
      <c r="B11" s="144">
        <v>971.41066825979999</v>
      </c>
      <c r="C11" s="144">
        <v>168.3476681306</v>
      </c>
      <c r="D11" s="112">
        <v>88.994874050099995</v>
      </c>
      <c r="E11" s="112">
        <v>79.352794080500004</v>
      </c>
      <c r="F11" s="144">
        <v>321.71575984420002</v>
      </c>
      <c r="G11" s="145">
        <v>0</v>
      </c>
      <c r="H11" s="112">
        <v>58.006430934199997</v>
      </c>
      <c r="I11" s="112">
        <v>263.70932891000001</v>
      </c>
      <c r="J11" s="112">
        <v>481.347240285</v>
      </c>
    </row>
    <row r="12" spans="1:10" ht="11.1" customHeight="1" x14ac:dyDescent="0.15">
      <c r="A12" s="501" t="s">
        <v>584</v>
      </c>
      <c r="B12" s="144">
        <v>883.70773565269997</v>
      </c>
      <c r="C12" s="144">
        <v>63.223197954699998</v>
      </c>
      <c r="D12" s="112">
        <v>63.223197954699998</v>
      </c>
      <c r="E12" s="112">
        <v>0</v>
      </c>
      <c r="F12" s="144">
        <v>581.61718926899994</v>
      </c>
      <c r="G12" s="112">
        <v>100.535731661</v>
      </c>
      <c r="H12" s="112">
        <v>0</v>
      </c>
      <c r="I12" s="112">
        <v>481.08145760799999</v>
      </c>
      <c r="J12" s="112">
        <v>238.867348429</v>
      </c>
    </row>
    <row r="13" spans="1:10" ht="11.1" customHeight="1" x14ac:dyDescent="0.15">
      <c r="A13" s="501" t="s">
        <v>585</v>
      </c>
      <c r="B13" s="144">
        <v>836.44969767650002</v>
      </c>
      <c r="C13" s="144">
        <v>142.29958104849999</v>
      </c>
      <c r="D13" s="112">
        <v>93.699581048499994</v>
      </c>
      <c r="E13" s="112">
        <v>48.599999999999994</v>
      </c>
      <c r="F13" s="144">
        <v>420.9</v>
      </c>
      <c r="G13" s="112">
        <v>0</v>
      </c>
      <c r="H13" s="112">
        <v>121.4</v>
      </c>
      <c r="I13" s="112">
        <v>299.5</v>
      </c>
      <c r="J13" s="112">
        <v>273.250116628</v>
      </c>
    </row>
    <row r="14" spans="1:10" ht="11.1" customHeight="1" x14ac:dyDescent="0.15">
      <c r="A14" s="501" t="s">
        <v>586</v>
      </c>
      <c r="B14" s="144">
        <v>708.60681205402989</v>
      </c>
      <c r="C14" s="144">
        <v>122.97789444173</v>
      </c>
      <c r="D14" s="112">
        <v>120.547005934</v>
      </c>
      <c r="E14" s="112">
        <v>2.4308885077300002</v>
      </c>
      <c r="F14" s="144">
        <v>234.39996109729998</v>
      </c>
      <c r="G14" s="146">
        <v>0</v>
      </c>
      <c r="H14" s="112">
        <v>50.7409192573</v>
      </c>
      <c r="I14" s="112">
        <v>183.65904183999999</v>
      </c>
      <c r="J14" s="112">
        <v>351.22895651499999</v>
      </c>
    </row>
    <row r="15" spans="1:10" ht="11.1" customHeight="1" x14ac:dyDescent="0.15">
      <c r="A15" s="501" t="s">
        <v>587</v>
      </c>
      <c r="B15" s="144">
        <v>752.39766341299992</v>
      </c>
      <c r="C15" s="144">
        <v>112.7465884945</v>
      </c>
      <c r="D15" s="112">
        <v>89.100517626400006</v>
      </c>
      <c r="E15" s="112">
        <v>23.646070868100001</v>
      </c>
      <c r="F15" s="144">
        <v>384.79300556349995</v>
      </c>
      <c r="G15" s="112">
        <v>85.735530682499999</v>
      </c>
      <c r="H15" s="112">
        <v>29.2</v>
      </c>
      <c r="I15" s="112">
        <v>269.85747488099997</v>
      </c>
      <c r="J15" s="112">
        <v>254.858069355</v>
      </c>
    </row>
    <row r="16" spans="1:10" ht="11.1" customHeight="1" x14ac:dyDescent="0.15">
      <c r="A16" s="501" t="s">
        <v>588</v>
      </c>
      <c r="B16" s="144">
        <v>925.89288812159009</v>
      </c>
      <c r="C16" s="144">
        <v>185.18051208150001</v>
      </c>
      <c r="D16" s="112">
        <v>133.593306162</v>
      </c>
      <c r="E16" s="112">
        <v>51.587205919500001</v>
      </c>
      <c r="F16" s="144">
        <v>385.90618953409</v>
      </c>
      <c r="G16" s="112">
        <v>1.1721852260900001</v>
      </c>
      <c r="H16" s="112">
        <v>0</v>
      </c>
      <c r="I16" s="112">
        <v>384.73400430800001</v>
      </c>
      <c r="J16" s="112">
        <v>354.80618650600002</v>
      </c>
    </row>
    <row r="17" spans="1:10" ht="11.1" customHeight="1" x14ac:dyDescent="0.15">
      <c r="A17" s="501" t="s">
        <v>338</v>
      </c>
      <c r="B17" s="144">
        <v>806.31494318859995</v>
      </c>
      <c r="C17" s="144">
        <v>108.16101288900001</v>
      </c>
      <c r="D17" s="112">
        <v>108.16101288900001</v>
      </c>
      <c r="E17" s="112">
        <v>0</v>
      </c>
      <c r="F17" s="144">
        <v>293.45393029959996</v>
      </c>
      <c r="G17" s="112">
        <v>55.3</v>
      </c>
      <c r="H17" s="112">
        <v>78.109928250600007</v>
      </c>
      <c r="I17" s="112">
        <v>160.044002049</v>
      </c>
      <c r="J17" s="112">
        <v>404.7</v>
      </c>
    </row>
    <row r="18" spans="1:10" ht="11.1" customHeight="1" x14ac:dyDescent="0.15">
      <c r="A18" s="501" t="s">
        <v>589</v>
      </c>
      <c r="B18" s="144">
        <v>791.20149930499997</v>
      </c>
      <c r="C18" s="144">
        <v>154.05611545400001</v>
      </c>
      <c r="D18" s="112">
        <v>109.156115454</v>
      </c>
      <c r="E18" s="112">
        <v>44.9</v>
      </c>
      <c r="F18" s="144">
        <v>350.16951921899999</v>
      </c>
      <c r="G18" s="112">
        <v>0</v>
      </c>
      <c r="H18" s="112">
        <v>0.3</v>
      </c>
      <c r="I18" s="112">
        <v>349.86951921899998</v>
      </c>
      <c r="J18" s="112">
        <v>286.97586463200003</v>
      </c>
    </row>
    <row r="19" spans="1:10" ht="11.1" customHeight="1" x14ac:dyDescent="0.15">
      <c r="A19" s="501" t="s">
        <v>590</v>
      </c>
      <c r="B19" s="144">
        <v>685.94988781289999</v>
      </c>
      <c r="C19" s="144">
        <v>86.113052946899998</v>
      </c>
      <c r="D19" s="112">
        <v>86.113052946899998</v>
      </c>
      <c r="E19" s="112">
        <v>0</v>
      </c>
      <c r="F19" s="144">
        <v>446.92442340299999</v>
      </c>
      <c r="G19" s="112">
        <v>160.684968978</v>
      </c>
      <c r="H19" s="112">
        <v>103.64311651600001</v>
      </c>
      <c r="I19" s="112">
        <v>182.596337909</v>
      </c>
      <c r="J19" s="112">
        <v>152.91241146300001</v>
      </c>
    </row>
    <row r="20" spans="1:10" ht="11.1" customHeight="1" x14ac:dyDescent="0.15">
      <c r="A20" s="501" t="s">
        <v>336</v>
      </c>
      <c r="B20" s="144">
        <v>842.69520174500008</v>
      </c>
      <c r="C20" s="144">
        <v>67.5</v>
      </c>
      <c r="D20" s="112">
        <v>67.5</v>
      </c>
      <c r="E20" s="112">
        <v>0</v>
      </c>
      <c r="F20" s="144">
        <v>640.99520174500003</v>
      </c>
      <c r="G20" s="112">
        <v>219.35879004500001</v>
      </c>
      <c r="H20" s="112">
        <v>4.3</v>
      </c>
      <c r="I20" s="112">
        <v>417.33641169999999</v>
      </c>
      <c r="J20" s="112">
        <v>134.19999999999999</v>
      </c>
    </row>
    <row r="21" spans="1:10" ht="11.1" customHeight="1" x14ac:dyDescent="0.15">
      <c r="A21" s="501" t="s">
        <v>591</v>
      </c>
      <c r="B21" s="144">
        <v>710.70743015520009</v>
      </c>
      <c r="C21" s="144">
        <v>126.5421869502</v>
      </c>
      <c r="D21" s="112">
        <v>42.613075457900003</v>
      </c>
      <c r="E21" s="112">
        <v>83.929111492299995</v>
      </c>
      <c r="F21" s="144">
        <v>335.21725044500005</v>
      </c>
      <c r="G21" s="112">
        <v>0</v>
      </c>
      <c r="H21" s="112">
        <v>29.1</v>
      </c>
      <c r="I21" s="112">
        <v>306.11725044500002</v>
      </c>
      <c r="J21" s="112">
        <v>248.94799276000001</v>
      </c>
    </row>
    <row r="22" spans="1:10" ht="11.1" customHeight="1" x14ac:dyDescent="0.15">
      <c r="A22" s="501" t="s">
        <v>337</v>
      </c>
      <c r="B22" s="144">
        <v>895.89141462819998</v>
      </c>
      <c r="C22" s="144">
        <v>145.6941528552</v>
      </c>
      <c r="D22" s="112">
        <v>130.541995222</v>
      </c>
      <c r="E22" s="112">
        <v>15.1521576332</v>
      </c>
      <c r="F22" s="144">
        <v>482.61502183900001</v>
      </c>
      <c r="G22" s="112">
        <v>182.19837605399999</v>
      </c>
      <c r="H22" s="112">
        <v>1.3</v>
      </c>
      <c r="I22" s="112">
        <v>299.116645785</v>
      </c>
      <c r="J22" s="112">
        <v>267.58223993399997</v>
      </c>
    </row>
    <row r="23" spans="1:10" ht="11.1" customHeight="1" x14ac:dyDescent="0.15">
      <c r="A23" s="501" t="s">
        <v>592</v>
      </c>
      <c r="B23" s="144">
        <v>895.61356218549986</v>
      </c>
      <c r="C23" s="144">
        <v>163.259954669</v>
      </c>
      <c r="D23" s="112">
        <v>163.259954669</v>
      </c>
      <c r="E23" s="112">
        <v>0</v>
      </c>
      <c r="F23" s="144">
        <v>571.94971460449995</v>
      </c>
      <c r="G23" s="112">
        <v>111.302585021</v>
      </c>
      <c r="H23" s="112">
        <v>46.3159642265</v>
      </c>
      <c r="I23" s="112">
        <v>414.33116535699997</v>
      </c>
      <c r="J23" s="112">
        <v>160.403892912</v>
      </c>
    </row>
    <row r="24" spans="1:10" ht="11.1" customHeight="1" x14ac:dyDescent="0.15">
      <c r="A24" s="501" t="s">
        <v>593</v>
      </c>
      <c r="B24" s="144">
        <v>977.97091879119989</v>
      </c>
      <c r="C24" s="144">
        <v>164.60860523399998</v>
      </c>
      <c r="D24" s="112">
        <v>164.60860523399998</v>
      </c>
      <c r="E24" s="112">
        <v>0</v>
      </c>
      <c r="F24" s="144">
        <v>483.27902866720001</v>
      </c>
      <c r="G24" s="112">
        <v>86.713646341200004</v>
      </c>
      <c r="H24" s="112">
        <v>141.88364081500001</v>
      </c>
      <c r="I24" s="112">
        <v>254.68174151100001</v>
      </c>
      <c r="J24" s="112">
        <v>330.08328489000002</v>
      </c>
    </row>
    <row r="25" spans="1:10" ht="11.1" customHeight="1" x14ac:dyDescent="0.15">
      <c r="A25" s="501" t="s">
        <v>594</v>
      </c>
      <c r="B25" s="144">
        <v>460.07126698399998</v>
      </c>
      <c r="C25" s="144">
        <v>77.248999999999995</v>
      </c>
      <c r="D25" s="112">
        <v>77.248999999999995</v>
      </c>
      <c r="E25" s="112">
        <v>0</v>
      </c>
      <c r="F25" s="144">
        <v>268.24926698399997</v>
      </c>
      <c r="G25" s="112">
        <v>36.377000000000002</v>
      </c>
      <c r="H25" s="112">
        <v>14</v>
      </c>
      <c r="I25" s="112">
        <v>217.87226698399999</v>
      </c>
      <c r="J25" s="112">
        <v>114.57299999999999</v>
      </c>
    </row>
    <row r="26" spans="1:10" ht="11.1" customHeight="1" x14ac:dyDescent="0.15">
      <c r="A26" s="501" t="s">
        <v>595</v>
      </c>
      <c r="B26" s="144">
        <v>671.78760295280006</v>
      </c>
      <c r="C26" s="144">
        <v>147.54784236680001</v>
      </c>
      <c r="D26" s="112">
        <v>134.4</v>
      </c>
      <c r="E26" s="112">
        <v>13.147842366799996</v>
      </c>
      <c r="F26" s="144">
        <v>296.40600000000001</v>
      </c>
      <c r="G26" s="112">
        <v>26.5</v>
      </c>
      <c r="H26" s="112">
        <v>16.399999999999999</v>
      </c>
      <c r="I26" s="112">
        <v>253.506</v>
      </c>
      <c r="J26" s="112">
        <v>227.83376058600001</v>
      </c>
    </row>
    <row r="27" spans="1:10" ht="11.1" customHeight="1" x14ac:dyDescent="0.15">
      <c r="A27" s="16" t="s">
        <v>596</v>
      </c>
      <c r="B27" s="144">
        <v>904.51769561089986</v>
      </c>
      <c r="C27" s="144">
        <v>190.84458643789998</v>
      </c>
      <c r="D27" s="112">
        <v>146.19065730599999</v>
      </c>
      <c r="E27" s="112">
        <v>44.6539291319</v>
      </c>
      <c r="F27" s="144">
        <v>371.53692899699996</v>
      </c>
      <c r="G27" s="112">
        <v>21.7</v>
      </c>
      <c r="H27" s="112">
        <v>0</v>
      </c>
      <c r="I27" s="112">
        <v>349.83692899699997</v>
      </c>
      <c r="J27" s="112">
        <v>342.13618017599998</v>
      </c>
    </row>
    <row r="28" spans="1:10" ht="5.0999999999999996" customHeight="1" thickBot="1" x14ac:dyDescent="0.2">
      <c r="A28" s="367"/>
      <c r="B28" s="367"/>
      <c r="C28" s="367"/>
      <c r="D28" s="367"/>
      <c r="E28" s="367"/>
      <c r="F28" s="367"/>
      <c r="G28" s="367"/>
      <c r="H28" s="367"/>
      <c r="I28" s="367"/>
      <c r="J28" s="367"/>
    </row>
    <row r="29" spans="1:10" ht="12" customHeight="1" thickTop="1" x14ac:dyDescent="0.15">
      <c r="A29" s="152" t="s">
        <v>1160</v>
      </c>
      <c r="B29" s="152"/>
      <c r="C29" s="152"/>
      <c r="D29" s="152"/>
      <c r="E29" s="152"/>
      <c r="F29" s="152"/>
      <c r="G29" s="152"/>
      <c r="H29" s="152"/>
      <c r="I29" s="152"/>
      <c r="J29" s="152"/>
    </row>
    <row r="30" spans="1:10" ht="10.15" customHeight="1" x14ac:dyDescent="0.15">
      <c r="A30" s="151" t="s">
        <v>1327</v>
      </c>
      <c r="B30" s="148"/>
      <c r="C30" s="148"/>
      <c r="D30" s="148"/>
      <c r="E30" s="148"/>
      <c r="F30" s="148"/>
      <c r="G30" s="148"/>
      <c r="H30" s="148"/>
      <c r="I30" s="148"/>
      <c r="J30" s="148"/>
    </row>
  </sheetData>
  <mergeCells count="11">
    <mergeCell ref="G5:H5"/>
    <mergeCell ref="I5:I6"/>
    <mergeCell ref="A1:J1"/>
    <mergeCell ref="B3:J3"/>
    <mergeCell ref="B4:B6"/>
    <mergeCell ref="C4:E4"/>
    <mergeCell ref="F4:I4"/>
    <mergeCell ref="J4:J6"/>
    <mergeCell ref="C5:C6"/>
    <mergeCell ref="D5:E5"/>
    <mergeCell ref="F5:F6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8"/>
  <dimension ref="A1:J19"/>
  <sheetViews>
    <sheetView showGridLines="0" zoomScaleSheetLayoutView="100" workbookViewId="0">
      <selection activeCell="D24" sqref="D24"/>
    </sheetView>
  </sheetViews>
  <sheetFormatPr defaultColWidth="9.28515625" defaultRowHeight="0" customHeight="1" zeroHeight="1" x14ac:dyDescent="0.15"/>
  <cols>
    <col min="1" max="1" width="15.42578125" style="265" customWidth="1"/>
    <col min="2" max="2" width="6.7109375" style="265" customWidth="1"/>
    <col min="3" max="3" width="5.5703125" style="265" customWidth="1"/>
    <col min="4" max="5" width="8.7109375" style="265" customWidth="1"/>
    <col min="6" max="6" width="5.5703125" style="265" customWidth="1"/>
    <col min="7" max="7" width="9.42578125" style="265" customWidth="1"/>
    <col min="8" max="8" width="9.28515625" style="265" customWidth="1"/>
    <col min="9" max="10" width="7.7109375" style="265" customWidth="1"/>
    <col min="11" max="11" width="1.5703125" style="265" customWidth="1"/>
    <col min="12" max="21" width="8.28515625" style="265" customWidth="1"/>
    <col min="22" max="16384" width="9.28515625" style="265"/>
  </cols>
  <sheetData>
    <row r="1" spans="1:10" ht="19.5" customHeight="1" x14ac:dyDescent="0.15">
      <c r="A1" s="1416" t="s">
        <v>2175</v>
      </c>
      <c r="B1" s="1416"/>
      <c r="C1" s="1416"/>
      <c r="D1" s="1416"/>
      <c r="E1" s="1416"/>
      <c r="F1" s="1416"/>
      <c r="G1" s="1416"/>
      <c r="H1" s="1416"/>
      <c r="I1" s="1416"/>
      <c r="J1" s="1416"/>
    </row>
    <row r="2" spans="1:10" ht="16.5" customHeight="1" x14ac:dyDescent="0.2">
      <c r="A2" s="875">
        <v>45291</v>
      </c>
      <c r="B2" s="195"/>
      <c r="J2" s="267" t="s">
        <v>597</v>
      </c>
    </row>
    <row r="3" spans="1:10" ht="10.15" customHeight="1" x14ac:dyDescent="0.15">
      <c r="A3" s="268" t="s">
        <v>572</v>
      </c>
      <c r="B3" s="1373" t="s">
        <v>1159</v>
      </c>
      <c r="C3" s="1373"/>
      <c r="D3" s="1373"/>
      <c r="E3" s="1373"/>
      <c r="F3" s="1373"/>
      <c r="G3" s="1373"/>
      <c r="H3" s="1373"/>
      <c r="I3" s="1373"/>
      <c r="J3" s="1417"/>
    </row>
    <row r="4" spans="1:10" ht="10.15" customHeight="1" x14ac:dyDescent="0.15">
      <c r="A4" s="494"/>
      <c r="B4" s="1377" t="s">
        <v>1161</v>
      </c>
      <c r="C4" s="1418" t="s">
        <v>573</v>
      </c>
      <c r="D4" s="1418"/>
      <c r="E4" s="1418"/>
      <c r="F4" s="1418" t="s">
        <v>574</v>
      </c>
      <c r="G4" s="1418"/>
      <c r="H4" s="1418"/>
      <c r="I4" s="1418"/>
      <c r="J4" s="1419" t="s">
        <v>575</v>
      </c>
    </row>
    <row r="5" spans="1:10" ht="10.15" customHeight="1" x14ac:dyDescent="0.15">
      <c r="A5" s="494"/>
      <c r="B5" s="1418"/>
      <c r="C5" s="1377" t="s">
        <v>1</v>
      </c>
      <c r="D5" s="1377" t="s">
        <v>576</v>
      </c>
      <c r="E5" s="1377"/>
      <c r="F5" s="1377" t="s">
        <v>1</v>
      </c>
      <c r="G5" s="1377" t="s">
        <v>577</v>
      </c>
      <c r="H5" s="1377"/>
      <c r="I5" s="1377" t="s">
        <v>578</v>
      </c>
      <c r="J5" s="1419"/>
    </row>
    <row r="6" spans="1:10" ht="20.100000000000001" customHeight="1" x14ac:dyDescent="0.15">
      <c r="A6" s="365" t="s">
        <v>1162</v>
      </c>
      <c r="B6" s="1421"/>
      <c r="C6" s="1415"/>
      <c r="D6" s="272" t="s">
        <v>580</v>
      </c>
      <c r="E6" s="272" t="s">
        <v>581</v>
      </c>
      <c r="F6" s="1415"/>
      <c r="G6" s="272" t="s">
        <v>580</v>
      </c>
      <c r="H6" s="272" t="s">
        <v>581</v>
      </c>
      <c r="I6" s="1415"/>
      <c r="J6" s="1420"/>
    </row>
    <row r="7" spans="1:10" ht="5.0999999999999996" customHeight="1" x14ac:dyDescent="0.15">
      <c r="A7" s="495"/>
      <c r="B7" s="491"/>
      <c r="C7" s="491"/>
      <c r="D7" s="491"/>
      <c r="E7" s="491"/>
      <c r="F7" s="491"/>
      <c r="G7" s="491"/>
      <c r="H7" s="491"/>
      <c r="I7" s="491"/>
      <c r="J7" s="491"/>
    </row>
    <row r="8" spans="1:10" ht="11.1" customHeight="1" x14ac:dyDescent="0.15">
      <c r="A8" s="496" t="s">
        <v>279</v>
      </c>
      <c r="B8" s="112">
        <v>14338.83894631516</v>
      </c>
      <c r="C8" s="112">
        <v>2349.6995810470003</v>
      </c>
      <c r="D8" s="112">
        <v>1942.2995810480002</v>
      </c>
      <c r="E8" s="112">
        <v>407.39999999899999</v>
      </c>
      <c r="F8" s="112">
        <v>7198.2664421748086</v>
      </c>
      <c r="G8" s="112">
        <v>1193.5000000005</v>
      </c>
      <c r="H8" s="112">
        <v>699.62788183005</v>
      </c>
      <c r="I8" s="112">
        <v>5305.1385603442586</v>
      </c>
      <c r="J8" s="112">
        <v>4790.8729230933532</v>
      </c>
    </row>
    <row r="9" spans="1:10" ht="4.9000000000000004" customHeight="1" x14ac:dyDescent="0.15">
      <c r="A9" s="497"/>
      <c r="B9" s="112"/>
      <c r="C9" s="112"/>
      <c r="D9" s="112"/>
      <c r="E9" s="112"/>
      <c r="F9" s="112"/>
      <c r="G9" s="112"/>
      <c r="H9" s="112"/>
      <c r="I9" s="112"/>
      <c r="J9" s="112"/>
    </row>
    <row r="10" spans="1:10" ht="11.1" customHeight="1" x14ac:dyDescent="0.15">
      <c r="A10" s="498" t="s">
        <v>82</v>
      </c>
      <c r="B10" s="112">
        <v>4326.9023146805503</v>
      </c>
      <c r="C10" s="112">
        <v>629.071334428</v>
      </c>
      <c r="D10" s="112">
        <v>539.91010448700001</v>
      </c>
      <c r="E10" s="112">
        <v>89.161229940999988</v>
      </c>
      <c r="F10" s="112">
        <v>2418.22380818496</v>
      </c>
      <c r="G10" s="112">
        <v>384.52998935199997</v>
      </c>
      <c r="H10" s="112">
        <v>156.19999999999999</v>
      </c>
      <c r="I10" s="112">
        <v>1877.49381883296</v>
      </c>
      <c r="J10" s="112">
        <v>1279.60717206759</v>
      </c>
    </row>
    <row r="11" spans="1:10" ht="11.1" customHeight="1" x14ac:dyDescent="0.15">
      <c r="A11" s="498" t="s">
        <v>83</v>
      </c>
      <c r="B11" s="112">
        <v>3669.3000483490332</v>
      </c>
      <c r="C11" s="112">
        <v>704.34920130482146</v>
      </c>
      <c r="D11" s="112">
        <v>610.04622764734847</v>
      </c>
      <c r="E11" s="112">
        <v>94.302973657472933</v>
      </c>
      <c r="F11" s="112">
        <v>1585.3522363189793</v>
      </c>
      <c r="G11" s="112">
        <v>280.73118023313748</v>
      </c>
      <c r="H11" s="112">
        <v>173.85406721146259</v>
      </c>
      <c r="I11" s="112">
        <v>1130.7669888743792</v>
      </c>
      <c r="J11" s="112">
        <v>1379.5986107252327</v>
      </c>
    </row>
    <row r="12" spans="1:10" ht="11.1" customHeight="1" x14ac:dyDescent="0.15">
      <c r="A12" s="498" t="s">
        <v>2118</v>
      </c>
      <c r="B12" s="112">
        <v>1434.1766400885751</v>
      </c>
      <c r="C12" s="112">
        <v>213.34865768821021</v>
      </c>
      <c r="D12" s="112">
        <v>204.28197277968314</v>
      </c>
      <c r="E12" s="112">
        <v>9.066684908527062</v>
      </c>
      <c r="F12" s="112">
        <v>998.57669993592583</v>
      </c>
      <c r="G12" s="499">
        <v>206.90693440840772</v>
      </c>
      <c r="H12" s="112">
        <v>69.792124169931611</v>
      </c>
      <c r="I12" s="112">
        <v>721.87764135758653</v>
      </c>
      <c r="J12" s="112">
        <v>222.25128246443907</v>
      </c>
    </row>
    <row r="13" spans="1:10" ht="11.1" customHeight="1" x14ac:dyDescent="0.15">
      <c r="A13" s="498" t="s">
        <v>2119</v>
      </c>
      <c r="B13" s="112">
        <v>535.1303753606835</v>
      </c>
      <c r="C13" s="112">
        <v>48.959001078309377</v>
      </c>
      <c r="D13" s="112">
        <v>48.959001078309377</v>
      </c>
      <c r="E13" s="112">
        <v>0</v>
      </c>
      <c r="F13" s="112">
        <v>393.90742507048708</v>
      </c>
      <c r="G13" s="499">
        <v>178.04620639132844</v>
      </c>
      <c r="H13" s="112">
        <v>0</v>
      </c>
      <c r="I13" s="112">
        <v>215.86121867915861</v>
      </c>
      <c r="J13" s="112">
        <v>92.263949211887095</v>
      </c>
    </row>
    <row r="14" spans="1:10" ht="11.1" customHeight="1" x14ac:dyDescent="0.15">
      <c r="A14" s="498" t="s">
        <v>2120</v>
      </c>
      <c r="B14" s="112">
        <v>472.74771116796455</v>
      </c>
      <c r="C14" s="112">
        <v>84.561756301690622</v>
      </c>
      <c r="D14" s="112">
        <v>84.561756301690622</v>
      </c>
      <c r="E14" s="112">
        <v>0</v>
      </c>
      <c r="F14" s="112">
        <v>286.04595625418801</v>
      </c>
      <c r="G14" s="499">
        <v>86.859936594671609</v>
      </c>
      <c r="H14" s="112">
        <v>7.3585264084500004</v>
      </c>
      <c r="I14" s="112">
        <v>191.82749325106639</v>
      </c>
      <c r="J14" s="112">
        <v>102.13999861208592</v>
      </c>
    </row>
    <row r="15" spans="1:10" ht="11.1" customHeight="1" x14ac:dyDescent="0.15">
      <c r="A15" s="498" t="s">
        <v>84</v>
      </c>
      <c r="B15" s="112">
        <v>3094.2669134794419</v>
      </c>
      <c r="C15" s="112">
        <v>561.24861735696845</v>
      </c>
      <c r="D15" s="112">
        <v>346.37950586496839</v>
      </c>
      <c r="E15" s="112">
        <v>214.869111492</v>
      </c>
      <c r="F15" s="112">
        <v>1222.706386110355</v>
      </c>
      <c r="G15" s="112">
        <v>1.1257530209548217</v>
      </c>
      <c r="H15" s="112">
        <v>214.31323578960584</v>
      </c>
      <c r="I15" s="112">
        <v>1007.2673972997943</v>
      </c>
      <c r="J15" s="112">
        <v>1310.3119100121185</v>
      </c>
    </row>
    <row r="16" spans="1:10" ht="11.1" customHeight="1" x14ac:dyDescent="0.15">
      <c r="A16" s="500" t="s">
        <v>85</v>
      </c>
      <c r="B16" s="112">
        <v>806.31494318891305</v>
      </c>
      <c r="C16" s="112">
        <v>108.16101288900001</v>
      </c>
      <c r="D16" s="112">
        <v>108.16101288900001</v>
      </c>
      <c r="E16" s="112">
        <v>0</v>
      </c>
      <c r="F16" s="112">
        <v>293.453930299913</v>
      </c>
      <c r="G16" s="146">
        <v>55.3</v>
      </c>
      <c r="H16" s="112">
        <v>78.109928250600007</v>
      </c>
      <c r="I16" s="112">
        <v>160.04400204931301</v>
      </c>
      <c r="J16" s="112">
        <v>404.7</v>
      </c>
    </row>
    <row r="17" spans="1:10" ht="5.0999999999999996" customHeight="1" thickBot="1" x14ac:dyDescent="0.2">
      <c r="A17" s="367"/>
      <c r="B17" s="367"/>
      <c r="C17" s="367"/>
      <c r="D17" s="367"/>
      <c r="E17" s="367"/>
      <c r="F17" s="367"/>
      <c r="G17" s="367"/>
      <c r="H17" s="367"/>
      <c r="I17" s="367"/>
      <c r="J17" s="367"/>
    </row>
    <row r="18" spans="1:10" ht="14.25" customHeight="1" thickTop="1" x14ac:dyDescent="0.15">
      <c r="A18" s="152" t="s">
        <v>1160</v>
      </c>
      <c r="B18" s="152"/>
      <c r="C18" s="152"/>
      <c r="D18" s="152"/>
      <c r="E18" s="152"/>
      <c r="F18" s="152"/>
      <c r="G18" s="152"/>
      <c r="H18" s="152"/>
      <c r="I18" s="152"/>
      <c r="J18" s="152"/>
    </row>
    <row r="19" spans="1:10" ht="10.15" customHeight="1" x14ac:dyDescent="0.15">
      <c r="A19" s="147" t="s">
        <v>1327</v>
      </c>
      <c r="B19" s="148"/>
      <c r="C19" s="148"/>
      <c r="D19" s="148"/>
      <c r="E19" s="148"/>
      <c r="F19" s="148"/>
      <c r="G19" s="148"/>
      <c r="H19" s="148"/>
      <c r="I19" s="148"/>
      <c r="J19" s="148"/>
    </row>
  </sheetData>
  <mergeCells count="11">
    <mergeCell ref="G5:H5"/>
    <mergeCell ref="I5:I6"/>
    <mergeCell ref="A1:J1"/>
    <mergeCell ref="B3:J3"/>
    <mergeCell ref="B4:B6"/>
    <mergeCell ref="C4:E4"/>
    <mergeCell ref="F4:I4"/>
    <mergeCell ref="J4:J6"/>
    <mergeCell ref="C5:C6"/>
    <mergeCell ref="D5:E5"/>
    <mergeCell ref="F5:F6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9"/>
  <dimension ref="A1:K29"/>
  <sheetViews>
    <sheetView showGridLines="0" zoomScaleSheetLayoutView="100" workbookViewId="0">
      <selection activeCell="D24" sqref="D24"/>
    </sheetView>
  </sheetViews>
  <sheetFormatPr defaultColWidth="7.7109375" defaultRowHeight="0" customHeight="1" zeroHeight="1" x14ac:dyDescent="0.15"/>
  <cols>
    <col min="1" max="1" width="43.28515625" style="159" customWidth="1"/>
    <col min="2" max="2" width="4.7109375" style="159" customWidth="1"/>
    <col min="3" max="3" width="5.28515625" style="159" customWidth="1"/>
    <col min="4" max="4" width="8.5703125" style="159" customWidth="1"/>
    <col min="5" max="5" width="8.28515625" style="159" customWidth="1"/>
    <col min="6" max="6" width="5.42578125" style="159" customWidth="1"/>
    <col min="7" max="8" width="3.7109375" style="159" customWidth="1"/>
    <col min="9" max="9" width="5.28515625" style="159" customWidth="1"/>
    <col min="10" max="11" width="5.42578125" style="159" customWidth="1"/>
    <col min="12" max="12" width="2" style="159" customWidth="1"/>
    <col min="13" max="21" width="7.42578125" style="159" customWidth="1"/>
    <col min="22" max="16384" width="7.7109375" style="159"/>
  </cols>
  <sheetData>
    <row r="1" spans="1:11" ht="17.25" customHeight="1" x14ac:dyDescent="0.15">
      <c r="A1" s="1416" t="s">
        <v>1555</v>
      </c>
      <c r="B1" s="1416"/>
      <c r="C1" s="1416"/>
      <c r="D1" s="1416"/>
      <c r="E1" s="1416"/>
      <c r="F1" s="1416"/>
      <c r="G1" s="1416"/>
      <c r="H1" s="1416"/>
      <c r="I1" s="1416"/>
      <c r="J1" s="1416"/>
      <c r="K1" s="1416"/>
    </row>
    <row r="2" spans="1:11" ht="16.5" customHeight="1" x14ac:dyDescent="0.15">
      <c r="A2" s="875">
        <v>45291</v>
      </c>
      <c r="B2" s="265"/>
      <c r="C2" s="265"/>
      <c r="D2" s="267"/>
      <c r="E2" s="267"/>
      <c r="F2" s="876"/>
      <c r="G2" s="876"/>
      <c r="H2" s="876"/>
      <c r="I2" s="876"/>
      <c r="J2" s="265"/>
      <c r="K2" s="267" t="s">
        <v>597</v>
      </c>
    </row>
    <row r="3" spans="1:11" ht="17.649999999999999" customHeight="1" x14ac:dyDescent="0.15">
      <c r="A3" s="268" t="s">
        <v>598</v>
      </c>
      <c r="B3" s="1373" t="s">
        <v>258</v>
      </c>
      <c r="C3" s="1424" t="s">
        <v>599</v>
      </c>
      <c r="D3" s="1425"/>
      <c r="E3" s="1426"/>
      <c r="F3" s="1424" t="s">
        <v>600</v>
      </c>
      <c r="G3" s="1425"/>
      <c r="H3" s="1426"/>
      <c r="I3" s="1424" t="s">
        <v>601</v>
      </c>
      <c r="J3" s="1425"/>
      <c r="K3" s="1425"/>
    </row>
    <row r="4" spans="1:11" ht="20.100000000000001" customHeight="1" x14ac:dyDescent="0.15">
      <c r="A4" s="365" t="s">
        <v>602</v>
      </c>
      <c r="B4" s="1423"/>
      <c r="C4" s="272" t="s">
        <v>1</v>
      </c>
      <c r="D4" s="272" t="s">
        <v>603</v>
      </c>
      <c r="E4" s="272" t="s">
        <v>604</v>
      </c>
      <c r="F4" s="272" t="s">
        <v>1</v>
      </c>
      <c r="G4" s="272" t="s">
        <v>605</v>
      </c>
      <c r="H4" s="272" t="s">
        <v>606</v>
      </c>
      <c r="I4" s="272" t="s">
        <v>1</v>
      </c>
      <c r="J4" s="272" t="s">
        <v>605</v>
      </c>
      <c r="K4" s="271" t="s">
        <v>606</v>
      </c>
    </row>
    <row r="5" spans="1:11" ht="5.0999999999999996" customHeight="1" x14ac:dyDescent="0.15">
      <c r="A5" s="366"/>
      <c r="B5" s="491"/>
      <c r="C5" s="492"/>
      <c r="D5" s="492"/>
      <c r="E5" s="492"/>
      <c r="F5" s="492"/>
      <c r="G5" s="491"/>
      <c r="H5" s="491"/>
      <c r="I5" s="491"/>
      <c r="J5" s="491"/>
      <c r="K5" s="491"/>
    </row>
    <row r="6" spans="1:11" s="493" customFormat="1" ht="12" customHeight="1" x14ac:dyDescent="0.15">
      <c r="A6" s="490" t="s">
        <v>607</v>
      </c>
      <c r="B6" s="112">
        <v>2240.6</v>
      </c>
      <c r="C6" s="112">
        <v>1772.4</v>
      </c>
      <c r="D6" s="663">
        <v>1559.7</v>
      </c>
      <c r="E6" s="663">
        <v>212.7</v>
      </c>
      <c r="F6" s="112">
        <v>371.2</v>
      </c>
      <c r="G6" s="112">
        <v>14</v>
      </c>
      <c r="H6" s="112">
        <v>357.2</v>
      </c>
      <c r="I6" s="112">
        <v>97</v>
      </c>
      <c r="J6" s="112">
        <v>0</v>
      </c>
      <c r="K6" s="112">
        <v>97</v>
      </c>
    </row>
    <row r="7" spans="1:11" ht="12" customHeight="1" x14ac:dyDescent="0.15">
      <c r="A7" s="201" t="s">
        <v>608</v>
      </c>
      <c r="B7" s="112"/>
      <c r="C7" s="112"/>
      <c r="D7" s="663"/>
      <c r="E7" s="663"/>
      <c r="F7" s="112"/>
      <c r="G7" s="112"/>
      <c r="H7" s="112"/>
      <c r="I7" s="112"/>
      <c r="J7" s="112"/>
      <c r="K7" s="112"/>
    </row>
    <row r="8" spans="1:11" ht="12" customHeight="1" x14ac:dyDescent="0.15">
      <c r="A8" s="16" t="s">
        <v>609</v>
      </c>
      <c r="B8" s="112"/>
      <c r="C8" s="112"/>
      <c r="D8" s="663"/>
      <c r="E8" s="663"/>
      <c r="F8" s="112"/>
      <c r="G8" s="112"/>
      <c r="H8" s="112"/>
      <c r="I8" s="112"/>
      <c r="J8" s="112"/>
      <c r="K8" s="112"/>
    </row>
    <row r="9" spans="1:11" ht="12" customHeight="1" x14ac:dyDescent="0.15">
      <c r="A9" s="16" t="s">
        <v>610</v>
      </c>
      <c r="B9" s="112"/>
      <c r="C9" s="112"/>
      <c r="D9" s="663"/>
      <c r="E9" s="663"/>
      <c r="F9" s="112"/>
      <c r="G9" s="112"/>
      <c r="H9" s="112"/>
      <c r="I9" s="112"/>
      <c r="J9" s="112"/>
      <c r="K9" s="112"/>
    </row>
    <row r="10" spans="1:11" ht="12" customHeight="1" x14ac:dyDescent="0.15">
      <c r="A10" s="16" t="s">
        <v>611</v>
      </c>
      <c r="B10" s="112">
        <v>421</v>
      </c>
      <c r="C10" s="112">
        <v>419</v>
      </c>
      <c r="D10" s="663">
        <v>406</v>
      </c>
      <c r="E10" s="663">
        <v>13</v>
      </c>
      <c r="F10" s="112">
        <v>0</v>
      </c>
      <c r="G10" s="112">
        <v>0</v>
      </c>
      <c r="H10" s="112">
        <v>0</v>
      </c>
      <c r="I10" s="112">
        <v>2</v>
      </c>
      <c r="J10" s="112">
        <v>0</v>
      </c>
      <c r="K10" s="112">
        <v>2</v>
      </c>
    </row>
    <row r="11" spans="1:11" ht="12" customHeight="1" x14ac:dyDescent="0.15">
      <c r="A11" s="16" t="s">
        <v>612</v>
      </c>
      <c r="B11" s="112">
        <v>215</v>
      </c>
      <c r="C11" s="112">
        <v>215</v>
      </c>
      <c r="D11" s="663">
        <v>196</v>
      </c>
      <c r="E11" s="663">
        <v>19</v>
      </c>
      <c r="F11" s="112">
        <v>0</v>
      </c>
      <c r="G11" s="112">
        <v>0</v>
      </c>
      <c r="H11" s="112">
        <v>0</v>
      </c>
      <c r="I11" s="112">
        <v>0</v>
      </c>
      <c r="J11" s="112">
        <v>0</v>
      </c>
      <c r="K11" s="112">
        <v>0</v>
      </c>
    </row>
    <row r="12" spans="1:11" ht="12" customHeight="1" x14ac:dyDescent="0.15">
      <c r="A12" s="16" t="s">
        <v>613</v>
      </c>
      <c r="B12" s="112"/>
      <c r="C12" s="112"/>
      <c r="D12" s="663"/>
      <c r="E12" s="663"/>
      <c r="F12" s="112"/>
      <c r="G12" s="112"/>
      <c r="H12" s="112"/>
      <c r="I12" s="112"/>
      <c r="J12" s="112"/>
      <c r="K12" s="112"/>
    </row>
    <row r="13" spans="1:11" ht="12" customHeight="1" x14ac:dyDescent="0.15">
      <c r="A13" s="16" t="s">
        <v>614</v>
      </c>
      <c r="B13" s="112"/>
      <c r="C13" s="112"/>
      <c r="D13" s="663"/>
      <c r="E13" s="663"/>
      <c r="F13" s="112"/>
      <c r="G13" s="112"/>
      <c r="H13" s="112"/>
      <c r="I13" s="112"/>
      <c r="J13" s="112"/>
      <c r="K13" s="112"/>
    </row>
    <row r="14" spans="1:11" ht="12" customHeight="1" x14ac:dyDescent="0.15">
      <c r="A14" s="16" t="s">
        <v>615</v>
      </c>
      <c r="B14" s="112">
        <v>482.9</v>
      </c>
      <c r="C14" s="112">
        <v>482.9</v>
      </c>
      <c r="D14" s="663">
        <v>431.9</v>
      </c>
      <c r="E14" s="663">
        <v>51</v>
      </c>
      <c r="F14" s="112">
        <v>0</v>
      </c>
      <c r="G14" s="112">
        <v>0</v>
      </c>
      <c r="H14" s="112">
        <v>0</v>
      </c>
      <c r="I14" s="112">
        <v>0</v>
      </c>
      <c r="J14" s="112">
        <v>0</v>
      </c>
      <c r="K14" s="112">
        <v>0</v>
      </c>
    </row>
    <row r="15" spans="1:11" ht="12" customHeight="1" x14ac:dyDescent="0.15">
      <c r="A15" s="16" t="s">
        <v>616</v>
      </c>
      <c r="B15" s="112">
        <v>225.7</v>
      </c>
      <c r="C15" s="112">
        <v>197.5</v>
      </c>
      <c r="D15" s="663">
        <v>71.8</v>
      </c>
      <c r="E15" s="663">
        <v>125.7</v>
      </c>
      <c r="F15" s="112">
        <v>28.199999999999989</v>
      </c>
      <c r="G15" s="112">
        <v>0</v>
      </c>
      <c r="H15" s="112">
        <v>28.199999999999989</v>
      </c>
      <c r="I15" s="112">
        <v>0</v>
      </c>
      <c r="J15" s="112">
        <v>0</v>
      </c>
      <c r="K15" s="112">
        <v>0</v>
      </c>
    </row>
    <row r="16" spans="1:11" ht="12" customHeight="1" x14ac:dyDescent="0.15">
      <c r="A16" s="201" t="s">
        <v>617</v>
      </c>
      <c r="B16" s="112"/>
      <c r="C16" s="112"/>
      <c r="D16" s="663"/>
      <c r="E16" s="663"/>
      <c r="F16" s="112"/>
      <c r="G16" s="112"/>
      <c r="H16" s="112"/>
      <c r="I16" s="112"/>
      <c r="J16" s="112"/>
      <c r="K16" s="112"/>
    </row>
    <row r="17" spans="1:11" ht="12" customHeight="1" x14ac:dyDescent="0.15">
      <c r="A17" s="16" t="s">
        <v>618</v>
      </c>
      <c r="B17" s="112">
        <v>240</v>
      </c>
      <c r="C17" s="112">
        <v>161</v>
      </c>
      <c r="D17" s="663">
        <v>157</v>
      </c>
      <c r="E17" s="663">
        <v>4</v>
      </c>
      <c r="F17" s="112">
        <v>79</v>
      </c>
      <c r="G17" s="112">
        <v>0</v>
      </c>
      <c r="H17" s="112">
        <v>79</v>
      </c>
      <c r="I17" s="112">
        <v>0</v>
      </c>
      <c r="J17" s="112">
        <v>0</v>
      </c>
      <c r="K17" s="112">
        <v>0</v>
      </c>
    </row>
    <row r="18" spans="1:11" ht="12" customHeight="1" x14ac:dyDescent="0.15">
      <c r="A18" s="16" t="s">
        <v>619</v>
      </c>
      <c r="B18" s="112"/>
      <c r="C18" s="112"/>
      <c r="D18" s="663"/>
      <c r="E18" s="663"/>
      <c r="F18" s="112"/>
      <c r="G18" s="112"/>
      <c r="H18" s="112"/>
      <c r="I18" s="112"/>
      <c r="J18" s="112"/>
      <c r="K18" s="112"/>
    </row>
    <row r="19" spans="1:11" ht="12" customHeight="1" x14ac:dyDescent="0.15">
      <c r="A19" s="16" t="s">
        <v>620</v>
      </c>
      <c r="B19" s="112">
        <v>496</v>
      </c>
      <c r="C19" s="112">
        <v>137</v>
      </c>
      <c r="D19" s="663">
        <v>137</v>
      </c>
      <c r="E19" s="663">
        <v>0</v>
      </c>
      <c r="F19" s="112">
        <v>264</v>
      </c>
      <c r="G19" s="112">
        <v>14</v>
      </c>
      <c r="H19" s="112">
        <v>250</v>
      </c>
      <c r="I19" s="112">
        <v>95</v>
      </c>
      <c r="J19" s="112">
        <v>0</v>
      </c>
      <c r="K19" s="112">
        <v>95</v>
      </c>
    </row>
    <row r="20" spans="1:11" ht="12" customHeight="1" x14ac:dyDescent="0.15">
      <c r="A20" s="16" t="s">
        <v>621</v>
      </c>
      <c r="B20" s="112">
        <v>82</v>
      </c>
      <c r="C20" s="112">
        <v>82</v>
      </c>
      <c r="D20" s="663">
        <v>82</v>
      </c>
      <c r="E20" s="663">
        <v>0</v>
      </c>
      <c r="F20" s="112">
        <v>0</v>
      </c>
      <c r="G20" s="112">
        <v>0</v>
      </c>
      <c r="H20" s="112">
        <v>0</v>
      </c>
      <c r="I20" s="112">
        <v>0</v>
      </c>
      <c r="J20" s="112">
        <v>0</v>
      </c>
      <c r="K20" s="112">
        <v>0</v>
      </c>
    </row>
    <row r="21" spans="1:11" ht="12" customHeight="1" x14ac:dyDescent="0.15">
      <c r="A21" s="16" t="s">
        <v>622</v>
      </c>
      <c r="B21" s="149"/>
      <c r="C21" s="149"/>
      <c r="D21" s="113"/>
      <c r="E21" s="113"/>
      <c r="F21" s="149"/>
      <c r="G21" s="149"/>
      <c r="H21" s="149"/>
      <c r="I21" s="149"/>
      <c r="J21" s="149"/>
      <c r="K21" s="149"/>
    </row>
    <row r="22" spans="1:11" ht="12" customHeight="1" x14ac:dyDescent="0.15">
      <c r="A22" s="16" t="s">
        <v>623</v>
      </c>
      <c r="B22" s="112">
        <v>78</v>
      </c>
      <c r="C22" s="112">
        <v>78</v>
      </c>
      <c r="D22" s="663">
        <v>78</v>
      </c>
      <c r="E22" s="663">
        <v>0</v>
      </c>
      <c r="F22" s="112">
        <v>0</v>
      </c>
      <c r="G22" s="112">
        <v>0</v>
      </c>
      <c r="H22" s="112">
        <v>0</v>
      </c>
      <c r="I22" s="112">
        <v>0</v>
      </c>
      <c r="J22" s="112">
        <v>0</v>
      </c>
      <c r="K22" s="112">
        <v>0</v>
      </c>
    </row>
    <row r="23" spans="1:11" ht="9" customHeight="1" thickBot="1" x14ac:dyDescent="0.2">
      <c r="A23" s="367"/>
      <c r="B23" s="367"/>
      <c r="C23" s="367"/>
      <c r="D23" s="367"/>
      <c r="E23" s="367"/>
      <c r="F23" s="367"/>
      <c r="G23" s="367"/>
      <c r="H23" s="367"/>
      <c r="I23" s="367"/>
      <c r="J23" s="367"/>
      <c r="K23" s="367"/>
    </row>
    <row r="24" spans="1:11" s="241" customFormat="1" ht="10.9" customHeight="1" thickTop="1" x14ac:dyDescent="0.25">
      <c r="A24" s="150" t="s">
        <v>2138</v>
      </c>
      <c r="B24" s="152"/>
      <c r="C24" s="152"/>
      <c r="D24" s="152"/>
      <c r="E24" s="152"/>
      <c r="F24" s="152"/>
      <c r="G24" s="152"/>
      <c r="H24" s="152"/>
      <c r="I24" s="152"/>
      <c r="J24" s="152"/>
      <c r="K24" s="152"/>
    </row>
    <row r="25" spans="1:11" s="241" customFormat="1" ht="11.25" customHeight="1" x14ac:dyDescent="0.25">
      <c r="A25" s="150" t="s">
        <v>624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</row>
    <row r="26" spans="1:11" s="241" customFormat="1" ht="9" x14ac:dyDescent="0.25">
      <c r="A26" s="1422" t="s">
        <v>625</v>
      </c>
      <c r="B26" s="1422"/>
      <c r="C26" s="1422"/>
      <c r="D26" s="1422"/>
      <c r="E26" s="1422"/>
      <c r="F26" s="1422"/>
      <c r="G26" s="1422"/>
      <c r="H26" s="1422"/>
      <c r="I26" s="1422"/>
      <c r="J26" s="1422"/>
      <c r="K26" s="1422"/>
    </row>
    <row r="27" spans="1:11" s="241" customFormat="1" ht="11.25" customHeight="1" x14ac:dyDescent="0.25">
      <c r="A27" s="150" t="s">
        <v>626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</row>
    <row r="28" spans="1:11" s="241" customFormat="1" ht="11.25" customHeight="1" x14ac:dyDescent="0.25">
      <c r="A28" s="150" t="s">
        <v>627</v>
      </c>
      <c r="B28" s="150"/>
      <c r="C28" s="150"/>
      <c r="D28" s="150"/>
      <c r="E28" s="150"/>
      <c r="F28" s="150"/>
      <c r="G28" s="150"/>
      <c r="H28" s="150"/>
      <c r="I28" s="150"/>
      <c r="J28" s="150"/>
      <c r="K28" s="150"/>
    </row>
    <row r="29" spans="1:11" s="241" customFormat="1" ht="11.25" customHeight="1" x14ac:dyDescent="0.25">
      <c r="A29" s="151" t="s">
        <v>1327</v>
      </c>
      <c r="B29" s="152"/>
      <c r="C29" s="152"/>
      <c r="D29" s="152"/>
      <c r="E29" s="152"/>
      <c r="F29" s="152"/>
      <c r="G29" s="152"/>
      <c r="H29" s="152"/>
      <c r="I29" s="152"/>
      <c r="J29" s="152"/>
      <c r="K29" s="152"/>
    </row>
  </sheetData>
  <mergeCells count="6">
    <mergeCell ref="A26:K26"/>
    <mergeCell ref="A1:K1"/>
    <mergeCell ref="B3:B4"/>
    <mergeCell ref="C3:E3"/>
    <mergeCell ref="F3:H3"/>
    <mergeCell ref="I3:K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showGridLines="0" showRuler="0" zoomScaleNormal="100" zoomScaleSheetLayoutView="100" workbookViewId="0">
      <selection activeCell="D24" sqref="D24"/>
    </sheetView>
  </sheetViews>
  <sheetFormatPr defaultColWidth="7.7109375" defaultRowHeight="12.75" x14ac:dyDescent="0.2"/>
  <cols>
    <col min="1" max="1" width="25.5703125" style="514" customWidth="1"/>
    <col min="2" max="6" width="11" style="514" customWidth="1"/>
    <col min="7" max="7" width="2.42578125" style="514" customWidth="1"/>
    <col min="8" max="16" width="7.28515625" style="514" customWidth="1"/>
    <col min="17" max="16384" width="7.7109375" style="514"/>
  </cols>
  <sheetData>
    <row r="1" spans="1:6" ht="19.350000000000001" customHeight="1" x14ac:dyDescent="0.2">
      <c r="A1" s="1352" t="s">
        <v>1490</v>
      </c>
      <c r="B1" s="1352"/>
      <c r="C1" s="1352"/>
      <c r="D1" s="1352"/>
      <c r="E1" s="1352"/>
      <c r="F1" s="1352"/>
    </row>
    <row r="2" spans="1:6" ht="11.65" customHeight="1" x14ac:dyDescent="0.2">
      <c r="A2" s="1130">
        <v>45291</v>
      </c>
      <c r="B2" s="515"/>
      <c r="C2" s="515"/>
      <c r="D2" s="515"/>
      <c r="E2" s="515"/>
      <c r="F2" s="516" t="s">
        <v>571</v>
      </c>
    </row>
    <row r="3" spans="1:6" s="27" customFormat="1" ht="14.25" customHeight="1" x14ac:dyDescent="0.2">
      <c r="A3" s="1353" t="s">
        <v>941</v>
      </c>
      <c r="B3" s="1355" t="s">
        <v>1</v>
      </c>
      <c r="C3" s="1357" t="s">
        <v>942</v>
      </c>
      <c r="D3" s="1358"/>
      <c r="E3" s="1359"/>
      <c r="F3" s="1360" t="s">
        <v>943</v>
      </c>
    </row>
    <row r="4" spans="1:6" s="27" customFormat="1" ht="22.5" customHeight="1" x14ac:dyDescent="0.2">
      <c r="A4" s="1354"/>
      <c r="B4" s="1356"/>
      <c r="C4" s="1081" t="s">
        <v>1</v>
      </c>
      <c r="D4" s="1081" t="s">
        <v>944</v>
      </c>
      <c r="E4" s="1081" t="s">
        <v>945</v>
      </c>
      <c r="F4" s="1361"/>
    </row>
    <row r="5" spans="1:6" ht="5.0999999999999996" customHeight="1" x14ac:dyDescent="0.2">
      <c r="B5" s="517"/>
    </row>
    <row r="6" spans="1:6" ht="11.25" customHeight="1" x14ac:dyDescent="0.2">
      <c r="A6" s="518" t="s">
        <v>946</v>
      </c>
      <c r="B6" s="1228">
        <v>3621.6390000000001</v>
      </c>
      <c r="C6" s="1228">
        <v>1791.174</v>
      </c>
      <c r="D6" s="1228">
        <v>25.45</v>
      </c>
      <c r="E6" s="1228">
        <v>1765.7239999999999</v>
      </c>
      <c r="F6" s="1228">
        <v>1830.4649999999999</v>
      </c>
    </row>
    <row r="7" spans="1:6" ht="11.25" customHeight="1" x14ac:dyDescent="0.2">
      <c r="A7" s="519" t="s">
        <v>947</v>
      </c>
      <c r="B7" s="520">
        <v>2981.06</v>
      </c>
      <c r="C7" s="520">
        <v>1791.174</v>
      </c>
      <c r="D7" s="520">
        <v>25.45</v>
      </c>
      <c r="E7" s="520">
        <v>1765.7239999999999</v>
      </c>
      <c r="F7" s="520">
        <v>1189.886</v>
      </c>
    </row>
    <row r="8" spans="1:6" ht="11.25" customHeight="1" x14ac:dyDescent="0.2">
      <c r="A8" s="519" t="s">
        <v>948</v>
      </c>
      <c r="B8" s="520">
        <v>640.57899999999995</v>
      </c>
      <c r="C8" s="520">
        <v>0</v>
      </c>
      <c r="D8" s="520">
        <v>0</v>
      </c>
      <c r="E8" s="520">
        <v>0</v>
      </c>
      <c r="F8" s="520">
        <v>640.57899999999995</v>
      </c>
    </row>
    <row r="9" spans="1:6" ht="11.25" customHeight="1" x14ac:dyDescent="0.2">
      <c r="A9" s="521" t="s">
        <v>949</v>
      </c>
      <c r="B9" s="522">
        <v>2527.0529999999999</v>
      </c>
      <c r="C9" s="522">
        <v>1791.1740000000002</v>
      </c>
      <c r="D9" s="522">
        <v>25.45</v>
      </c>
      <c r="E9" s="522">
        <v>1765.7240000000002</v>
      </c>
      <c r="F9" s="522">
        <v>735.87899999999991</v>
      </c>
    </row>
    <row r="10" spans="1:6" ht="11.25" customHeight="1" x14ac:dyDescent="0.2">
      <c r="A10" s="519" t="s">
        <v>950</v>
      </c>
      <c r="B10" s="523">
        <v>2431.1850000000004</v>
      </c>
      <c r="C10" s="523">
        <v>1791.1740000000002</v>
      </c>
      <c r="D10" s="523">
        <v>25.45</v>
      </c>
      <c r="E10" s="523">
        <v>1765.7240000000002</v>
      </c>
      <c r="F10" s="523">
        <v>640.01099999999997</v>
      </c>
    </row>
    <row r="11" spans="1:6" ht="11.25" customHeight="1" x14ac:dyDescent="0.2">
      <c r="A11" s="519" t="s">
        <v>951</v>
      </c>
      <c r="B11" s="523">
        <v>1820.703</v>
      </c>
      <c r="C11" s="523">
        <v>1180.692</v>
      </c>
      <c r="D11" s="523">
        <v>0</v>
      </c>
      <c r="E11" s="523">
        <v>1180.692</v>
      </c>
      <c r="F11" s="523">
        <v>640.01099999999997</v>
      </c>
    </row>
    <row r="12" spans="1:6" ht="11.25" customHeight="1" x14ac:dyDescent="0.2">
      <c r="A12" s="519" t="s">
        <v>952</v>
      </c>
      <c r="B12" s="523">
        <v>562.79200000000003</v>
      </c>
      <c r="C12" s="523">
        <v>562.79200000000003</v>
      </c>
      <c r="D12" s="523">
        <v>25.45</v>
      </c>
      <c r="E12" s="523">
        <v>537.34199999999998</v>
      </c>
      <c r="F12" s="523">
        <v>0</v>
      </c>
    </row>
    <row r="13" spans="1:6" ht="11.25" customHeight="1" x14ac:dyDescent="0.2">
      <c r="A13" s="519" t="s">
        <v>2117</v>
      </c>
      <c r="B13" s="523">
        <v>47.69</v>
      </c>
      <c r="C13" s="523">
        <v>47.69</v>
      </c>
      <c r="D13" s="523">
        <v>0</v>
      </c>
      <c r="E13" s="523">
        <v>47.69</v>
      </c>
      <c r="F13" s="523">
        <v>0</v>
      </c>
    </row>
    <row r="14" spans="1:6" ht="11.25" customHeight="1" x14ac:dyDescent="0.2">
      <c r="A14" s="519" t="s">
        <v>953</v>
      </c>
      <c r="B14" s="520">
        <v>95.867999999999995</v>
      </c>
      <c r="C14" s="520">
        <v>0</v>
      </c>
      <c r="D14" s="520">
        <v>0</v>
      </c>
      <c r="E14" s="520">
        <v>0</v>
      </c>
      <c r="F14" s="520">
        <v>95.867999999999995</v>
      </c>
    </row>
    <row r="15" spans="1:6" ht="5.0999999999999996" customHeight="1" thickBot="1" x14ac:dyDescent="0.25">
      <c r="A15" s="524"/>
      <c r="B15" s="524"/>
      <c r="C15" s="524"/>
      <c r="D15" s="524"/>
      <c r="E15" s="524"/>
      <c r="F15" s="524"/>
    </row>
    <row r="16" spans="1:6" ht="12" customHeight="1" thickTop="1" x14ac:dyDescent="0.2">
      <c r="A16" s="525" t="s">
        <v>1694</v>
      </c>
      <c r="B16" s="515"/>
      <c r="C16" s="515"/>
      <c r="D16" s="515"/>
      <c r="E16" s="515"/>
      <c r="F16" s="515"/>
    </row>
  </sheetData>
  <mergeCells count="5">
    <mergeCell ref="A1:F1"/>
    <mergeCell ref="A3:A4"/>
    <mergeCell ref="B3:B4"/>
    <mergeCell ref="C3:E3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0"/>
  <dimension ref="A1:O14"/>
  <sheetViews>
    <sheetView showGridLines="0" zoomScaleSheetLayoutView="100" workbookViewId="0">
      <selection activeCell="D24" sqref="D24"/>
    </sheetView>
  </sheetViews>
  <sheetFormatPr defaultColWidth="9.28515625" defaultRowHeight="0" customHeight="1" zeroHeight="1" x14ac:dyDescent="0.15"/>
  <cols>
    <col min="1" max="1" width="20" style="265" customWidth="1"/>
    <col min="2" max="2" width="4.7109375" style="265" customWidth="1"/>
    <col min="3" max="15" width="6.42578125" style="265" customWidth="1"/>
    <col min="16" max="16" width="1.28515625" style="265" customWidth="1"/>
    <col min="17" max="27" width="6.42578125" style="265" customWidth="1"/>
    <col min="28" max="16384" width="9.28515625" style="265"/>
  </cols>
  <sheetData>
    <row r="1" spans="1:15" ht="29.25" customHeight="1" x14ac:dyDescent="0.15">
      <c r="A1" s="1429" t="s">
        <v>1556</v>
      </c>
      <c r="B1" s="1429"/>
      <c r="C1" s="1429"/>
      <c r="D1" s="1429"/>
      <c r="E1" s="1429"/>
      <c r="F1" s="1429"/>
      <c r="G1" s="1429"/>
      <c r="H1" s="1429"/>
      <c r="I1" s="1429"/>
      <c r="J1" s="1429"/>
      <c r="K1" s="1429"/>
      <c r="L1" s="1429"/>
      <c r="M1" s="1429"/>
      <c r="N1" s="1429"/>
      <c r="O1" s="1429"/>
    </row>
    <row r="2" spans="1:15" ht="11.25" customHeight="1" x14ac:dyDescent="0.15">
      <c r="A2" s="266">
        <v>2023</v>
      </c>
      <c r="B2" s="364"/>
      <c r="C2" s="364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</row>
    <row r="3" spans="1:15" ht="10.15" customHeight="1" x14ac:dyDescent="0.15">
      <c r="A3" s="268" t="s">
        <v>628</v>
      </c>
      <c r="B3" s="1430" t="s">
        <v>1328</v>
      </c>
      <c r="C3" s="1427" t="s">
        <v>629</v>
      </c>
      <c r="D3" s="1427" t="s">
        <v>534</v>
      </c>
      <c r="E3" s="1427" t="s">
        <v>535</v>
      </c>
      <c r="F3" s="1427" t="s">
        <v>536</v>
      </c>
      <c r="G3" s="1427" t="s">
        <v>537</v>
      </c>
      <c r="H3" s="1427" t="s">
        <v>538</v>
      </c>
      <c r="I3" s="1427" t="s">
        <v>539</v>
      </c>
      <c r="J3" s="1427" t="s">
        <v>540</v>
      </c>
      <c r="K3" s="1427" t="s">
        <v>541</v>
      </c>
      <c r="L3" s="1427" t="s">
        <v>542</v>
      </c>
      <c r="M3" s="1427" t="s">
        <v>543</v>
      </c>
      <c r="N3" s="1427" t="s">
        <v>544</v>
      </c>
      <c r="O3" s="1394" t="s">
        <v>545</v>
      </c>
    </row>
    <row r="4" spans="1:15" ht="10.15" customHeight="1" x14ac:dyDescent="0.15">
      <c r="A4" s="365" t="s">
        <v>630</v>
      </c>
      <c r="B4" s="1430"/>
      <c r="C4" s="1421"/>
      <c r="D4" s="1421"/>
      <c r="E4" s="1421"/>
      <c r="F4" s="1421"/>
      <c r="G4" s="1421"/>
      <c r="H4" s="1421"/>
      <c r="I4" s="1421"/>
      <c r="J4" s="1421"/>
      <c r="K4" s="1421"/>
      <c r="L4" s="1421"/>
      <c r="M4" s="1421"/>
      <c r="N4" s="1421"/>
      <c r="O4" s="1428"/>
    </row>
    <row r="5" spans="1:15" ht="5.0999999999999996" customHeight="1" x14ac:dyDescent="0.15">
      <c r="A5" s="366"/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</row>
    <row r="6" spans="1:15" ht="15" customHeight="1" x14ac:dyDescent="0.15">
      <c r="A6" s="201" t="s">
        <v>1331</v>
      </c>
      <c r="B6" s="873" t="s">
        <v>249</v>
      </c>
      <c r="C6" s="112">
        <v>217493</v>
      </c>
      <c r="D6" s="112">
        <v>196941</v>
      </c>
      <c r="E6" s="112">
        <v>203726</v>
      </c>
      <c r="F6" s="112">
        <v>212203</v>
      </c>
      <c r="G6" s="112">
        <v>220244</v>
      </c>
      <c r="H6" s="112">
        <v>224058</v>
      </c>
      <c r="I6" s="112">
        <v>229171</v>
      </c>
      <c r="J6" s="112">
        <v>241178</v>
      </c>
      <c r="K6" s="112">
        <v>226746</v>
      </c>
      <c r="L6" s="112">
        <v>225157</v>
      </c>
      <c r="M6" s="112">
        <v>212099</v>
      </c>
      <c r="N6" s="112">
        <v>209119</v>
      </c>
      <c r="O6" s="112">
        <v>208388</v>
      </c>
    </row>
    <row r="7" spans="1:15" ht="12" customHeight="1" x14ac:dyDescent="0.15">
      <c r="A7" s="16" t="s">
        <v>631</v>
      </c>
      <c r="B7" s="872" t="s">
        <v>252</v>
      </c>
      <c r="C7" s="112">
        <v>146530</v>
      </c>
      <c r="D7" s="112">
        <v>133669</v>
      </c>
      <c r="E7" s="112">
        <v>138853</v>
      </c>
      <c r="F7" s="112">
        <v>143816</v>
      </c>
      <c r="G7" s="112">
        <v>149031</v>
      </c>
      <c r="H7" s="112">
        <v>151677</v>
      </c>
      <c r="I7" s="112">
        <v>154511</v>
      </c>
      <c r="J7" s="112">
        <v>161131</v>
      </c>
      <c r="K7" s="112">
        <v>152438</v>
      </c>
      <c r="L7" s="112">
        <v>150838</v>
      </c>
      <c r="M7" s="112">
        <v>142053</v>
      </c>
      <c r="N7" s="112">
        <v>140216</v>
      </c>
      <c r="O7" s="112">
        <v>139661</v>
      </c>
    </row>
    <row r="8" spans="1:15" ht="12" customHeight="1" x14ac:dyDescent="0.15">
      <c r="A8" s="16" t="s">
        <v>632</v>
      </c>
      <c r="B8" s="872" t="s">
        <v>252</v>
      </c>
      <c r="C8" s="112">
        <v>70963</v>
      </c>
      <c r="D8" s="112">
        <v>63272</v>
      </c>
      <c r="E8" s="112">
        <v>64873</v>
      </c>
      <c r="F8" s="112">
        <v>68387</v>
      </c>
      <c r="G8" s="112">
        <v>71213</v>
      </c>
      <c r="H8" s="112">
        <v>72381</v>
      </c>
      <c r="I8" s="112">
        <v>74660</v>
      </c>
      <c r="J8" s="112">
        <v>80047</v>
      </c>
      <c r="K8" s="112">
        <v>74308</v>
      </c>
      <c r="L8" s="112">
        <v>74319</v>
      </c>
      <c r="M8" s="112">
        <v>70046</v>
      </c>
      <c r="N8" s="112">
        <v>68903</v>
      </c>
      <c r="O8" s="112">
        <v>68727</v>
      </c>
    </row>
    <row r="9" spans="1:15" ht="15" customHeight="1" x14ac:dyDescent="0.15">
      <c r="A9" s="201" t="s">
        <v>1330</v>
      </c>
      <c r="B9" s="874" t="s">
        <v>1329</v>
      </c>
      <c r="C9" s="112">
        <v>98574.419370000003</v>
      </c>
      <c r="D9" s="112">
        <v>7560.2926999999991</v>
      </c>
      <c r="E9" s="112">
        <v>7046.3284199999998</v>
      </c>
      <c r="F9" s="112">
        <v>8072.1155099999996</v>
      </c>
      <c r="G9" s="112">
        <v>8104.8546200000001</v>
      </c>
      <c r="H9" s="112">
        <v>8601.43851</v>
      </c>
      <c r="I9" s="112">
        <v>8564.0097900000001</v>
      </c>
      <c r="J9" s="112">
        <v>9322.2138700000014</v>
      </c>
      <c r="K9" s="112">
        <v>8816.173859999999</v>
      </c>
      <c r="L9" s="112">
        <v>8445.3576400000002</v>
      </c>
      <c r="M9" s="112">
        <v>8261.5949199999995</v>
      </c>
      <c r="N9" s="112">
        <v>7831.3526500000007</v>
      </c>
      <c r="O9" s="112">
        <v>7948.6868800000011</v>
      </c>
    </row>
    <row r="10" spans="1:15" ht="12" customHeight="1" x14ac:dyDescent="0.15">
      <c r="A10" s="16" t="s">
        <v>631</v>
      </c>
      <c r="B10" s="872" t="s">
        <v>252</v>
      </c>
      <c r="C10" s="112">
        <v>52535.38319</v>
      </c>
      <c r="D10" s="112">
        <v>4028.28505</v>
      </c>
      <c r="E10" s="112">
        <v>3832.6696299999999</v>
      </c>
      <c r="F10" s="112">
        <v>4284.4460199999994</v>
      </c>
      <c r="G10" s="112">
        <v>4410.3868200000006</v>
      </c>
      <c r="H10" s="112">
        <v>4563.7040499999994</v>
      </c>
      <c r="I10" s="112">
        <v>4559.4168600000003</v>
      </c>
      <c r="J10" s="112">
        <v>4954.2002899999998</v>
      </c>
      <c r="K10" s="112">
        <v>4791.4301399999995</v>
      </c>
      <c r="L10" s="112">
        <v>4465.6662100000003</v>
      </c>
      <c r="M10" s="112">
        <v>4321.88591</v>
      </c>
      <c r="N10" s="112">
        <v>4089.24523</v>
      </c>
      <c r="O10" s="112">
        <v>4234.0469800000001</v>
      </c>
    </row>
    <row r="11" spans="1:15" ht="12" customHeight="1" x14ac:dyDescent="0.15">
      <c r="A11" s="16" t="s">
        <v>632</v>
      </c>
      <c r="B11" s="872" t="s">
        <v>252</v>
      </c>
      <c r="C11" s="112">
        <v>46039.036180000003</v>
      </c>
      <c r="D11" s="112">
        <v>3532.00765</v>
      </c>
      <c r="E11" s="112">
        <v>3213.65879</v>
      </c>
      <c r="F11" s="112">
        <v>3787.6694900000002</v>
      </c>
      <c r="G11" s="112">
        <v>3694.4677999999999</v>
      </c>
      <c r="H11" s="112">
        <v>4037.7344600000001</v>
      </c>
      <c r="I11" s="112">
        <v>4004.5929300000003</v>
      </c>
      <c r="J11" s="112">
        <v>4368.0135799999998</v>
      </c>
      <c r="K11" s="112">
        <v>4024.7437200000004</v>
      </c>
      <c r="L11" s="112">
        <v>3979.6914300000003</v>
      </c>
      <c r="M11" s="112">
        <v>3939.7090099999996</v>
      </c>
      <c r="N11" s="112">
        <v>3742.1074199999998</v>
      </c>
      <c r="O11" s="112">
        <v>3714.6399000000001</v>
      </c>
    </row>
    <row r="12" spans="1:15" ht="5.0999999999999996" customHeight="1" thickBot="1" x14ac:dyDescent="0.2">
      <c r="A12" s="367"/>
      <c r="B12" s="367"/>
      <c r="C12" s="367"/>
      <c r="D12" s="367"/>
      <c r="E12" s="367"/>
      <c r="F12" s="367"/>
      <c r="G12" s="367"/>
      <c r="H12" s="367"/>
      <c r="I12" s="367"/>
      <c r="J12" s="367"/>
      <c r="K12" s="367"/>
      <c r="L12" s="367"/>
      <c r="M12" s="367"/>
      <c r="N12" s="367"/>
      <c r="O12" s="367"/>
    </row>
    <row r="13" spans="1:15" ht="14.25" customHeight="1" thickTop="1" x14ac:dyDescent="0.15">
      <c r="A13" s="152" t="s">
        <v>633</v>
      </c>
      <c r="B13" s="148"/>
      <c r="C13" s="148"/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</row>
    <row r="14" spans="1:15" ht="11.25" customHeight="1" x14ac:dyDescent="0.15">
      <c r="A14" s="151" t="s">
        <v>1327</v>
      </c>
    </row>
  </sheetData>
  <mergeCells count="15">
    <mergeCell ref="M3:M4"/>
    <mergeCell ref="N3:N4"/>
    <mergeCell ref="O3:O4"/>
    <mergeCell ref="A1:O1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"/>
  <dimension ref="A1:K16"/>
  <sheetViews>
    <sheetView showGridLines="0" zoomScaleNormal="100" zoomScaleSheetLayoutView="100" workbookViewId="0">
      <selection activeCell="A8" sqref="A8"/>
    </sheetView>
  </sheetViews>
  <sheetFormatPr defaultColWidth="7.7109375" defaultRowHeight="12.75" x14ac:dyDescent="0.2"/>
  <cols>
    <col min="1" max="1" width="14.5703125" style="21" customWidth="1"/>
    <col min="2" max="3" width="8.28515625" style="21" bestFit="1" customWidth="1"/>
    <col min="4" max="4" width="9.42578125" style="21" customWidth="1"/>
    <col min="5" max="5" width="9.5703125" style="21" customWidth="1"/>
    <col min="6" max="6" width="5.5703125" style="21" customWidth="1"/>
    <col min="7" max="7" width="6.7109375" style="21" customWidth="1"/>
    <col min="8" max="8" width="8.5703125" style="21" customWidth="1"/>
    <col min="9" max="10" width="7.5703125" style="21" customWidth="1"/>
    <col min="11" max="11" width="6.5703125" style="21" customWidth="1"/>
    <col min="12" max="12" width="1.5703125" style="21" customWidth="1"/>
    <col min="13" max="22" width="6.5703125" style="21" customWidth="1"/>
    <col min="23" max="16384" width="7.7109375" style="21"/>
  </cols>
  <sheetData>
    <row r="1" spans="1:11" ht="30" customHeight="1" x14ac:dyDescent="0.2">
      <c r="A1" s="1434" t="s">
        <v>1558</v>
      </c>
      <c r="B1" s="1434"/>
      <c r="C1" s="1434"/>
      <c r="D1" s="1434"/>
      <c r="E1" s="1434"/>
      <c r="F1" s="1434"/>
      <c r="G1" s="1434"/>
      <c r="H1" s="1434"/>
      <c r="I1" s="1434"/>
      <c r="J1" s="1434"/>
      <c r="K1" s="1434"/>
    </row>
    <row r="2" spans="1:11" s="20" customFormat="1" ht="12" customHeight="1" x14ac:dyDescent="0.15">
      <c r="A2" s="424"/>
      <c r="K2" s="425" t="s">
        <v>183</v>
      </c>
    </row>
    <row r="3" spans="1:11" s="20" customFormat="1" ht="10.15" customHeight="1" x14ac:dyDescent="0.15">
      <c r="A3" s="1439" t="s">
        <v>396</v>
      </c>
      <c r="B3" s="1435" t="s">
        <v>1</v>
      </c>
      <c r="C3" s="1436" t="s">
        <v>397</v>
      </c>
      <c r="D3" s="1437"/>
      <c r="E3" s="1437"/>
      <c r="F3" s="1438"/>
      <c r="G3" s="1436" t="s">
        <v>398</v>
      </c>
      <c r="H3" s="1437"/>
      <c r="I3" s="1437"/>
      <c r="J3" s="1437"/>
      <c r="K3" s="1438"/>
    </row>
    <row r="4" spans="1:11" ht="10.15" customHeight="1" x14ac:dyDescent="0.2">
      <c r="A4" s="1439"/>
      <c r="B4" s="1435"/>
      <c r="C4" s="1431" t="s">
        <v>1</v>
      </c>
      <c r="D4" s="1431" t="s">
        <v>260</v>
      </c>
      <c r="E4" s="1431" t="s">
        <v>399</v>
      </c>
      <c r="F4" s="1431" t="s">
        <v>15</v>
      </c>
      <c r="G4" s="1431" t="s">
        <v>1</v>
      </c>
      <c r="H4" s="1431" t="s">
        <v>260</v>
      </c>
      <c r="I4" s="1440" t="s">
        <v>399</v>
      </c>
      <c r="J4" s="1441"/>
      <c r="K4" s="1431" t="s">
        <v>15</v>
      </c>
    </row>
    <row r="5" spans="1:11" ht="10.15" customHeight="1" x14ac:dyDescent="0.2">
      <c r="A5" s="442" t="s">
        <v>400</v>
      </c>
      <c r="B5" s="1435"/>
      <c r="C5" s="1432"/>
      <c r="D5" s="1432"/>
      <c r="E5" s="1432"/>
      <c r="F5" s="1432"/>
      <c r="G5" s="1432"/>
      <c r="H5" s="1432"/>
      <c r="I5" s="428" t="s">
        <v>401</v>
      </c>
      <c r="J5" s="428" t="s">
        <v>402</v>
      </c>
      <c r="K5" s="1432"/>
    </row>
    <row r="6" spans="1:11" s="22" customFormat="1" ht="6" customHeight="1" x14ac:dyDescent="0.2">
      <c r="A6" s="24"/>
      <c r="B6" s="429"/>
      <c r="C6" s="430"/>
      <c r="D6" s="430"/>
      <c r="E6" s="430"/>
      <c r="F6" s="430"/>
      <c r="G6" s="430"/>
      <c r="H6" s="430"/>
      <c r="I6" s="430"/>
      <c r="J6" s="430"/>
      <c r="K6" s="430"/>
    </row>
    <row r="7" spans="1:11" s="204" customFormat="1" ht="12" customHeight="1" x14ac:dyDescent="0.25">
      <c r="A7" s="1135" t="s">
        <v>2139</v>
      </c>
      <c r="B7" s="1247">
        <v>7292079</v>
      </c>
      <c r="C7" s="1247">
        <v>7154892</v>
      </c>
      <c r="D7" s="112">
        <v>5847610</v>
      </c>
      <c r="E7" s="112">
        <v>1268331</v>
      </c>
      <c r="F7" s="112">
        <v>38951</v>
      </c>
      <c r="G7" s="1247">
        <v>137187</v>
      </c>
      <c r="H7" s="112">
        <v>16462</v>
      </c>
      <c r="I7" s="112">
        <v>55351</v>
      </c>
      <c r="J7" s="112">
        <v>52960</v>
      </c>
      <c r="K7" s="112">
        <v>12414</v>
      </c>
    </row>
    <row r="8" spans="1:11" s="204" customFormat="1" ht="12" customHeight="1" x14ac:dyDescent="0.25">
      <c r="A8" s="1135" t="s">
        <v>1994</v>
      </c>
      <c r="B8" s="1247">
        <v>7249033</v>
      </c>
      <c r="C8" s="1247">
        <v>7111623</v>
      </c>
      <c r="D8" s="112">
        <v>5778584</v>
      </c>
      <c r="E8" s="112">
        <v>1295480</v>
      </c>
      <c r="F8" s="112">
        <v>37559</v>
      </c>
      <c r="G8" s="1247">
        <v>137410</v>
      </c>
      <c r="H8" s="112">
        <v>16370</v>
      </c>
      <c r="I8" s="112">
        <v>56291</v>
      </c>
      <c r="J8" s="112">
        <v>52146</v>
      </c>
      <c r="K8" s="112">
        <v>12603</v>
      </c>
    </row>
    <row r="9" spans="1:11" s="204" customFormat="1" ht="12" customHeight="1" x14ac:dyDescent="0.25">
      <c r="A9" s="1135" t="s">
        <v>1908</v>
      </c>
      <c r="B9" s="1247">
        <v>7090889</v>
      </c>
      <c r="C9" s="1247">
        <v>6956838</v>
      </c>
      <c r="D9" s="112">
        <v>5632644</v>
      </c>
      <c r="E9" s="112">
        <v>1289760</v>
      </c>
      <c r="F9" s="112">
        <v>34434</v>
      </c>
      <c r="G9" s="1247">
        <v>134051</v>
      </c>
      <c r="H9" s="112">
        <v>15477</v>
      </c>
      <c r="I9" s="112">
        <v>55780</v>
      </c>
      <c r="J9" s="112">
        <v>50602</v>
      </c>
      <c r="K9" s="112">
        <v>12192</v>
      </c>
    </row>
    <row r="10" spans="1:11" s="204" customFormat="1" ht="12" customHeight="1" x14ac:dyDescent="0.25">
      <c r="A10" s="1135" t="s">
        <v>1557</v>
      </c>
      <c r="B10" s="1247">
        <v>7021112</v>
      </c>
      <c r="C10" s="1247">
        <v>6888903</v>
      </c>
      <c r="D10" s="112">
        <v>5565963</v>
      </c>
      <c r="E10" s="112">
        <v>1290390</v>
      </c>
      <c r="F10" s="112">
        <v>32550</v>
      </c>
      <c r="G10" s="1247">
        <v>132209</v>
      </c>
      <c r="H10" s="112">
        <v>15197</v>
      </c>
      <c r="I10" s="112">
        <v>55213</v>
      </c>
      <c r="J10" s="112">
        <v>49916</v>
      </c>
      <c r="K10" s="112">
        <v>11883</v>
      </c>
    </row>
    <row r="11" spans="1:11" s="204" customFormat="1" ht="12" customHeight="1" x14ac:dyDescent="0.25">
      <c r="A11" s="1135" t="s">
        <v>1459</v>
      </c>
      <c r="B11" s="1247">
        <v>7027591</v>
      </c>
      <c r="C11" s="1247">
        <v>6880725</v>
      </c>
      <c r="D11" s="112">
        <v>5452119</v>
      </c>
      <c r="E11" s="112">
        <v>1396653</v>
      </c>
      <c r="F11" s="112">
        <v>31953</v>
      </c>
      <c r="G11" s="1247">
        <v>146866</v>
      </c>
      <c r="H11" s="112">
        <v>17819</v>
      </c>
      <c r="I11" s="112">
        <v>60797</v>
      </c>
      <c r="J11" s="112">
        <v>55587</v>
      </c>
      <c r="K11" s="112">
        <v>12663</v>
      </c>
    </row>
    <row r="12" spans="1:11" s="204" customFormat="1" ht="12" customHeight="1" x14ac:dyDescent="0.25">
      <c r="A12" s="1135" t="s">
        <v>1387</v>
      </c>
      <c r="B12" s="1247">
        <v>6705331</v>
      </c>
      <c r="C12" s="1247">
        <v>6576883</v>
      </c>
      <c r="D12" s="112">
        <v>5282970</v>
      </c>
      <c r="E12" s="112">
        <v>1267647</v>
      </c>
      <c r="F12" s="112">
        <v>26266</v>
      </c>
      <c r="G12" s="1247">
        <v>128448</v>
      </c>
      <c r="H12" s="112">
        <v>15493</v>
      </c>
      <c r="I12" s="112">
        <v>51908</v>
      </c>
      <c r="J12" s="112">
        <v>50125</v>
      </c>
      <c r="K12" s="112">
        <v>10922</v>
      </c>
    </row>
    <row r="13" spans="1:11" ht="5.0999999999999996" customHeight="1" thickBot="1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</row>
    <row r="14" spans="1:11" ht="5.0999999999999996" customHeight="1" thickTop="1" x14ac:dyDescent="0.2"/>
    <row r="15" spans="1:11" ht="12" customHeight="1" x14ac:dyDescent="0.2">
      <c r="A15" s="1433" t="s">
        <v>1164</v>
      </c>
      <c r="B15" s="1433"/>
      <c r="C15" s="1433"/>
      <c r="D15" s="1433"/>
      <c r="E15" s="1433"/>
      <c r="F15" s="1433"/>
      <c r="G15" s="1433"/>
      <c r="H15" s="1433"/>
      <c r="I15" s="1433"/>
      <c r="J15" s="1433"/>
      <c r="K15" s="1433"/>
    </row>
    <row r="16" spans="1:11" ht="12" customHeight="1" x14ac:dyDescent="0.2">
      <c r="A16" s="432" t="s">
        <v>1325</v>
      </c>
      <c r="B16" s="433"/>
      <c r="C16" s="433"/>
      <c r="D16" s="433"/>
      <c r="E16" s="433"/>
      <c r="F16" s="433"/>
      <c r="G16" s="23"/>
    </row>
  </sheetData>
  <mergeCells count="14">
    <mergeCell ref="K4:K5"/>
    <mergeCell ref="A15:K15"/>
    <mergeCell ref="A1:K1"/>
    <mergeCell ref="B3:B5"/>
    <mergeCell ref="C3:F3"/>
    <mergeCell ref="G3:K3"/>
    <mergeCell ref="C4:C5"/>
    <mergeCell ref="D4:D5"/>
    <mergeCell ref="E4:E5"/>
    <mergeCell ref="F4:F5"/>
    <mergeCell ref="G4:G5"/>
    <mergeCell ref="H4:H5"/>
    <mergeCell ref="A3:A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028" r:id="rId4" name="Control 4">
          <controlPr defaultSize="0" r:id="rId5">
            <anchor moveWithCells="1">
              <from>
                <xdr:col>0</xdr:col>
                <xdr:colOff>0</xdr:colOff>
                <xdr:row>20</xdr:row>
                <xdr:rowOff>0</xdr:rowOff>
              </from>
              <to>
                <xdr:col>0</xdr:col>
                <xdr:colOff>914400</xdr:colOff>
                <xdr:row>25</xdr:row>
                <xdr:rowOff>104775</xdr:rowOff>
              </to>
            </anchor>
          </controlPr>
        </control>
      </mc:Choice>
      <mc:Fallback>
        <control shapeId="1028" r:id="rId4" name="Control 4"/>
      </mc:Fallback>
    </mc:AlternateContent>
    <mc:AlternateContent xmlns:mc="http://schemas.openxmlformats.org/markup-compatibility/2006">
      <mc:Choice Requires="x14">
        <control shapeId="1027" r:id="rId6" name="Control 3">
          <controlPr defaultSize="0" r:id="rId5">
            <anchor moveWithCells="1">
              <from>
                <xdr:col>0</xdr:col>
                <xdr:colOff>0</xdr:colOff>
                <xdr:row>20</xdr:row>
                <xdr:rowOff>0</xdr:rowOff>
              </from>
              <to>
                <xdr:col>0</xdr:col>
                <xdr:colOff>914400</xdr:colOff>
                <xdr:row>25</xdr:row>
                <xdr:rowOff>104775</xdr:rowOff>
              </to>
            </anchor>
          </controlPr>
        </control>
      </mc:Choice>
      <mc:Fallback>
        <control shapeId="1027" r:id="rId6" name="Control 3"/>
      </mc:Fallback>
    </mc:AlternateContent>
    <mc:AlternateContent xmlns:mc="http://schemas.openxmlformats.org/markup-compatibility/2006">
      <mc:Choice Requires="x14">
        <control shapeId="1026" r:id="rId7" name="Control 2">
          <controlPr defaultSize="0" r:id="rId5">
            <anchor moveWithCells="1">
              <from>
                <xdr:col>0</xdr:col>
                <xdr:colOff>0</xdr:colOff>
                <xdr:row>20</xdr:row>
                <xdr:rowOff>0</xdr:rowOff>
              </from>
              <to>
                <xdr:col>0</xdr:col>
                <xdr:colOff>914400</xdr:colOff>
                <xdr:row>25</xdr:row>
                <xdr:rowOff>104775</xdr:rowOff>
              </to>
            </anchor>
          </controlPr>
        </control>
      </mc:Choice>
      <mc:Fallback>
        <control shapeId="1026" r:id="rId7" name="Control 2"/>
      </mc:Fallback>
    </mc:AlternateContent>
    <mc:AlternateContent xmlns:mc="http://schemas.openxmlformats.org/markup-compatibility/2006">
      <mc:Choice Requires="x14">
        <control shapeId="1025" r:id="rId8" name="Control 1">
          <controlPr defaultSize="0" r:id="rId5">
            <anchor moveWithCells="1">
              <from>
                <xdr:col>0</xdr:col>
                <xdr:colOff>0</xdr:colOff>
                <xdr:row>20</xdr:row>
                <xdr:rowOff>0</xdr:rowOff>
              </from>
              <to>
                <xdr:col>0</xdr:col>
                <xdr:colOff>914400</xdr:colOff>
                <xdr:row>25</xdr:row>
                <xdr:rowOff>104775</xdr:rowOff>
              </to>
            </anchor>
          </controlPr>
        </control>
      </mc:Choice>
      <mc:Fallback>
        <control shapeId="1025" r:id="rId8" name="Control 1"/>
      </mc:Fallback>
    </mc:AlternateContent>
  </controls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18"/>
  <dimension ref="A1:G14"/>
  <sheetViews>
    <sheetView showGridLines="0" zoomScaleSheetLayoutView="100" workbookViewId="0">
      <selection activeCell="D24" sqref="D24"/>
    </sheetView>
  </sheetViews>
  <sheetFormatPr defaultColWidth="7.7109375" defaultRowHeight="12.75" x14ac:dyDescent="0.2"/>
  <cols>
    <col min="1" max="1" width="22.42578125" style="21" customWidth="1"/>
    <col min="2" max="2" width="9.42578125" style="21" customWidth="1"/>
    <col min="3" max="3" width="10.5703125" style="21" customWidth="1"/>
    <col min="4" max="4" width="10" style="21" customWidth="1"/>
    <col min="5" max="5" width="10.5703125" style="21" customWidth="1"/>
    <col min="6" max="6" width="9.7109375" style="21" customWidth="1"/>
    <col min="7" max="7" width="10.42578125" style="21" customWidth="1"/>
    <col min="8" max="8" width="1.7109375" style="21" customWidth="1"/>
    <col min="9" max="16384" width="7.7109375" style="21"/>
  </cols>
  <sheetData>
    <row r="1" spans="1:7" ht="28.35" customHeight="1" x14ac:dyDescent="0.2">
      <c r="A1" s="1434" t="s">
        <v>1559</v>
      </c>
      <c r="B1" s="1434"/>
      <c r="C1" s="1434"/>
      <c r="D1" s="1434"/>
      <c r="E1" s="1434"/>
      <c r="F1" s="1434"/>
      <c r="G1" s="1434"/>
    </row>
    <row r="2" spans="1:7" s="20" customFormat="1" ht="15" customHeight="1" x14ac:dyDescent="0.15">
      <c r="A2" s="424" t="s">
        <v>2140</v>
      </c>
      <c r="B2" s="424"/>
      <c r="C2" s="424"/>
      <c r="G2" s="437" t="s">
        <v>183</v>
      </c>
    </row>
    <row r="3" spans="1:7" s="20" customFormat="1" ht="10.15" customHeight="1" x14ac:dyDescent="0.15">
      <c r="A3" s="426" t="s">
        <v>403</v>
      </c>
      <c r="B3" s="1442" t="s">
        <v>243</v>
      </c>
      <c r="C3" s="1443"/>
      <c r="D3" s="1443"/>
      <c r="E3" s="1443"/>
      <c r="F3" s="1443"/>
      <c r="G3" s="1443"/>
    </row>
    <row r="4" spans="1:7" ht="10.15" customHeight="1" x14ac:dyDescent="0.2">
      <c r="A4" s="438"/>
      <c r="B4" s="1444" t="s">
        <v>1</v>
      </c>
      <c r="C4" s="1445"/>
      <c r="D4" s="1443" t="s">
        <v>397</v>
      </c>
      <c r="E4" s="1446"/>
      <c r="F4" s="1442" t="s">
        <v>398</v>
      </c>
      <c r="G4" s="1443"/>
    </row>
    <row r="5" spans="1:7" ht="10.15" customHeight="1" x14ac:dyDescent="0.2">
      <c r="A5" s="438" t="s">
        <v>404</v>
      </c>
      <c r="B5" s="435" t="s">
        <v>249</v>
      </c>
      <c r="C5" s="439" t="s">
        <v>405</v>
      </c>
      <c r="D5" s="440" t="s">
        <v>249</v>
      </c>
      <c r="E5" s="441" t="s">
        <v>405</v>
      </c>
      <c r="F5" s="435" t="s">
        <v>249</v>
      </c>
      <c r="G5" s="441" t="s">
        <v>405</v>
      </c>
    </row>
    <row r="6" spans="1:7" s="22" customFormat="1" ht="6" customHeight="1" x14ac:dyDescent="0.2">
      <c r="A6" s="24"/>
      <c r="B6" s="24"/>
      <c r="C6" s="24"/>
      <c r="D6" s="430"/>
      <c r="E6" s="430"/>
      <c r="F6" s="430"/>
      <c r="G6" s="430"/>
    </row>
    <row r="7" spans="1:7" s="22" customFormat="1" ht="11.25" customHeight="1" x14ac:dyDescent="0.2">
      <c r="A7" s="24" t="s">
        <v>1</v>
      </c>
      <c r="B7" s="1308">
        <v>5864072</v>
      </c>
      <c r="C7" s="1309">
        <v>14.1824445538871</v>
      </c>
      <c r="D7" s="1136">
        <v>5847610</v>
      </c>
      <c r="E7" s="1137">
        <v>14.188989689805</v>
      </c>
      <c r="F7" s="1136">
        <v>16462</v>
      </c>
      <c r="G7" s="1137">
        <v>11.857489976916501</v>
      </c>
    </row>
    <row r="8" spans="1:7" ht="11.25" customHeight="1" x14ac:dyDescent="0.2">
      <c r="A8" s="431" t="s">
        <v>406</v>
      </c>
      <c r="B8" s="1138">
        <v>365731</v>
      </c>
      <c r="C8" s="1310">
        <v>0.44977866245956799</v>
      </c>
      <c r="D8" s="1138">
        <v>363218</v>
      </c>
      <c r="E8" s="1139">
        <v>0.44871399545176599</v>
      </c>
      <c r="F8" s="1138">
        <v>2513</v>
      </c>
      <c r="G8" s="1139">
        <v>0.60366096299243899</v>
      </c>
    </row>
    <row r="9" spans="1:7" ht="11.25" customHeight="1" x14ac:dyDescent="0.2">
      <c r="A9" s="431" t="s">
        <v>407</v>
      </c>
      <c r="B9" s="1138">
        <v>569247</v>
      </c>
      <c r="C9" s="1310">
        <v>3.1577136111389201</v>
      </c>
      <c r="D9" s="1138">
        <v>567541</v>
      </c>
      <c r="E9" s="1139">
        <v>3.15805377937453</v>
      </c>
      <c r="F9" s="1138">
        <v>1706</v>
      </c>
      <c r="G9" s="1139">
        <v>3.0445486518171201</v>
      </c>
    </row>
    <row r="10" spans="1:7" ht="11.25" customHeight="1" x14ac:dyDescent="0.2">
      <c r="A10" s="431" t="s">
        <v>408</v>
      </c>
      <c r="B10" s="1138">
        <v>1227914</v>
      </c>
      <c r="C10" s="1310">
        <v>6.8715968707906203</v>
      </c>
      <c r="D10" s="1138">
        <v>1225384</v>
      </c>
      <c r="E10" s="1139">
        <v>6.87178876172693</v>
      </c>
      <c r="F10" s="1138">
        <v>2530</v>
      </c>
      <c r="G10" s="1139">
        <v>6.7786561264822103</v>
      </c>
    </row>
    <row r="11" spans="1:7" ht="11.25" customHeight="1" x14ac:dyDescent="0.2">
      <c r="A11" s="431" t="s">
        <v>409</v>
      </c>
      <c r="B11" s="1138">
        <v>3701180</v>
      </c>
      <c r="C11" s="1310">
        <v>19.660521509356499</v>
      </c>
      <c r="D11" s="1138">
        <v>3691467</v>
      </c>
      <c r="E11" s="1139">
        <v>19.665837998822699</v>
      </c>
      <c r="F11" s="1138">
        <v>9713</v>
      </c>
      <c r="G11" s="1139">
        <v>17.639967054463099</v>
      </c>
    </row>
    <row r="12" spans="1:7" ht="5.0999999999999996" customHeight="1" thickBot="1" x14ac:dyDescent="0.25">
      <c r="A12" s="26"/>
      <c r="B12" s="26"/>
      <c r="C12" s="26"/>
      <c r="D12" s="26"/>
      <c r="E12" s="26"/>
      <c r="F12" s="26"/>
      <c r="G12" s="26"/>
    </row>
    <row r="13" spans="1:7" ht="4.9000000000000004" customHeight="1" thickTop="1" x14ac:dyDescent="0.2"/>
    <row r="14" spans="1:7" ht="12" customHeight="1" x14ac:dyDescent="0.2">
      <c r="A14" s="432" t="s">
        <v>1325</v>
      </c>
      <c r="B14" s="432"/>
      <c r="C14" s="432"/>
      <c r="D14" s="433"/>
      <c r="F14" s="433"/>
    </row>
  </sheetData>
  <mergeCells count="5">
    <mergeCell ref="A1:G1"/>
    <mergeCell ref="B3:G3"/>
    <mergeCell ref="B4:C4"/>
    <mergeCell ref="D4:E4"/>
    <mergeCell ref="F4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3076" r:id="rId4" name="Control 4">
          <controlPr defaultSize="0" r:id="rId5">
            <anchor moveWithCells="1">
              <from>
                <xdr:col>0</xdr:col>
                <xdr:colOff>0</xdr:colOff>
                <xdr:row>22</xdr:row>
                <xdr:rowOff>152400</xdr:rowOff>
              </from>
              <to>
                <xdr:col>0</xdr:col>
                <xdr:colOff>914400</xdr:colOff>
                <xdr:row>28</xdr:row>
                <xdr:rowOff>95250</xdr:rowOff>
              </to>
            </anchor>
          </controlPr>
        </control>
      </mc:Choice>
      <mc:Fallback>
        <control shapeId="3076" r:id="rId4" name="Control 4"/>
      </mc:Fallback>
    </mc:AlternateContent>
    <mc:AlternateContent xmlns:mc="http://schemas.openxmlformats.org/markup-compatibility/2006">
      <mc:Choice Requires="x14">
        <control shapeId="3075" r:id="rId6" name="Control 3">
          <controlPr defaultSize="0" r:id="rId5">
            <anchor moveWithCells="1">
              <from>
                <xdr:col>0</xdr:col>
                <xdr:colOff>0</xdr:colOff>
                <xdr:row>22</xdr:row>
                <xdr:rowOff>152400</xdr:rowOff>
              </from>
              <to>
                <xdr:col>0</xdr:col>
                <xdr:colOff>914400</xdr:colOff>
                <xdr:row>28</xdr:row>
                <xdr:rowOff>95250</xdr:rowOff>
              </to>
            </anchor>
          </controlPr>
        </control>
      </mc:Choice>
      <mc:Fallback>
        <control shapeId="3075" r:id="rId6" name="Control 3"/>
      </mc:Fallback>
    </mc:AlternateContent>
    <mc:AlternateContent xmlns:mc="http://schemas.openxmlformats.org/markup-compatibility/2006">
      <mc:Choice Requires="x14">
        <control shapeId="3074" r:id="rId7" name="Control 2">
          <controlPr defaultSize="0" r:id="rId5">
            <anchor moveWithCells="1">
              <from>
                <xdr:col>0</xdr:col>
                <xdr:colOff>0</xdr:colOff>
                <xdr:row>22</xdr:row>
                <xdr:rowOff>152400</xdr:rowOff>
              </from>
              <to>
                <xdr:col>0</xdr:col>
                <xdr:colOff>914400</xdr:colOff>
                <xdr:row>28</xdr:row>
                <xdr:rowOff>95250</xdr:rowOff>
              </to>
            </anchor>
          </controlPr>
        </control>
      </mc:Choice>
      <mc:Fallback>
        <control shapeId="3074" r:id="rId7" name="Control 2"/>
      </mc:Fallback>
    </mc:AlternateContent>
    <mc:AlternateContent xmlns:mc="http://schemas.openxmlformats.org/markup-compatibility/2006">
      <mc:Choice Requires="x14">
        <control shapeId="3073" r:id="rId8" name="Control 1">
          <controlPr defaultSize="0" r:id="rId5">
            <anchor moveWithCells="1">
              <from>
                <xdr:col>0</xdr:col>
                <xdr:colOff>0</xdr:colOff>
                <xdr:row>22</xdr:row>
                <xdr:rowOff>152400</xdr:rowOff>
              </from>
              <to>
                <xdr:col>0</xdr:col>
                <xdr:colOff>914400</xdr:colOff>
                <xdr:row>28</xdr:row>
                <xdr:rowOff>95250</xdr:rowOff>
              </to>
            </anchor>
          </controlPr>
        </control>
      </mc:Choice>
      <mc:Fallback>
        <control shapeId="3073" r:id="rId8" name="Control 1"/>
      </mc:Fallback>
    </mc:AlternateContent>
  </controls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19"/>
  <dimension ref="A1:C14"/>
  <sheetViews>
    <sheetView showGridLines="0" zoomScaleSheetLayoutView="100" workbookViewId="0">
      <selection activeCell="D24" sqref="D24"/>
    </sheetView>
  </sheetViews>
  <sheetFormatPr defaultColWidth="7.7109375" defaultRowHeight="12.75" x14ac:dyDescent="0.2"/>
  <cols>
    <col min="1" max="1" width="17.28515625" style="21" customWidth="1"/>
    <col min="2" max="3" width="11.28515625" style="21" customWidth="1"/>
    <col min="4" max="4" width="1.5703125" style="21" customWidth="1"/>
    <col min="5" max="16384" width="7.7109375" style="21"/>
  </cols>
  <sheetData>
    <row r="1" spans="1:3" ht="14.1" customHeight="1" x14ac:dyDescent="0.2">
      <c r="A1" s="1434" t="s">
        <v>1560</v>
      </c>
      <c r="B1" s="1434"/>
      <c r="C1" s="1434"/>
    </row>
    <row r="2" spans="1:3" s="20" customFormat="1" ht="16.5" customHeight="1" x14ac:dyDescent="0.15">
      <c r="A2" s="424" t="s">
        <v>2140</v>
      </c>
    </row>
    <row r="3" spans="1:3" ht="21.6" customHeight="1" x14ac:dyDescent="0.2">
      <c r="A3" s="1001" t="s">
        <v>410</v>
      </c>
      <c r="B3" s="435" t="s">
        <v>249</v>
      </c>
      <c r="C3" s="994" t="s">
        <v>405</v>
      </c>
    </row>
    <row r="4" spans="1:3" s="22" customFormat="1" ht="6.75" customHeight="1" x14ac:dyDescent="0.2">
      <c r="A4" s="24"/>
      <c r="B4" s="430"/>
      <c r="C4" s="430"/>
    </row>
    <row r="5" spans="1:3" s="22" customFormat="1" ht="14.25" customHeight="1" x14ac:dyDescent="0.2">
      <c r="A5" s="25" t="s">
        <v>1</v>
      </c>
      <c r="B5" s="1140">
        <v>55351</v>
      </c>
      <c r="C5" s="1141">
        <v>18.42676735741</v>
      </c>
    </row>
    <row r="6" spans="1:3" ht="14.1" customHeight="1" x14ac:dyDescent="0.2">
      <c r="A6" s="436" t="s">
        <v>2102</v>
      </c>
      <c r="B6" s="1142">
        <v>16318</v>
      </c>
      <c r="C6" s="1143">
        <v>19.9982228214242</v>
      </c>
    </row>
    <row r="7" spans="1:3" ht="14.1" customHeight="1" x14ac:dyDescent="0.2">
      <c r="A7" s="436" t="s">
        <v>2103</v>
      </c>
      <c r="B7" s="1142">
        <v>10270</v>
      </c>
      <c r="C7" s="1143">
        <v>18.241090555014601</v>
      </c>
    </row>
    <row r="8" spans="1:3" ht="14.1" customHeight="1" x14ac:dyDescent="0.2">
      <c r="A8" s="436" t="s">
        <v>2104</v>
      </c>
      <c r="B8" s="1142">
        <v>12524</v>
      </c>
      <c r="C8" s="1143">
        <v>18.9953688917279</v>
      </c>
    </row>
    <row r="9" spans="1:3" ht="14.1" customHeight="1" x14ac:dyDescent="0.2">
      <c r="A9" s="436" t="s">
        <v>2105</v>
      </c>
      <c r="B9" s="1142">
        <v>39</v>
      </c>
      <c r="C9" s="1143">
        <v>30.256410256410302</v>
      </c>
    </row>
    <row r="10" spans="1:3" ht="14.1" customHeight="1" x14ac:dyDescent="0.2">
      <c r="A10" s="436" t="s">
        <v>2106</v>
      </c>
      <c r="B10" s="1142">
        <v>11310</v>
      </c>
      <c r="C10" s="1143">
        <v>18.0645446507515</v>
      </c>
    </row>
    <row r="11" spans="1:3" ht="14.1" customHeight="1" x14ac:dyDescent="0.2">
      <c r="A11" s="436" t="s">
        <v>2056</v>
      </c>
      <c r="B11" s="1142">
        <v>4882</v>
      </c>
      <c r="C11" s="1143">
        <v>12.829373207701799</v>
      </c>
    </row>
    <row r="12" spans="1:3" ht="5.0999999999999996" customHeight="1" thickBot="1" x14ac:dyDescent="0.25">
      <c r="A12" s="26"/>
      <c r="B12" s="26"/>
      <c r="C12" s="26"/>
    </row>
    <row r="13" spans="1:3" ht="4.9000000000000004" customHeight="1" thickTop="1" x14ac:dyDescent="0.2"/>
    <row r="14" spans="1:3" ht="12" customHeight="1" x14ac:dyDescent="0.2">
      <c r="A14" s="432" t="s">
        <v>1325</v>
      </c>
      <c r="B14" s="434"/>
      <c r="C14" s="434"/>
    </row>
  </sheetData>
  <mergeCells count="1">
    <mergeCell ref="A1:C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4100" r:id="rId4" name="Control 4">
          <controlPr defaultSize="0" r:id="rId5">
            <anchor moveWithCells="1">
              <from>
                <xdr:col>0</xdr:col>
                <xdr:colOff>0</xdr:colOff>
                <xdr:row>15</xdr:row>
                <xdr:rowOff>133350</xdr:rowOff>
              </from>
              <to>
                <xdr:col>0</xdr:col>
                <xdr:colOff>914400</xdr:colOff>
                <xdr:row>21</xdr:row>
                <xdr:rowOff>76200</xdr:rowOff>
              </to>
            </anchor>
          </controlPr>
        </control>
      </mc:Choice>
      <mc:Fallback>
        <control shapeId="4100" r:id="rId4" name="Control 4"/>
      </mc:Fallback>
    </mc:AlternateContent>
    <mc:AlternateContent xmlns:mc="http://schemas.openxmlformats.org/markup-compatibility/2006">
      <mc:Choice Requires="x14">
        <control shapeId="4099" r:id="rId6" name="Control 3">
          <controlPr defaultSize="0" r:id="rId5">
            <anchor moveWithCells="1">
              <from>
                <xdr:col>0</xdr:col>
                <xdr:colOff>0</xdr:colOff>
                <xdr:row>15</xdr:row>
                <xdr:rowOff>133350</xdr:rowOff>
              </from>
              <to>
                <xdr:col>0</xdr:col>
                <xdr:colOff>914400</xdr:colOff>
                <xdr:row>21</xdr:row>
                <xdr:rowOff>76200</xdr:rowOff>
              </to>
            </anchor>
          </controlPr>
        </control>
      </mc:Choice>
      <mc:Fallback>
        <control shapeId="4099" r:id="rId6" name="Control 3"/>
      </mc:Fallback>
    </mc:AlternateContent>
    <mc:AlternateContent xmlns:mc="http://schemas.openxmlformats.org/markup-compatibility/2006">
      <mc:Choice Requires="x14">
        <control shapeId="4098" r:id="rId7" name="Control 2">
          <controlPr defaultSize="0" r:id="rId5">
            <anchor moveWithCells="1">
              <from>
                <xdr:col>0</xdr:col>
                <xdr:colOff>0</xdr:colOff>
                <xdr:row>15</xdr:row>
                <xdr:rowOff>133350</xdr:rowOff>
              </from>
              <to>
                <xdr:col>0</xdr:col>
                <xdr:colOff>914400</xdr:colOff>
                <xdr:row>21</xdr:row>
                <xdr:rowOff>76200</xdr:rowOff>
              </to>
            </anchor>
          </controlPr>
        </control>
      </mc:Choice>
      <mc:Fallback>
        <control shapeId="4098" r:id="rId7" name="Control 2"/>
      </mc:Fallback>
    </mc:AlternateContent>
    <mc:AlternateContent xmlns:mc="http://schemas.openxmlformats.org/markup-compatibility/2006">
      <mc:Choice Requires="x14">
        <control shapeId="4097" r:id="rId8" name="Control 1">
          <controlPr defaultSize="0" r:id="rId5">
            <anchor moveWithCells="1">
              <from>
                <xdr:col>0</xdr:col>
                <xdr:colOff>0</xdr:colOff>
                <xdr:row>15</xdr:row>
                <xdr:rowOff>133350</xdr:rowOff>
              </from>
              <to>
                <xdr:col>0</xdr:col>
                <xdr:colOff>914400</xdr:colOff>
                <xdr:row>21</xdr:row>
                <xdr:rowOff>76200</xdr:rowOff>
              </to>
            </anchor>
          </controlPr>
        </control>
      </mc:Choice>
      <mc:Fallback>
        <control shapeId="4097" r:id="rId8" name="Control 1"/>
      </mc:Fallback>
    </mc:AlternateContent>
  </controls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20"/>
  <dimension ref="A1:K17"/>
  <sheetViews>
    <sheetView showGridLines="0" zoomScaleNormal="100" zoomScaleSheetLayoutView="100" workbookViewId="0">
      <selection activeCell="D24" sqref="D24"/>
    </sheetView>
  </sheetViews>
  <sheetFormatPr defaultColWidth="7.7109375" defaultRowHeight="12.75" x14ac:dyDescent="0.2"/>
  <cols>
    <col min="1" max="1" width="17.28515625" style="21" customWidth="1"/>
    <col min="2" max="5" width="9.28515625" style="21" bestFit="1" customWidth="1"/>
    <col min="6" max="6" width="7.7109375" style="21" bestFit="1" customWidth="1"/>
    <col min="7" max="7" width="8.42578125" style="21" bestFit="1" customWidth="1"/>
    <col min="8" max="8" width="8.7109375" style="21" bestFit="1" customWidth="1"/>
    <col min="9" max="10" width="7.7109375" style="21" bestFit="1" customWidth="1"/>
    <col min="11" max="11" width="8.28515625" style="21" bestFit="1" customWidth="1"/>
    <col min="12" max="12" width="1.7109375" style="21" customWidth="1"/>
    <col min="13" max="22" width="7.28515625" style="21" customWidth="1"/>
    <col min="23" max="16384" width="7.7109375" style="21"/>
  </cols>
  <sheetData>
    <row r="1" spans="1:11" ht="30.75" customHeight="1" x14ac:dyDescent="0.2">
      <c r="A1" s="1434" t="s">
        <v>1561</v>
      </c>
      <c r="B1" s="1434"/>
      <c r="C1" s="1434"/>
      <c r="D1" s="1434"/>
      <c r="E1" s="1434"/>
      <c r="F1" s="1434"/>
      <c r="G1" s="1434"/>
      <c r="H1" s="1434"/>
      <c r="I1" s="1434"/>
      <c r="J1" s="1434"/>
      <c r="K1" s="1434"/>
    </row>
    <row r="2" spans="1:11" s="20" customFormat="1" ht="14.25" customHeight="1" x14ac:dyDescent="0.15">
      <c r="A2" s="877" t="s">
        <v>2140</v>
      </c>
      <c r="K2" s="425" t="s">
        <v>183</v>
      </c>
    </row>
    <row r="3" spans="1:11" s="20" customFormat="1" ht="10.15" customHeight="1" x14ac:dyDescent="0.15">
      <c r="A3" s="426" t="s">
        <v>396</v>
      </c>
      <c r="B3" s="1435" t="s">
        <v>1</v>
      </c>
      <c r="C3" s="1436" t="s">
        <v>397</v>
      </c>
      <c r="D3" s="1437"/>
      <c r="E3" s="1437"/>
      <c r="F3" s="1438"/>
      <c r="G3" s="1436" t="s">
        <v>398</v>
      </c>
      <c r="H3" s="1437"/>
      <c r="I3" s="1437"/>
      <c r="J3" s="1437"/>
      <c r="K3" s="1437"/>
    </row>
    <row r="4" spans="1:11" ht="10.15" customHeight="1" x14ac:dyDescent="0.2">
      <c r="A4" s="427"/>
      <c r="B4" s="1435"/>
      <c r="C4" s="1431" t="s">
        <v>1</v>
      </c>
      <c r="D4" s="1431" t="s">
        <v>260</v>
      </c>
      <c r="E4" s="1431" t="s">
        <v>399</v>
      </c>
      <c r="F4" s="1431" t="s">
        <v>15</v>
      </c>
      <c r="G4" s="1431" t="s">
        <v>1</v>
      </c>
      <c r="H4" s="1431" t="s">
        <v>260</v>
      </c>
      <c r="I4" s="1440" t="s">
        <v>399</v>
      </c>
      <c r="J4" s="1441"/>
      <c r="K4" s="1447" t="s">
        <v>15</v>
      </c>
    </row>
    <row r="5" spans="1:11" ht="10.15" customHeight="1" x14ac:dyDescent="0.2">
      <c r="A5" s="427" t="s">
        <v>411</v>
      </c>
      <c r="B5" s="1435"/>
      <c r="C5" s="1432"/>
      <c r="D5" s="1432"/>
      <c r="E5" s="1432"/>
      <c r="F5" s="1432"/>
      <c r="G5" s="1432"/>
      <c r="H5" s="1432"/>
      <c r="I5" s="428" t="s">
        <v>401</v>
      </c>
      <c r="J5" s="428" t="s">
        <v>402</v>
      </c>
      <c r="K5" s="1448"/>
    </row>
    <row r="6" spans="1:11" s="22" customFormat="1" ht="6" customHeight="1" x14ac:dyDescent="0.2">
      <c r="A6" s="24"/>
      <c r="B6" s="429"/>
      <c r="C6" s="430"/>
      <c r="D6" s="430"/>
      <c r="E6" s="430"/>
      <c r="F6" s="430"/>
      <c r="G6" s="430"/>
      <c r="H6" s="430"/>
      <c r="I6" s="430"/>
      <c r="J6" s="430"/>
      <c r="K6" s="430"/>
    </row>
    <row r="7" spans="1:11" s="22" customFormat="1" ht="14.1" customHeight="1" x14ac:dyDescent="0.2">
      <c r="A7" s="1238" t="s">
        <v>1</v>
      </c>
      <c r="B7" s="1140">
        <v>7292079</v>
      </c>
      <c r="C7" s="1140">
        <v>7154892</v>
      </c>
      <c r="D7" s="1140">
        <v>5847610</v>
      </c>
      <c r="E7" s="1140">
        <v>1268331</v>
      </c>
      <c r="F7" s="1140">
        <v>38951</v>
      </c>
      <c r="G7" s="1140">
        <v>137187</v>
      </c>
      <c r="H7" s="1140">
        <v>16462</v>
      </c>
      <c r="I7" s="1140">
        <v>55351</v>
      </c>
      <c r="J7" s="1140">
        <v>52960</v>
      </c>
      <c r="K7" s="1140">
        <v>12414</v>
      </c>
    </row>
    <row r="8" spans="1:11" ht="12" customHeight="1" x14ac:dyDescent="0.2">
      <c r="A8" s="1239" t="s">
        <v>412</v>
      </c>
      <c r="B8" s="1142">
        <v>4639894</v>
      </c>
      <c r="C8" s="1142">
        <v>4504676</v>
      </c>
      <c r="D8" s="1142">
        <v>3213105</v>
      </c>
      <c r="E8" s="1142">
        <v>1252968</v>
      </c>
      <c r="F8" s="1142">
        <v>38603</v>
      </c>
      <c r="G8" s="1142">
        <v>135218</v>
      </c>
      <c r="H8" s="1142">
        <v>15025</v>
      </c>
      <c r="I8" s="1142">
        <v>55255</v>
      </c>
      <c r="J8" s="1142">
        <v>52725</v>
      </c>
      <c r="K8" s="1142">
        <v>12213</v>
      </c>
    </row>
    <row r="9" spans="1:11" ht="12" customHeight="1" x14ac:dyDescent="0.2">
      <c r="A9" s="1239" t="s">
        <v>413</v>
      </c>
      <c r="B9" s="1142">
        <v>2223480</v>
      </c>
      <c r="C9" s="1142">
        <v>2223461</v>
      </c>
      <c r="D9" s="1142">
        <v>2213914</v>
      </c>
      <c r="E9" s="1142">
        <v>9308</v>
      </c>
      <c r="F9" s="1142">
        <v>239</v>
      </c>
      <c r="G9" s="1142">
        <v>19</v>
      </c>
      <c r="H9" s="1142">
        <v>8</v>
      </c>
      <c r="I9" s="1142">
        <v>3</v>
      </c>
      <c r="J9" s="1142">
        <v>0</v>
      </c>
      <c r="K9" s="1142">
        <v>8</v>
      </c>
    </row>
    <row r="10" spans="1:11" ht="12" customHeight="1" x14ac:dyDescent="0.2">
      <c r="A10" s="1239" t="s">
        <v>414</v>
      </c>
      <c r="B10" s="1142">
        <v>76207</v>
      </c>
      <c r="C10" s="1142">
        <v>76189</v>
      </c>
      <c r="D10" s="1142">
        <v>75505</v>
      </c>
      <c r="E10" s="1142">
        <v>631</v>
      </c>
      <c r="F10" s="1142">
        <v>53</v>
      </c>
      <c r="G10" s="1142">
        <v>18</v>
      </c>
      <c r="H10" s="1142">
        <v>3</v>
      </c>
      <c r="I10" s="1142">
        <v>6</v>
      </c>
      <c r="J10" s="1142">
        <v>7</v>
      </c>
      <c r="K10" s="1142">
        <v>2</v>
      </c>
    </row>
    <row r="11" spans="1:11" ht="12" customHeight="1" x14ac:dyDescent="0.2">
      <c r="A11" s="1239" t="s">
        <v>1909</v>
      </c>
      <c r="B11" s="1142">
        <v>116516</v>
      </c>
      <c r="C11" s="1142">
        <v>115936</v>
      </c>
      <c r="D11" s="1142">
        <v>110649</v>
      </c>
      <c r="E11" s="1142">
        <v>5244</v>
      </c>
      <c r="F11" s="1142">
        <v>43</v>
      </c>
      <c r="G11" s="1142">
        <v>580</v>
      </c>
      <c r="H11" s="1142">
        <v>563</v>
      </c>
      <c r="I11" s="1142">
        <v>15</v>
      </c>
      <c r="J11" s="1142">
        <v>0</v>
      </c>
      <c r="K11" s="1142">
        <v>2</v>
      </c>
    </row>
    <row r="12" spans="1:11" ht="12" customHeight="1" x14ac:dyDescent="0.2">
      <c r="A12" s="1239" t="s">
        <v>1910</v>
      </c>
      <c r="B12" s="1142">
        <v>96970</v>
      </c>
      <c r="C12" s="1142">
        <v>96968</v>
      </c>
      <c r="D12" s="1142">
        <v>96957</v>
      </c>
      <c r="E12" s="1142">
        <v>8</v>
      </c>
      <c r="F12" s="1142">
        <v>3</v>
      </c>
      <c r="G12" s="1142">
        <v>2</v>
      </c>
      <c r="H12" s="1142">
        <v>2</v>
      </c>
      <c r="I12" s="1142">
        <v>0</v>
      </c>
      <c r="J12" s="1142">
        <v>0</v>
      </c>
      <c r="K12" s="1142">
        <v>0</v>
      </c>
    </row>
    <row r="13" spans="1:11" ht="12" customHeight="1" x14ac:dyDescent="0.2">
      <c r="A13" s="1239" t="s">
        <v>1911</v>
      </c>
      <c r="B13" s="1142">
        <v>136464</v>
      </c>
      <c r="C13" s="1142">
        <v>136415</v>
      </c>
      <c r="D13" s="1142">
        <v>136359</v>
      </c>
      <c r="E13" s="1142">
        <v>52</v>
      </c>
      <c r="F13" s="1142">
        <v>4</v>
      </c>
      <c r="G13" s="1142">
        <v>49</v>
      </c>
      <c r="H13" s="1142">
        <v>20</v>
      </c>
      <c r="I13" s="1142">
        <v>17</v>
      </c>
      <c r="J13" s="1142">
        <v>0</v>
      </c>
      <c r="K13" s="1142">
        <v>12</v>
      </c>
    </row>
    <row r="14" spans="1:11" ht="12" customHeight="1" x14ac:dyDescent="0.2">
      <c r="A14" s="1239" t="s">
        <v>15</v>
      </c>
      <c r="B14" s="1142">
        <v>2548</v>
      </c>
      <c r="C14" s="1142">
        <v>1247</v>
      </c>
      <c r="D14" s="1142">
        <v>1121</v>
      </c>
      <c r="E14" s="1142">
        <v>120</v>
      </c>
      <c r="F14" s="1142">
        <v>6</v>
      </c>
      <c r="G14" s="1142">
        <v>1301</v>
      </c>
      <c r="H14" s="1142">
        <v>841</v>
      </c>
      <c r="I14" s="1142">
        <v>55</v>
      </c>
      <c r="J14" s="1142">
        <v>228</v>
      </c>
      <c r="K14" s="1142">
        <v>177</v>
      </c>
    </row>
    <row r="15" spans="1:11" ht="3" customHeight="1" thickBot="1" x14ac:dyDescent="0.25">
      <c r="A15" s="1311"/>
      <c r="B15" s="1312"/>
      <c r="C15" s="1312"/>
      <c r="D15" s="1312"/>
      <c r="E15" s="1312"/>
      <c r="F15" s="1312"/>
      <c r="G15" s="1312"/>
      <c r="H15" s="1312"/>
      <c r="I15" s="1312"/>
      <c r="J15" s="1312"/>
      <c r="K15" s="1312"/>
    </row>
    <row r="16" spans="1:11" ht="3" customHeight="1" thickTop="1" x14ac:dyDescent="0.2">
      <c r="A16" s="1313"/>
      <c r="B16" s="1313"/>
      <c r="C16" s="1313"/>
      <c r="D16" s="1313"/>
      <c r="E16" s="1313"/>
      <c r="F16" s="1313"/>
      <c r="G16" s="1313"/>
      <c r="H16" s="1313"/>
      <c r="I16" s="1313"/>
      <c r="J16" s="1313"/>
      <c r="K16" s="1313"/>
    </row>
    <row r="17" spans="1:1" ht="11.65" customHeight="1" x14ac:dyDescent="0.2">
      <c r="A17" s="1240" t="s">
        <v>1325</v>
      </c>
    </row>
  </sheetData>
  <mergeCells count="12">
    <mergeCell ref="G4:G5"/>
    <mergeCell ref="H4:H5"/>
    <mergeCell ref="I4:J4"/>
    <mergeCell ref="K4:K5"/>
    <mergeCell ref="A1:K1"/>
    <mergeCell ref="B3:B5"/>
    <mergeCell ref="C3:F3"/>
    <mergeCell ref="G3:K3"/>
    <mergeCell ref="C4:C5"/>
    <mergeCell ref="D4:D5"/>
    <mergeCell ref="E4:E5"/>
    <mergeCell ref="F4:F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5124" r:id="rId4" name="Control 4">
          <controlPr defaultSize="0" r:id="rId5">
            <anchor moveWithCells="1">
              <from>
                <xdr:col>0</xdr:col>
                <xdr:colOff>0</xdr:colOff>
                <xdr:row>22</xdr:row>
                <xdr:rowOff>152400</xdr:rowOff>
              </from>
              <to>
                <xdr:col>0</xdr:col>
                <xdr:colOff>914400</xdr:colOff>
                <xdr:row>28</xdr:row>
                <xdr:rowOff>95250</xdr:rowOff>
              </to>
            </anchor>
          </controlPr>
        </control>
      </mc:Choice>
      <mc:Fallback>
        <control shapeId="5124" r:id="rId4" name="Control 4"/>
      </mc:Fallback>
    </mc:AlternateContent>
    <mc:AlternateContent xmlns:mc="http://schemas.openxmlformats.org/markup-compatibility/2006">
      <mc:Choice Requires="x14">
        <control shapeId="5123" r:id="rId6" name="Control 3">
          <controlPr defaultSize="0" r:id="rId5">
            <anchor moveWithCells="1">
              <from>
                <xdr:col>0</xdr:col>
                <xdr:colOff>0</xdr:colOff>
                <xdr:row>22</xdr:row>
                <xdr:rowOff>152400</xdr:rowOff>
              </from>
              <to>
                <xdr:col>0</xdr:col>
                <xdr:colOff>914400</xdr:colOff>
                <xdr:row>28</xdr:row>
                <xdr:rowOff>95250</xdr:rowOff>
              </to>
            </anchor>
          </controlPr>
        </control>
      </mc:Choice>
      <mc:Fallback>
        <control shapeId="5123" r:id="rId6" name="Control 3"/>
      </mc:Fallback>
    </mc:AlternateContent>
    <mc:AlternateContent xmlns:mc="http://schemas.openxmlformats.org/markup-compatibility/2006">
      <mc:Choice Requires="x14">
        <control shapeId="5122" r:id="rId7" name="Control 2">
          <controlPr defaultSize="0" r:id="rId5">
            <anchor moveWithCells="1">
              <from>
                <xdr:col>0</xdr:col>
                <xdr:colOff>0</xdr:colOff>
                <xdr:row>22</xdr:row>
                <xdr:rowOff>152400</xdr:rowOff>
              </from>
              <to>
                <xdr:col>0</xdr:col>
                <xdr:colOff>914400</xdr:colOff>
                <xdr:row>28</xdr:row>
                <xdr:rowOff>95250</xdr:rowOff>
              </to>
            </anchor>
          </controlPr>
        </control>
      </mc:Choice>
      <mc:Fallback>
        <control shapeId="5122" r:id="rId7" name="Control 2"/>
      </mc:Fallback>
    </mc:AlternateContent>
    <mc:AlternateContent xmlns:mc="http://schemas.openxmlformats.org/markup-compatibility/2006">
      <mc:Choice Requires="x14">
        <control shapeId="5121" r:id="rId8" name="Control 1">
          <controlPr defaultSize="0" r:id="rId5">
            <anchor moveWithCells="1">
              <from>
                <xdr:col>0</xdr:col>
                <xdr:colOff>0</xdr:colOff>
                <xdr:row>22</xdr:row>
                <xdr:rowOff>152400</xdr:rowOff>
              </from>
              <to>
                <xdr:col>0</xdr:col>
                <xdr:colOff>914400</xdr:colOff>
                <xdr:row>28</xdr:row>
                <xdr:rowOff>95250</xdr:rowOff>
              </to>
            </anchor>
          </controlPr>
        </control>
      </mc:Choice>
      <mc:Fallback>
        <control shapeId="5121" r:id="rId8" name="Control 1"/>
      </mc:Fallback>
    </mc:AlternateContent>
  </control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1"/>
  <dimension ref="A1:C58"/>
  <sheetViews>
    <sheetView showGridLines="0" topLeftCell="A35" workbookViewId="0">
      <selection activeCell="D24" sqref="D24"/>
    </sheetView>
  </sheetViews>
  <sheetFormatPr defaultColWidth="7.7109375" defaultRowHeight="9" x14ac:dyDescent="0.15"/>
  <cols>
    <col min="1" max="1" width="34.5703125" style="6" customWidth="1"/>
    <col min="2" max="3" width="22.28515625" style="6" customWidth="1"/>
    <col min="4" max="4" width="2.42578125" style="6" customWidth="1"/>
    <col min="5" max="16384" width="7.7109375" style="6"/>
  </cols>
  <sheetData>
    <row r="1" spans="1:3" ht="14.1" customHeight="1" x14ac:dyDescent="0.15">
      <c r="A1" s="1450" t="s">
        <v>1562</v>
      </c>
      <c r="B1" s="1450"/>
      <c r="C1" s="1450"/>
    </row>
    <row r="2" spans="1:3" ht="12.75" customHeight="1" x14ac:dyDescent="0.15">
      <c r="A2" s="376">
        <v>2023</v>
      </c>
      <c r="B2" s="377"/>
      <c r="C2" s="378" t="s">
        <v>506</v>
      </c>
    </row>
    <row r="3" spans="1:3" ht="19.899999999999999" customHeight="1" x14ac:dyDescent="0.15">
      <c r="A3" s="1004" t="s">
        <v>1326</v>
      </c>
      <c r="B3" s="212" t="s">
        <v>489</v>
      </c>
      <c r="C3" s="212" t="s">
        <v>490</v>
      </c>
    </row>
    <row r="4" spans="1:3" ht="6" customHeight="1" x14ac:dyDescent="0.15">
      <c r="A4" s="1002"/>
      <c r="B4" s="1003"/>
      <c r="C4" s="1003"/>
    </row>
    <row r="5" spans="1:3" s="379" customFormat="1" ht="15.75" customHeight="1" x14ac:dyDescent="0.25">
      <c r="A5" s="689"/>
      <c r="B5" s="1449" t="s">
        <v>491</v>
      </c>
      <c r="C5" s="1449"/>
    </row>
    <row r="6" spans="1:3" ht="12" customHeight="1" x14ac:dyDescent="0.15">
      <c r="A6" s="708" t="s">
        <v>6</v>
      </c>
      <c r="B6" s="712">
        <v>353963</v>
      </c>
      <c r="C6" s="712">
        <v>121489</v>
      </c>
    </row>
    <row r="7" spans="1:3" ht="12" customHeight="1" x14ac:dyDescent="0.15">
      <c r="A7" s="690" t="s">
        <v>492</v>
      </c>
      <c r="B7" s="691">
        <v>353408</v>
      </c>
      <c r="C7" s="691">
        <v>119829</v>
      </c>
    </row>
    <row r="8" spans="1:3" ht="12" customHeight="1" x14ac:dyDescent="0.15">
      <c r="A8" s="690" t="s">
        <v>493</v>
      </c>
      <c r="B8" s="691">
        <v>83314</v>
      </c>
      <c r="C8" s="691">
        <v>6173</v>
      </c>
    </row>
    <row r="9" spans="1:3" ht="12" customHeight="1" x14ac:dyDescent="0.15">
      <c r="A9" s="690" t="s">
        <v>494</v>
      </c>
      <c r="B9" s="691">
        <v>24490</v>
      </c>
      <c r="C9" s="691">
        <v>5589</v>
      </c>
    </row>
    <row r="10" spans="1:3" ht="12" customHeight="1" x14ac:dyDescent="0.15">
      <c r="A10" s="690" t="s">
        <v>495</v>
      </c>
      <c r="B10" s="691">
        <v>241293</v>
      </c>
      <c r="C10" s="691">
        <v>106308</v>
      </c>
    </row>
    <row r="11" spans="1:3" ht="12" customHeight="1" x14ac:dyDescent="0.15">
      <c r="A11" s="690" t="s">
        <v>496</v>
      </c>
      <c r="B11" s="691">
        <v>1178</v>
      </c>
      <c r="C11" s="691">
        <v>756</v>
      </c>
    </row>
    <row r="12" spans="1:3" ht="12" customHeight="1" x14ac:dyDescent="0.15">
      <c r="A12" s="690" t="s">
        <v>497</v>
      </c>
      <c r="B12" s="691">
        <v>3133</v>
      </c>
      <c r="C12" s="691">
        <v>1003</v>
      </c>
    </row>
    <row r="13" spans="1:3" ht="12" customHeight="1" x14ac:dyDescent="0.15">
      <c r="A13" s="690" t="s">
        <v>498</v>
      </c>
      <c r="B13" s="691">
        <v>165</v>
      </c>
      <c r="C13" s="691">
        <v>948</v>
      </c>
    </row>
    <row r="14" spans="1:3" ht="12" customHeight="1" x14ac:dyDescent="0.15">
      <c r="A14" s="690" t="s">
        <v>499</v>
      </c>
      <c r="B14" s="691">
        <v>33</v>
      </c>
      <c r="C14" s="691">
        <v>571</v>
      </c>
    </row>
    <row r="15" spans="1:3" ht="12" customHeight="1" x14ac:dyDescent="0.15">
      <c r="A15" s="690" t="s">
        <v>500</v>
      </c>
      <c r="B15" s="691">
        <v>43</v>
      </c>
      <c r="C15" s="691">
        <v>175</v>
      </c>
    </row>
    <row r="16" spans="1:3" ht="12" customHeight="1" x14ac:dyDescent="0.15">
      <c r="A16" s="690" t="s">
        <v>501</v>
      </c>
      <c r="B16" s="691">
        <v>89</v>
      </c>
      <c r="C16" s="691">
        <v>202</v>
      </c>
    </row>
    <row r="17" spans="1:3" ht="12" customHeight="1" x14ac:dyDescent="0.15">
      <c r="A17" s="690" t="s">
        <v>502</v>
      </c>
      <c r="B17" s="691">
        <v>390</v>
      </c>
      <c r="C17" s="691">
        <v>712</v>
      </c>
    </row>
    <row r="18" spans="1:3" s="379" customFormat="1" ht="15.75" customHeight="1" x14ac:dyDescent="0.25">
      <c r="A18" s="689"/>
      <c r="B18" s="1449" t="s">
        <v>503</v>
      </c>
      <c r="C18" s="1449"/>
    </row>
    <row r="19" spans="1:3" ht="12" customHeight="1" x14ac:dyDescent="0.15">
      <c r="A19" s="708" t="s">
        <v>6</v>
      </c>
      <c r="B19" s="712">
        <v>14577</v>
      </c>
      <c r="C19" s="712">
        <v>4443</v>
      </c>
    </row>
    <row r="20" spans="1:3" ht="12" customHeight="1" x14ac:dyDescent="0.15">
      <c r="A20" s="690" t="s">
        <v>492</v>
      </c>
      <c r="B20" s="691">
        <v>14564</v>
      </c>
      <c r="C20" s="691">
        <v>4432</v>
      </c>
    </row>
    <row r="21" spans="1:3" ht="12" customHeight="1" x14ac:dyDescent="0.15">
      <c r="A21" s="690" t="s">
        <v>493</v>
      </c>
      <c r="B21" s="691">
        <v>3791</v>
      </c>
      <c r="C21" s="691">
        <v>713</v>
      </c>
    </row>
    <row r="22" spans="1:3" ht="12" customHeight="1" x14ac:dyDescent="0.15">
      <c r="A22" s="690" t="s">
        <v>494</v>
      </c>
      <c r="B22" s="691">
        <v>1753</v>
      </c>
      <c r="C22" s="691">
        <v>1359</v>
      </c>
    </row>
    <row r="23" spans="1:3" ht="12" customHeight="1" x14ac:dyDescent="0.15">
      <c r="A23" s="690" t="s">
        <v>495</v>
      </c>
      <c r="B23" s="691">
        <v>8946</v>
      </c>
      <c r="C23" s="691">
        <v>2276</v>
      </c>
    </row>
    <row r="24" spans="1:3" ht="12" customHeight="1" x14ac:dyDescent="0.15">
      <c r="A24" s="690" t="s">
        <v>496</v>
      </c>
      <c r="B24" s="691">
        <v>40</v>
      </c>
      <c r="C24" s="691">
        <v>68</v>
      </c>
    </row>
    <row r="25" spans="1:3" ht="12" customHeight="1" x14ac:dyDescent="0.15">
      <c r="A25" s="690" t="s">
        <v>497</v>
      </c>
      <c r="B25" s="691">
        <v>34</v>
      </c>
      <c r="C25" s="691">
        <v>16</v>
      </c>
    </row>
    <row r="26" spans="1:3" ht="12" customHeight="1" x14ac:dyDescent="0.15">
      <c r="A26" s="690" t="s">
        <v>498</v>
      </c>
      <c r="B26" s="691">
        <v>13</v>
      </c>
      <c r="C26" s="691">
        <v>8</v>
      </c>
    </row>
    <row r="27" spans="1:3" ht="12" customHeight="1" x14ac:dyDescent="0.15">
      <c r="A27" s="690" t="s">
        <v>499</v>
      </c>
      <c r="B27" s="691">
        <v>2</v>
      </c>
      <c r="C27" s="691">
        <v>4</v>
      </c>
    </row>
    <row r="28" spans="1:3" ht="12" customHeight="1" x14ac:dyDescent="0.15">
      <c r="A28" s="690" t="s">
        <v>500</v>
      </c>
      <c r="B28" s="691">
        <v>1</v>
      </c>
      <c r="C28" s="691">
        <v>0</v>
      </c>
    </row>
    <row r="29" spans="1:3" ht="12" customHeight="1" x14ac:dyDescent="0.15">
      <c r="A29" s="690" t="s">
        <v>501</v>
      </c>
      <c r="B29" s="691">
        <v>10</v>
      </c>
      <c r="C29" s="691">
        <v>4</v>
      </c>
    </row>
    <row r="30" spans="1:3" ht="12" customHeight="1" x14ac:dyDescent="0.15">
      <c r="A30" s="690" t="s">
        <v>502</v>
      </c>
      <c r="B30" s="691">
        <v>0</v>
      </c>
      <c r="C30" s="691">
        <v>3</v>
      </c>
    </row>
    <row r="31" spans="1:3" s="379" customFormat="1" ht="15.75" customHeight="1" x14ac:dyDescent="0.25">
      <c r="A31" s="689"/>
      <c r="B31" s="1449" t="s">
        <v>504</v>
      </c>
      <c r="C31" s="1449"/>
    </row>
    <row r="32" spans="1:3" ht="12" customHeight="1" x14ac:dyDescent="0.15">
      <c r="A32" s="708" t="s">
        <v>6</v>
      </c>
      <c r="B32" s="712">
        <v>48181</v>
      </c>
      <c r="C32" s="712">
        <v>1364</v>
      </c>
    </row>
    <row r="33" spans="1:3" ht="12" customHeight="1" x14ac:dyDescent="0.15">
      <c r="A33" s="690" t="s">
        <v>492</v>
      </c>
      <c r="B33" s="691">
        <v>48085</v>
      </c>
      <c r="C33" s="691">
        <v>1317</v>
      </c>
    </row>
    <row r="34" spans="1:3" ht="12" customHeight="1" x14ac:dyDescent="0.15">
      <c r="A34" s="690" t="s">
        <v>493</v>
      </c>
      <c r="B34" s="691">
        <v>3702</v>
      </c>
      <c r="C34" s="691">
        <v>159</v>
      </c>
    </row>
    <row r="35" spans="1:3" ht="12" customHeight="1" x14ac:dyDescent="0.15">
      <c r="A35" s="690" t="s">
        <v>494</v>
      </c>
      <c r="B35" s="691">
        <v>14065</v>
      </c>
      <c r="C35" s="691">
        <v>152</v>
      </c>
    </row>
    <row r="36" spans="1:3" ht="12" customHeight="1" x14ac:dyDescent="0.15">
      <c r="A36" s="6" t="s">
        <v>495</v>
      </c>
      <c r="B36" s="691">
        <v>30022</v>
      </c>
      <c r="C36" s="691">
        <v>952</v>
      </c>
    </row>
    <row r="37" spans="1:3" ht="12" customHeight="1" x14ac:dyDescent="0.15">
      <c r="A37" s="690" t="s">
        <v>496</v>
      </c>
      <c r="B37" s="691">
        <v>28</v>
      </c>
      <c r="C37" s="691">
        <v>19</v>
      </c>
    </row>
    <row r="38" spans="1:3" ht="12" customHeight="1" x14ac:dyDescent="0.15">
      <c r="A38" s="690" t="s">
        <v>497</v>
      </c>
      <c r="B38" s="691">
        <v>268</v>
      </c>
      <c r="C38" s="691">
        <v>35</v>
      </c>
    </row>
    <row r="39" spans="1:3" ht="12" customHeight="1" x14ac:dyDescent="0.15">
      <c r="A39" s="690" t="s">
        <v>498</v>
      </c>
      <c r="B39" s="691">
        <v>35</v>
      </c>
      <c r="C39" s="691">
        <v>20</v>
      </c>
    </row>
    <row r="40" spans="1:3" ht="12" customHeight="1" x14ac:dyDescent="0.15">
      <c r="A40" s="690" t="s">
        <v>499</v>
      </c>
      <c r="B40" s="691">
        <v>12</v>
      </c>
      <c r="C40" s="691">
        <v>3</v>
      </c>
    </row>
    <row r="41" spans="1:3" ht="12" customHeight="1" x14ac:dyDescent="0.15">
      <c r="A41" s="690" t="s">
        <v>500</v>
      </c>
      <c r="B41" s="691">
        <v>8</v>
      </c>
      <c r="C41" s="691">
        <v>13</v>
      </c>
    </row>
    <row r="42" spans="1:3" ht="12" customHeight="1" x14ac:dyDescent="0.15">
      <c r="A42" s="690" t="s">
        <v>501</v>
      </c>
      <c r="B42" s="691">
        <v>15</v>
      </c>
      <c r="C42" s="691">
        <v>4</v>
      </c>
    </row>
    <row r="43" spans="1:3" ht="12" customHeight="1" x14ac:dyDescent="0.15">
      <c r="A43" s="690" t="s">
        <v>502</v>
      </c>
      <c r="B43" s="691">
        <v>61</v>
      </c>
      <c r="C43" s="691">
        <v>27</v>
      </c>
    </row>
    <row r="44" spans="1:3" s="379" customFormat="1" ht="15.75" customHeight="1" x14ac:dyDescent="0.25">
      <c r="A44" s="689"/>
      <c r="B44" s="1449" t="s">
        <v>505</v>
      </c>
      <c r="C44" s="1449"/>
    </row>
    <row r="45" spans="1:3" ht="12" customHeight="1" x14ac:dyDescent="0.15">
      <c r="A45" s="708" t="s">
        <v>6</v>
      </c>
      <c r="B45" s="712">
        <v>7821</v>
      </c>
      <c r="C45" s="712">
        <v>429</v>
      </c>
    </row>
    <row r="46" spans="1:3" ht="12" customHeight="1" x14ac:dyDescent="0.15">
      <c r="A46" s="690" t="s">
        <v>492</v>
      </c>
      <c r="B46" s="691">
        <v>7657</v>
      </c>
      <c r="C46" s="691">
        <v>426</v>
      </c>
    </row>
    <row r="47" spans="1:3" ht="12" customHeight="1" x14ac:dyDescent="0.15">
      <c r="A47" s="690" t="s">
        <v>493</v>
      </c>
      <c r="B47" s="691">
        <v>2053</v>
      </c>
      <c r="C47" s="691">
        <v>46</v>
      </c>
    </row>
    <row r="48" spans="1:3" ht="12" customHeight="1" x14ac:dyDescent="0.15">
      <c r="A48" s="690" t="s">
        <v>494</v>
      </c>
      <c r="B48" s="691">
        <v>2408</v>
      </c>
      <c r="C48" s="691">
        <v>83</v>
      </c>
    </row>
    <row r="49" spans="1:3" ht="12" customHeight="1" x14ac:dyDescent="0.15">
      <c r="A49" s="690" t="s">
        <v>495</v>
      </c>
      <c r="B49" s="691">
        <v>3069</v>
      </c>
      <c r="C49" s="691">
        <v>286</v>
      </c>
    </row>
    <row r="50" spans="1:3" ht="12" customHeight="1" x14ac:dyDescent="0.15">
      <c r="A50" s="690" t="s">
        <v>496</v>
      </c>
      <c r="B50" s="691">
        <v>47</v>
      </c>
      <c r="C50" s="691">
        <v>8</v>
      </c>
    </row>
    <row r="51" spans="1:3" ht="12" customHeight="1" x14ac:dyDescent="0.15">
      <c r="A51" s="690" t="s">
        <v>497</v>
      </c>
      <c r="B51" s="691">
        <v>80</v>
      </c>
      <c r="C51" s="691">
        <v>3</v>
      </c>
    </row>
    <row r="52" spans="1:3" ht="12" customHeight="1" x14ac:dyDescent="0.15">
      <c r="A52" s="690" t="s">
        <v>498</v>
      </c>
      <c r="B52" s="691">
        <v>158</v>
      </c>
      <c r="C52" s="691">
        <v>3</v>
      </c>
    </row>
    <row r="53" spans="1:3" ht="12" customHeight="1" x14ac:dyDescent="0.15">
      <c r="A53" s="690" t="s">
        <v>499</v>
      </c>
      <c r="B53" s="691">
        <v>44</v>
      </c>
      <c r="C53" s="691">
        <v>3</v>
      </c>
    </row>
    <row r="54" spans="1:3" ht="12" customHeight="1" x14ac:dyDescent="0.15">
      <c r="A54" s="690" t="s">
        <v>500</v>
      </c>
      <c r="B54" s="691">
        <v>12</v>
      </c>
      <c r="C54" s="691">
        <v>0</v>
      </c>
    </row>
    <row r="55" spans="1:3" ht="12" customHeight="1" x14ac:dyDescent="0.15">
      <c r="A55" s="690" t="s">
        <v>501</v>
      </c>
      <c r="B55" s="691">
        <v>102</v>
      </c>
      <c r="C55" s="691">
        <v>0</v>
      </c>
    </row>
    <row r="56" spans="1:3" ht="12" customHeight="1" x14ac:dyDescent="0.15">
      <c r="A56" s="690" t="s">
        <v>502</v>
      </c>
      <c r="B56" s="691">
        <v>6</v>
      </c>
      <c r="C56" s="691">
        <v>0</v>
      </c>
    </row>
    <row r="57" spans="1:3" ht="4.5" customHeight="1" thickBot="1" x14ac:dyDescent="0.2">
      <c r="A57" s="355"/>
      <c r="B57" s="355"/>
      <c r="C57" s="355"/>
    </row>
    <row r="58" spans="1:3" ht="12.75" customHeight="1" thickTop="1" x14ac:dyDescent="0.15">
      <c r="A58" s="216" t="s">
        <v>1327</v>
      </c>
      <c r="B58" s="12"/>
      <c r="C58" s="12"/>
    </row>
  </sheetData>
  <mergeCells count="5">
    <mergeCell ref="B44:C44"/>
    <mergeCell ref="A1:C1"/>
    <mergeCell ref="B5:C5"/>
    <mergeCell ref="B18:C18"/>
    <mergeCell ref="B31:C3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2"/>
  <dimension ref="A1:J23"/>
  <sheetViews>
    <sheetView showGridLines="0" zoomScaleNormal="100" zoomScaleSheetLayoutView="100" workbookViewId="0">
      <selection activeCell="D24" sqref="D24"/>
    </sheetView>
  </sheetViews>
  <sheetFormatPr defaultColWidth="7.7109375" defaultRowHeight="10.15" customHeight="1" x14ac:dyDescent="0.15"/>
  <cols>
    <col min="1" max="1" width="21.7109375" style="28" customWidth="1"/>
    <col min="2" max="5" width="8.28515625" style="28" customWidth="1"/>
    <col min="6" max="6" width="9.28515625" style="28" customWidth="1"/>
    <col min="7" max="10" width="8.28515625" style="28" customWidth="1"/>
    <col min="11" max="16384" width="7.7109375" style="28"/>
  </cols>
  <sheetData>
    <row r="1" spans="1:10" ht="14.1" customHeight="1" x14ac:dyDescent="0.15">
      <c r="A1" s="1451" t="s">
        <v>1995</v>
      </c>
      <c r="B1" s="1451"/>
      <c r="C1" s="1451"/>
      <c r="D1" s="1451"/>
      <c r="E1" s="1451"/>
      <c r="F1" s="1451"/>
      <c r="G1" s="1451"/>
      <c r="H1" s="1451"/>
      <c r="I1" s="1451"/>
      <c r="J1" s="1451"/>
    </row>
    <row r="2" spans="1:10" ht="14.25" customHeight="1" x14ac:dyDescent="0.15">
      <c r="A2" s="139">
        <v>2023</v>
      </c>
      <c r="B2" s="373"/>
      <c r="C2" s="373"/>
      <c r="D2" s="373"/>
      <c r="F2" s="47"/>
      <c r="J2" s="1108" t="s">
        <v>388</v>
      </c>
    </row>
    <row r="3" spans="1:10" ht="10.15" customHeight="1" x14ac:dyDescent="0.15">
      <c r="A3" s="1295"/>
      <c r="B3" s="1411" t="s">
        <v>507</v>
      </c>
      <c r="C3" s="1453"/>
      <c r="D3" s="1453"/>
      <c r="E3" s="1453"/>
      <c r="F3" s="1453"/>
      <c r="G3" s="1453"/>
      <c r="H3" s="1453"/>
      <c r="I3" s="1453"/>
      <c r="J3" s="1454"/>
    </row>
    <row r="4" spans="1:10" ht="10.15" customHeight="1" x14ac:dyDescent="0.15">
      <c r="A4" s="1296"/>
      <c r="B4" s="1452" t="s">
        <v>1</v>
      </c>
      <c r="C4" s="1452" t="s">
        <v>279</v>
      </c>
      <c r="D4" s="1452"/>
      <c r="E4" s="1452"/>
      <c r="F4" s="1452"/>
      <c r="G4" s="1452"/>
      <c r="H4" s="1452"/>
      <c r="I4" s="1455" t="s">
        <v>867</v>
      </c>
      <c r="J4" s="1455" t="s">
        <v>868</v>
      </c>
    </row>
    <row r="5" spans="1:10" ht="15" customHeight="1" x14ac:dyDescent="0.15">
      <c r="A5" s="1297" t="s">
        <v>508</v>
      </c>
      <c r="B5" s="1452"/>
      <c r="C5" s="1294" t="s">
        <v>1</v>
      </c>
      <c r="D5" s="1294" t="s">
        <v>82</v>
      </c>
      <c r="E5" s="1294" t="s">
        <v>83</v>
      </c>
      <c r="F5" s="1294" t="s">
        <v>1996</v>
      </c>
      <c r="G5" s="1294" t="s">
        <v>84</v>
      </c>
      <c r="H5" s="1294" t="s">
        <v>85</v>
      </c>
      <c r="I5" s="1456"/>
      <c r="J5" s="1456"/>
    </row>
    <row r="6" spans="1:10" ht="5.0999999999999996" customHeight="1" x14ac:dyDescent="0.15">
      <c r="A6" s="374"/>
      <c r="B6" s="371"/>
      <c r="C6" s="371"/>
      <c r="D6" s="371"/>
      <c r="E6" s="371"/>
      <c r="F6" s="47"/>
    </row>
    <row r="7" spans="1:10" ht="11.25" customHeight="1" x14ac:dyDescent="0.15">
      <c r="A7" s="136" t="s">
        <v>509</v>
      </c>
      <c r="B7" s="73">
        <v>424542</v>
      </c>
      <c r="C7" s="73">
        <v>423714</v>
      </c>
      <c r="D7" s="73">
        <v>92860</v>
      </c>
      <c r="E7" s="73">
        <v>42716</v>
      </c>
      <c r="F7" s="73">
        <v>283330</v>
      </c>
      <c r="G7" s="73">
        <v>1293</v>
      </c>
      <c r="H7" s="73">
        <v>3515</v>
      </c>
      <c r="I7" s="73">
        <v>371</v>
      </c>
      <c r="J7" s="73">
        <v>457</v>
      </c>
    </row>
    <row r="8" spans="1:10" ht="11.25" customHeight="1" x14ac:dyDescent="0.15">
      <c r="A8" s="31" t="s">
        <v>510</v>
      </c>
      <c r="B8" s="651">
        <v>348890</v>
      </c>
      <c r="C8" s="651">
        <v>348366</v>
      </c>
      <c r="D8" s="651">
        <v>81242</v>
      </c>
      <c r="E8" s="651">
        <v>23575</v>
      </c>
      <c r="F8" s="651">
        <v>239274</v>
      </c>
      <c r="G8" s="651">
        <v>1161</v>
      </c>
      <c r="H8" s="651">
        <v>3114</v>
      </c>
      <c r="I8" s="651">
        <v>144</v>
      </c>
      <c r="J8" s="651">
        <v>380</v>
      </c>
    </row>
    <row r="9" spans="1:10" ht="11.25" customHeight="1" x14ac:dyDescent="0.15">
      <c r="A9" s="69" t="s">
        <v>511</v>
      </c>
      <c r="B9" s="543">
        <v>308041</v>
      </c>
      <c r="C9" s="543">
        <v>307565</v>
      </c>
      <c r="D9" s="543">
        <v>72272</v>
      </c>
      <c r="E9" s="543">
        <v>20312</v>
      </c>
      <c r="F9" s="543">
        <v>211085</v>
      </c>
      <c r="G9" s="543">
        <v>1077</v>
      </c>
      <c r="H9" s="543">
        <v>2819</v>
      </c>
      <c r="I9" s="543">
        <v>121</v>
      </c>
      <c r="J9" s="543">
        <v>355</v>
      </c>
    </row>
    <row r="10" spans="1:10" ht="11.25" customHeight="1" x14ac:dyDescent="0.15">
      <c r="A10" s="69" t="s">
        <v>512</v>
      </c>
      <c r="B10" s="543">
        <v>38167</v>
      </c>
      <c r="C10" s="543">
        <v>38124</v>
      </c>
      <c r="D10" s="543">
        <v>7808</v>
      </c>
      <c r="E10" s="543">
        <v>2699</v>
      </c>
      <c r="F10" s="543">
        <v>27312</v>
      </c>
      <c r="G10" s="543">
        <v>63</v>
      </c>
      <c r="H10" s="543">
        <v>242</v>
      </c>
      <c r="I10" s="543">
        <v>21</v>
      </c>
      <c r="J10" s="622">
        <v>22</v>
      </c>
    </row>
    <row r="11" spans="1:10" ht="11.25" customHeight="1" x14ac:dyDescent="0.15">
      <c r="A11" s="69" t="s">
        <v>513</v>
      </c>
      <c r="B11" s="543">
        <v>0</v>
      </c>
      <c r="C11" s="543">
        <v>0</v>
      </c>
      <c r="D11" s="543">
        <v>0</v>
      </c>
      <c r="E11" s="543">
        <v>0</v>
      </c>
      <c r="F11" s="543">
        <v>0</v>
      </c>
      <c r="G11" s="543">
        <v>0</v>
      </c>
      <c r="H11" s="543">
        <v>0</v>
      </c>
      <c r="I11" s="543">
        <v>0</v>
      </c>
      <c r="J11" s="543">
        <v>0</v>
      </c>
    </row>
    <row r="12" spans="1:10" ht="11.25" customHeight="1" x14ac:dyDescent="0.15">
      <c r="A12" s="69" t="s">
        <v>514</v>
      </c>
      <c r="B12" s="543">
        <v>2682</v>
      </c>
      <c r="C12" s="543">
        <v>2677</v>
      </c>
      <c r="D12" s="543">
        <v>1162</v>
      </c>
      <c r="E12" s="543">
        <v>564</v>
      </c>
      <c r="F12" s="543">
        <v>877</v>
      </c>
      <c r="G12" s="543">
        <v>21</v>
      </c>
      <c r="H12" s="543">
        <v>53</v>
      </c>
      <c r="I12" s="543">
        <v>2</v>
      </c>
      <c r="J12" s="622">
        <v>3</v>
      </c>
    </row>
    <row r="13" spans="1:10" ht="11.25" customHeight="1" x14ac:dyDescent="0.15">
      <c r="A13" s="31" t="s">
        <v>515</v>
      </c>
      <c r="B13" s="651">
        <v>5073</v>
      </c>
      <c r="C13" s="651">
        <v>5042</v>
      </c>
      <c r="D13" s="651">
        <v>2072</v>
      </c>
      <c r="E13" s="651">
        <v>915</v>
      </c>
      <c r="F13" s="651">
        <v>2019</v>
      </c>
      <c r="G13" s="651">
        <v>17</v>
      </c>
      <c r="H13" s="651">
        <v>19</v>
      </c>
      <c r="I13" s="651">
        <v>21</v>
      </c>
      <c r="J13" s="651">
        <v>10</v>
      </c>
    </row>
    <row r="14" spans="1:10" ht="11.25" customHeight="1" x14ac:dyDescent="0.15">
      <c r="A14" s="69" t="s">
        <v>511</v>
      </c>
      <c r="B14" s="543">
        <v>1801</v>
      </c>
      <c r="C14" s="543">
        <v>1792</v>
      </c>
      <c r="D14" s="543">
        <v>1090</v>
      </c>
      <c r="E14" s="543">
        <v>131</v>
      </c>
      <c r="F14" s="543">
        <v>571</v>
      </c>
      <c r="G14" s="543">
        <v>0</v>
      </c>
      <c r="H14" s="543">
        <v>0</v>
      </c>
      <c r="I14" s="543">
        <v>8</v>
      </c>
      <c r="J14" s="543">
        <v>1</v>
      </c>
    </row>
    <row r="15" spans="1:10" ht="11.25" customHeight="1" x14ac:dyDescent="0.15">
      <c r="A15" s="69" t="s">
        <v>512</v>
      </c>
      <c r="B15" s="622">
        <v>2828</v>
      </c>
      <c r="C15" s="622">
        <v>2821</v>
      </c>
      <c r="D15" s="622">
        <v>825</v>
      </c>
      <c r="E15" s="622">
        <v>658</v>
      </c>
      <c r="F15" s="622">
        <v>1313</v>
      </c>
      <c r="G15" s="622">
        <v>11</v>
      </c>
      <c r="H15" s="622">
        <v>14</v>
      </c>
      <c r="I15" s="622">
        <v>2</v>
      </c>
      <c r="J15" s="622">
        <v>5</v>
      </c>
    </row>
    <row r="16" spans="1:10" ht="11.25" customHeight="1" x14ac:dyDescent="0.15">
      <c r="A16" s="69" t="s">
        <v>513</v>
      </c>
      <c r="B16" s="543">
        <v>0</v>
      </c>
      <c r="C16" s="543">
        <v>0</v>
      </c>
      <c r="D16" s="543">
        <v>0</v>
      </c>
      <c r="E16" s="543">
        <v>0</v>
      </c>
      <c r="F16" s="543">
        <v>0</v>
      </c>
      <c r="G16" s="543">
        <v>0</v>
      </c>
      <c r="H16" s="543">
        <v>0</v>
      </c>
      <c r="I16" s="543">
        <v>0</v>
      </c>
      <c r="J16" s="543">
        <v>0</v>
      </c>
    </row>
    <row r="17" spans="1:10" ht="11.25" customHeight="1" x14ac:dyDescent="0.15">
      <c r="A17" s="69" t="s">
        <v>514</v>
      </c>
      <c r="B17" s="543">
        <v>444</v>
      </c>
      <c r="C17" s="543">
        <v>429</v>
      </c>
      <c r="D17" s="543">
        <v>157</v>
      </c>
      <c r="E17" s="543">
        <v>126</v>
      </c>
      <c r="F17" s="543">
        <v>135</v>
      </c>
      <c r="G17" s="543">
        <v>6</v>
      </c>
      <c r="H17" s="543">
        <v>5</v>
      </c>
      <c r="I17" s="543">
        <v>11</v>
      </c>
      <c r="J17" s="543">
        <v>4</v>
      </c>
    </row>
    <row r="18" spans="1:10" ht="11.25" customHeight="1" x14ac:dyDescent="0.15">
      <c r="A18" s="31" t="s">
        <v>504</v>
      </c>
      <c r="B18" s="651">
        <v>48181</v>
      </c>
      <c r="C18" s="651">
        <v>48085</v>
      </c>
      <c r="D18" s="651">
        <v>3702</v>
      </c>
      <c r="E18" s="651">
        <v>14065</v>
      </c>
      <c r="F18" s="651">
        <v>30022</v>
      </c>
      <c r="G18" s="651">
        <v>28</v>
      </c>
      <c r="H18" s="651">
        <v>268</v>
      </c>
      <c r="I18" s="651">
        <v>35</v>
      </c>
      <c r="J18" s="651">
        <v>61</v>
      </c>
    </row>
    <row r="19" spans="1:10" ht="11.25" customHeight="1" x14ac:dyDescent="0.15">
      <c r="A19" s="31" t="s">
        <v>516</v>
      </c>
      <c r="B19" s="651">
        <v>6450</v>
      </c>
      <c r="C19" s="651">
        <v>6446</v>
      </c>
      <c r="D19" s="651">
        <v>3153</v>
      </c>
      <c r="E19" s="651">
        <v>683</v>
      </c>
      <c r="F19" s="651">
        <v>2578</v>
      </c>
      <c r="G19" s="651">
        <v>24</v>
      </c>
      <c r="H19" s="651">
        <v>8</v>
      </c>
      <c r="I19" s="651">
        <v>4</v>
      </c>
      <c r="J19" s="651">
        <v>0</v>
      </c>
    </row>
    <row r="20" spans="1:10" ht="11.25" customHeight="1" x14ac:dyDescent="0.15">
      <c r="A20" s="31" t="s">
        <v>517</v>
      </c>
      <c r="B20" s="651">
        <v>8127</v>
      </c>
      <c r="C20" s="651">
        <v>8118</v>
      </c>
      <c r="D20" s="651">
        <v>638</v>
      </c>
      <c r="E20" s="651">
        <v>1070</v>
      </c>
      <c r="F20" s="651">
        <v>6368</v>
      </c>
      <c r="G20" s="651">
        <v>16</v>
      </c>
      <c r="H20" s="651">
        <v>26</v>
      </c>
      <c r="I20" s="651">
        <v>9</v>
      </c>
      <c r="J20" s="651">
        <v>0</v>
      </c>
    </row>
    <row r="21" spans="1:10" ht="11.25" customHeight="1" x14ac:dyDescent="0.15">
      <c r="A21" s="31" t="s">
        <v>505</v>
      </c>
      <c r="B21" s="651">
        <v>7821</v>
      </c>
      <c r="C21" s="651">
        <v>7657</v>
      </c>
      <c r="D21" s="651">
        <v>2053</v>
      </c>
      <c r="E21" s="651">
        <v>2408</v>
      </c>
      <c r="F21" s="651">
        <v>3069</v>
      </c>
      <c r="G21" s="651">
        <v>47</v>
      </c>
      <c r="H21" s="651">
        <v>80</v>
      </c>
      <c r="I21" s="651">
        <v>158</v>
      </c>
      <c r="J21" s="651">
        <v>6</v>
      </c>
    </row>
    <row r="22" spans="1:10" ht="5.0999999999999996" customHeight="1" thickBot="1" x14ac:dyDescent="0.2">
      <c r="A22" s="355"/>
      <c r="B22" s="355"/>
      <c r="C22" s="355"/>
      <c r="D22" s="355"/>
      <c r="E22" s="355"/>
      <c r="F22" s="355"/>
      <c r="G22" s="355"/>
      <c r="H22" s="355"/>
      <c r="I22" s="355"/>
      <c r="J22" s="355"/>
    </row>
    <row r="23" spans="1:10" ht="13.5" customHeight="1" thickTop="1" x14ac:dyDescent="0.15">
      <c r="A23" s="216" t="s">
        <v>1327</v>
      </c>
      <c r="B23" s="34"/>
      <c r="C23" s="34"/>
      <c r="D23" s="34"/>
      <c r="E23" s="34"/>
      <c r="F23" s="34"/>
      <c r="G23" s="34"/>
      <c r="H23" s="34"/>
      <c r="I23" s="34"/>
      <c r="J23" s="34"/>
    </row>
  </sheetData>
  <mergeCells count="6">
    <mergeCell ref="A1:J1"/>
    <mergeCell ref="B4:B5"/>
    <mergeCell ref="C4:H4"/>
    <mergeCell ref="B3:J3"/>
    <mergeCell ref="I4:I5"/>
    <mergeCell ref="J4:J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43"/>
  <dimension ref="A1:E30"/>
  <sheetViews>
    <sheetView showGridLines="0" zoomScaleSheetLayoutView="100" workbookViewId="0">
      <selection activeCell="D24" sqref="D24"/>
    </sheetView>
  </sheetViews>
  <sheetFormatPr defaultColWidth="15.42578125" defaultRowHeight="10.15" customHeight="1" x14ac:dyDescent="0.15"/>
  <cols>
    <col min="1" max="1" width="27.28515625" style="28" customWidth="1"/>
    <col min="2" max="2" width="13.5703125" style="28" customWidth="1"/>
    <col min="3" max="5" width="15.42578125" style="28" customWidth="1"/>
    <col min="6" max="6" width="1.7109375" style="28" customWidth="1"/>
    <col min="7" max="16384" width="15.42578125" style="28"/>
  </cols>
  <sheetData>
    <row r="1" spans="1:5" ht="15" customHeight="1" x14ac:dyDescent="0.15">
      <c r="A1" s="1451" t="s">
        <v>1563</v>
      </c>
      <c r="B1" s="1451"/>
      <c r="C1" s="1451"/>
      <c r="D1" s="1451"/>
      <c r="E1" s="1451"/>
    </row>
    <row r="2" spans="1:5" ht="12.75" customHeight="1" x14ac:dyDescent="0.15">
      <c r="A2" s="139">
        <v>2023</v>
      </c>
      <c r="B2" s="368"/>
      <c r="C2" s="368"/>
      <c r="D2" s="368"/>
      <c r="E2" s="1108" t="s">
        <v>388</v>
      </c>
    </row>
    <row r="3" spans="1:5" ht="22.15" customHeight="1" x14ac:dyDescent="0.15">
      <c r="A3" s="1084" t="s">
        <v>518</v>
      </c>
      <c r="B3" s="995" t="s">
        <v>1</v>
      </c>
      <c r="C3" s="995" t="s">
        <v>279</v>
      </c>
      <c r="D3" s="995" t="s">
        <v>86</v>
      </c>
      <c r="E3" s="1084" t="s">
        <v>87</v>
      </c>
    </row>
    <row r="4" spans="1:5" ht="5.0999999999999996" customHeight="1" x14ac:dyDescent="0.15">
      <c r="A4" s="137"/>
      <c r="B4" s="370"/>
      <c r="C4" s="370"/>
      <c r="D4" s="371"/>
      <c r="E4" s="371"/>
    </row>
    <row r="5" spans="1:5" s="31" customFormat="1" ht="12" customHeight="1" x14ac:dyDescent="0.15">
      <c r="A5" s="136" t="s">
        <v>509</v>
      </c>
      <c r="B5" s="692">
        <v>416721</v>
      </c>
      <c r="C5" s="692">
        <v>416057</v>
      </c>
      <c r="D5" s="692">
        <v>213</v>
      </c>
      <c r="E5" s="692">
        <v>451</v>
      </c>
    </row>
    <row r="6" spans="1:5" ht="12" customHeight="1" x14ac:dyDescent="0.15">
      <c r="A6" s="140" t="s">
        <v>491</v>
      </c>
      <c r="B6" s="692">
        <v>353963</v>
      </c>
      <c r="C6" s="651">
        <v>353408</v>
      </c>
      <c r="D6" s="651">
        <v>165</v>
      </c>
      <c r="E6" s="651">
        <v>390</v>
      </c>
    </row>
    <row r="7" spans="1:5" ht="12" customHeight="1" x14ac:dyDescent="0.15">
      <c r="A7" s="372" t="s">
        <v>519</v>
      </c>
      <c r="B7" s="693">
        <v>210</v>
      </c>
      <c r="C7" s="543">
        <v>208</v>
      </c>
      <c r="D7" s="543">
        <v>0</v>
      </c>
      <c r="E7" s="543">
        <v>2</v>
      </c>
    </row>
    <row r="8" spans="1:5" ht="12" customHeight="1" x14ac:dyDescent="0.15">
      <c r="A8" s="372" t="s">
        <v>520</v>
      </c>
      <c r="B8" s="693">
        <v>196466</v>
      </c>
      <c r="C8" s="543">
        <v>196265</v>
      </c>
      <c r="D8" s="543">
        <v>51</v>
      </c>
      <c r="E8" s="543">
        <v>150</v>
      </c>
    </row>
    <row r="9" spans="1:5" ht="12" customHeight="1" x14ac:dyDescent="0.15">
      <c r="A9" s="372" t="s">
        <v>521</v>
      </c>
      <c r="B9" s="693">
        <v>105213</v>
      </c>
      <c r="C9" s="543">
        <v>104914</v>
      </c>
      <c r="D9" s="543">
        <v>94</v>
      </c>
      <c r="E9" s="543">
        <v>205</v>
      </c>
    </row>
    <row r="10" spans="1:5" ht="12" customHeight="1" x14ac:dyDescent="0.15">
      <c r="A10" s="372" t="s">
        <v>522</v>
      </c>
      <c r="B10" s="693">
        <v>1596</v>
      </c>
      <c r="C10" s="543">
        <v>1586</v>
      </c>
      <c r="D10" s="543">
        <v>4</v>
      </c>
      <c r="E10" s="543">
        <v>6</v>
      </c>
    </row>
    <row r="11" spans="1:5" ht="12" customHeight="1" x14ac:dyDescent="0.15">
      <c r="A11" s="372" t="s">
        <v>523</v>
      </c>
      <c r="B11" s="693">
        <v>1212</v>
      </c>
      <c r="C11" s="543">
        <v>1205</v>
      </c>
      <c r="D11" s="543">
        <v>4</v>
      </c>
      <c r="E11" s="543">
        <v>3</v>
      </c>
    </row>
    <row r="12" spans="1:5" ht="12" customHeight="1" x14ac:dyDescent="0.15">
      <c r="A12" s="372" t="s">
        <v>524</v>
      </c>
      <c r="B12" s="693">
        <v>2321</v>
      </c>
      <c r="C12" s="543">
        <v>2309</v>
      </c>
      <c r="D12" s="543">
        <v>7</v>
      </c>
      <c r="E12" s="543">
        <v>5</v>
      </c>
    </row>
    <row r="13" spans="1:5" ht="12" customHeight="1" x14ac:dyDescent="0.15">
      <c r="A13" s="372" t="s">
        <v>525</v>
      </c>
      <c r="B13" s="693">
        <v>46945</v>
      </c>
      <c r="C13" s="543">
        <v>46921</v>
      </c>
      <c r="D13" s="543">
        <v>5</v>
      </c>
      <c r="E13" s="543">
        <v>19</v>
      </c>
    </row>
    <row r="14" spans="1:5" ht="12" customHeight="1" x14ac:dyDescent="0.15">
      <c r="A14" s="31" t="s">
        <v>504</v>
      </c>
      <c r="B14" s="692">
        <v>48181</v>
      </c>
      <c r="C14" s="651">
        <v>48085</v>
      </c>
      <c r="D14" s="651">
        <v>35</v>
      </c>
      <c r="E14" s="651">
        <v>61</v>
      </c>
    </row>
    <row r="15" spans="1:5" ht="12" customHeight="1" x14ac:dyDescent="0.15">
      <c r="A15" s="372" t="s">
        <v>526</v>
      </c>
      <c r="B15" s="693">
        <v>22523</v>
      </c>
      <c r="C15" s="543">
        <v>22509</v>
      </c>
      <c r="D15" s="543">
        <v>4</v>
      </c>
      <c r="E15" s="543">
        <v>10</v>
      </c>
    </row>
    <row r="16" spans="1:5" ht="12" customHeight="1" x14ac:dyDescent="0.15">
      <c r="A16" s="372" t="s">
        <v>527</v>
      </c>
      <c r="B16" s="693">
        <v>701</v>
      </c>
      <c r="C16" s="543">
        <v>692</v>
      </c>
      <c r="D16" s="543">
        <v>6</v>
      </c>
      <c r="E16" s="543">
        <v>3</v>
      </c>
    </row>
    <row r="17" spans="1:5" ht="12" customHeight="1" x14ac:dyDescent="0.15">
      <c r="A17" s="372" t="s">
        <v>528</v>
      </c>
      <c r="B17" s="693">
        <v>3951</v>
      </c>
      <c r="C17" s="543">
        <v>3942</v>
      </c>
      <c r="D17" s="543">
        <v>2</v>
      </c>
      <c r="E17" s="543">
        <v>7</v>
      </c>
    </row>
    <row r="18" spans="1:5" ht="12" customHeight="1" x14ac:dyDescent="0.15">
      <c r="A18" s="372" t="s">
        <v>529</v>
      </c>
      <c r="B18" s="693">
        <v>3099</v>
      </c>
      <c r="C18" s="543">
        <v>3095</v>
      </c>
      <c r="D18" s="543">
        <v>0</v>
      </c>
      <c r="E18" s="543">
        <v>4</v>
      </c>
    </row>
    <row r="19" spans="1:5" ht="12" customHeight="1" x14ac:dyDescent="0.15">
      <c r="A19" s="372" t="s">
        <v>530</v>
      </c>
      <c r="B19" s="693">
        <v>17047</v>
      </c>
      <c r="C19" s="543">
        <v>16988</v>
      </c>
      <c r="D19" s="543">
        <v>23</v>
      </c>
      <c r="E19" s="543">
        <v>36</v>
      </c>
    </row>
    <row r="20" spans="1:5" ht="12" customHeight="1" x14ac:dyDescent="0.15">
      <c r="A20" s="372" t="s">
        <v>525</v>
      </c>
      <c r="B20" s="693">
        <v>860</v>
      </c>
      <c r="C20" s="543">
        <v>859</v>
      </c>
      <c r="D20" s="543">
        <v>0</v>
      </c>
      <c r="E20" s="543">
        <v>1</v>
      </c>
    </row>
    <row r="21" spans="1:5" ht="12" customHeight="1" x14ac:dyDescent="0.15">
      <c r="A21" s="31" t="s">
        <v>531</v>
      </c>
      <c r="B21" s="692">
        <v>14577</v>
      </c>
      <c r="C21" s="651">
        <v>14564</v>
      </c>
      <c r="D21" s="651">
        <v>13</v>
      </c>
      <c r="E21" s="651">
        <v>0</v>
      </c>
    </row>
    <row r="22" spans="1:5" ht="12" customHeight="1" x14ac:dyDescent="0.15">
      <c r="A22" s="372" t="s">
        <v>519</v>
      </c>
      <c r="B22" s="693">
        <v>1980</v>
      </c>
      <c r="C22" s="543">
        <v>1979</v>
      </c>
      <c r="D22" s="543">
        <v>1</v>
      </c>
      <c r="E22" s="543">
        <v>0</v>
      </c>
    </row>
    <row r="23" spans="1:5" ht="12" customHeight="1" x14ac:dyDescent="0.15">
      <c r="A23" s="372" t="s">
        <v>520</v>
      </c>
      <c r="B23" s="693">
        <v>1870</v>
      </c>
      <c r="C23" s="543">
        <v>1870</v>
      </c>
      <c r="D23" s="543">
        <v>0</v>
      </c>
      <c r="E23" s="543">
        <v>0</v>
      </c>
    </row>
    <row r="24" spans="1:5" ht="12" customHeight="1" x14ac:dyDescent="0.15">
      <c r="A24" s="372" t="s">
        <v>521</v>
      </c>
      <c r="B24" s="693">
        <v>2969</v>
      </c>
      <c r="C24" s="543">
        <v>2969</v>
      </c>
      <c r="D24" s="543">
        <v>0</v>
      </c>
      <c r="E24" s="543">
        <v>0</v>
      </c>
    </row>
    <row r="25" spans="1:5" ht="11.25" customHeight="1" x14ac:dyDescent="0.15">
      <c r="A25" s="372" t="s">
        <v>522</v>
      </c>
      <c r="B25" s="693">
        <v>969</v>
      </c>
      <c r="C25" s="543">
        <v>965</v>
      </c>
      <c r="D25" s="543">
        <v>4</v>
      </c>
      <c r="E25" s="543">
        <v>0</v>
      </c>
    </row>
    <row r="26" spans="1:5" ht="12" customHeight="1" x14ac:dyDescent="0.15">
      <c r="A26" s="372" t="s">
        <v>523</v>
      </c>
      <c r="B26" s="693">
        <v>314</v>
      </c>
      <c r="C26" s="543">
        <v>310</v>
      </c>
      <c r="D26" s="543">
        <v>4</v>
      </c>
      <c r="E26" s="543">
        <v>0</v>
      </c>
    </row>
    <row r="27" spans="1:5" ht="12" customHeight="1" x14ac:dyDescent="0.15">
      <c r="A27" s="372" t="s">
        <v>524</v>
      </c>
      <c r="B27" s="693">
        <v>6471</v>
      </c>
      <c r="C27" s="543">
        <v>6467</v>
      </c>
      <c r="D27" s="543">
        <v>4</v>
      </c>
      <c r="E27" s="543">
        <v>0</v>
      </c>
    </row>
    <row r="28" spans="1:5" ht="12" customHeight="1" x14ac:dyDescent="0.15">
      <c r="A28" s="372" t="s">
        <v>532</v>
      </c>
      <c r="B28" s="693">
        <v>4</v>
      </c>
      <c r="C28" s="543">
        <v>4</v>
      </c>
      <c r="D28" s="543">
        <v>0</v>
      </c>
      <c r="E28" s="543">
        <v>0</v>
      </c>
    </row>
    <row r="29" spans="1:5" ht="5.0999999999999996" customHeight="1" thickBot="1" x14ac:dyDescent="0.2">
      <c r="A29" s="355"/>
      <c r="B29" s="355"/>
      <c r="C29" s="355"/>
      <c r="D29" s="355"/>
      <c r="E29" s="355"/>
    </row>
    <row r="30" spans="1:5" ht="16.5" customHeight="1" thickTop="1" x14ac:dyDescent="0.15">
      <c r="A30" s="216" t="s">
        <v>1327</v>
      </c>
      <c r="B30" s="34"/>
      <c r="C30" s="34"/>
      <c r="D30" s="34"/>
      <c r="E30" s="34"/>
    </row>
  </sheetData>
  <mergeCells count="1">
    <mergeCell ref="A1:E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44"/>
  <dimension ref="A1:N60"/>
  <sheetViews>
    <sheetView showGridLines="0" zoomScaleSheetLayoutView="100" workbookViewId="0">
      <selection activeCell="D24" sqref="D24"/>
    </sheetView>
  </sheetViews>
  <sheetFormatPr defaultColWidth="9.28515625" defaultRowHeight="12.75" x14ac:dyDescent="0.2"/>
  <cols>
    <col min="1" max="1" width="12.7109375" style="27" customWidth="1"/>
    <col min="2" max="2" width="7.42578125" style="27" customWidth="1"/>
    <col min="3" max="14" width="6.28515625" style="27" customWidth="1"/>
    <col min="15" max="15" width="1.7109375" style="27" customWidth="1"/>
    <col min="16" max="25" width="7.42578125" style="27" customWidth="1"/>
    <col min="26" max="16384" width="9.28515625" style="27"/>
  </cols>
  <sheetData>
    <row r="1" spans="1:14" ht="15" customHeight="1" x14ac:dyDescent="0.2">
      <c r="A1" s="1457" t="s">
        <v>1564</v>
      </c>
      <c r="B1" s="1457"/>
      <c r="C1" s="1457"/>
      <c r="D1" s="1457"/>
      <c r="E1" s="1457"/>
      <c r="F1" s="1457"/>
      <c r="G1" s="1457"/>
      <c r="H1" s="1457"/>
      <c r="I1" s="1457"/>
      <c r="J1" s="1457"/>
      <c r="K1" s="1457"/>
      <c r="L1" s="1457"/>
      <c r="M1" s="1457"/>
      <c r="N1" s="1457"/>
    </row>
    <row r="2" spans="1:14" s="350" customFormat="1" ht="12.75" customHeight="1" x14ac:dyDescent="0.2">
      <c r="A2" s="115">
        <v>2023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458" t="s">
        <v>388</v>
      </c>
      <c r="N2" s="1458"/>
    </row>
    <row r="3" spans="1:14" ht="10.15" customHeight="1" x14ac:dyDescent="0.2">
      <c r="A3" s="360" t="s">
        <v>533</v>
      </c>
      <c r="B3" s="1459" t="s">
        <v>1</v>
      </c>
      <c r="C3" s="1459" t="s">
        <v>534</v>
      </c>
      <c r="D3" s="1459" t="s">
        <v>535</v>
      </c>
      <c r="E3" s="1459" t="s">
        <v>536</v>
      </c>
      <c r="F3" s="1459" t="s">
        <v>537</v>
      </c>
      <c r="G3" s="1459" t="s">
        <v>538</v>
      </c>
      <c r="H3" s="1459" t="s">
        <v>539</v>
      </c>
      <c r="I3" s="1459" t="s">
        <v>540</v>
      </c>
      <c r="J3" s="1459" t="s">
        <v>541</v>
      </c>
      <c r="K3" s="1459" t="s">
        <v>542</v>
      </c>
      <c r="L3" s="1459" t="s">
        <v>543</v>
      </c>
      <c r="M3" s="1459" t="s">
        <v>544</v>
      </c>
      <c r="N3" s="1460" t="s">
        <v>545</v>
      </c>
    </row>
    <row r="4" spans="1:14" ht="10.15" customHeight="1" x14ac:dyDescent="0.2">
      <c r="A4" s="361" t="s">
        <v>1228</v>
      </c>
      <c r="B4" s="1459"/>
      <c r="C4" s="1459"/>
      <c r="D4" s="1459"/>
      <c r="E4" s="1459"/>
      <c r="F4" s="1459"/>
      <c r="G4" s="1459"/>
      <c r="H4" s="1459"/>
      <c r="I4" s="1459"/>
      <c r="J4" s="1459"/>
      <c r="K4" s="1459"/>
      <c r="L4" s="1459"/>
      <c r="M4" s="1459"/>
      <c r="N4" s="1460"/>
    </row>
    <row r="5" spans="1:14" ht="5.0999999999999996" customHeight="1" x14ac:dyDescent="0.2">
      <c r="A5" s="362"/>
      <c r="B5" s="363"/>
      <c r="C5" s="363"/>
      <c r="D5" s="363"/>
      <c r="E5" s="363"/>
      <c r="F5" s="363"/>
      <c r="G5" s="363"/>
      <c r="H5" s="363"/>
      <c r="I5" s="363"/>
      <c r="J5" s="363"/>
      <c r="K5" s="363"/>
      <c r="L5" s="363"/>
      <c r="M5" s="363"/>
      <c r="N5" s="363"/>
    </row>
    <row r="6" spans="1:14" s="119" customFormat="1" ht="13.9" customHeight="1" x14ac:dyDescent="0.2">
      <c r="A6" s="117" t="s">
        <v>6</v>
      </c>
      <c r="B6" s="692">
        <v>199623</v>
      </c>
      <c r="C6" s="692">
        <v>14639</v>
      </c>
      <c r="D6" s="692">
        <v>16080</v>
      </c>
      <c r="E6" s="692">
        <v>21472</v>
      </c>
      <c r="F6" s="692">
        <v>16107</v>
      </c>
      <c r="G6" s="692">
        <v>19816</v>
      </c>
      <c r="H6" s="692">
        <v>22041</v>
      </c>
      <c r="I6" s="692">
        <v>16074</v>
      </c>
      <c r="J6" s="692">
        <v>13050</v>
      </c>
      <c r="K6" s="692">
        <v>14077</v>
      </c>
      <c r="L6" s="692">
        <v>13863</v>
      </c>
      <c r="M6" s="692">
        <v>15769</v>
      </c>
      <c r="N6" s="692">
        <v>16635</v>
      </c>
    </row>
    <row r="7" spans="1:14" ht="11.25" customHeight="1" x14ac:dyDescent="0.2">
      <c r="A7" s="372" t="s">
        <v>1997</v>
      </c>
      <c r="B7" s="693">
        <v>40</v>
      </c>
      <c r="C7" s="693">
        <v>8</v>
      </c>
      <c r="D7" s="693">
        <v>9</v>
      </c>
      <c r="E7" s="693">
        <v>7</v>
      </c>
      <c r="F7" s="693">
        <v>4</v>
      </c>
      <c r="G7" s="693">
        <v>3</v>
      </c>
      <c r="H7" s="693">
        <v>2</v>
      </c>
      <c r="I7" s="693">
        <v>0</v>
      </c>
      <c r="J7" s="693">
        <v>3</v>
      </c>
      <c r="K7" s="693">
        <v>2</v>
      </c>
      <c r="L7" s="693">
        <v>1</v>
      </c>
      <c r="M7" s="693">
        <v>0</v>
      </c>
      <c r="N7" s="693">
        <v>1</v>
      </c>
    </row>
    <row r="8" spans="1:14" ht="11.25" customHeight="1" x14ac:dyDescent="0.2">
      <c r="A8" s="372" t="s">
        <v>1229</v>
      </c>
      <c r="B8" s="693">
        <v>478</v>
      </c>
      <c r="C8" s="693">
        <v>20</v>
      </c>
      <c r="D8" s="693">
        <v>50</v>
      </c>
      <c r="E8" s="693">
        <v>60</v>
      </c>
      <c r="F8" s="693">
        <v>27</v>
      </c>
      <c r="G8" s="693">
        <v>57</v>
      </c>
      <c r="H8" s="693">
        <v>83</v>
      </c>
      <c r="I8" s="693">
        <v>56</v>
      </c>
      <c r="J8" s="693">
        <v>11</v>
      </c>
      <c r="K8" s="693">
        <v>24</v>
      </c>
      <c r="L8" s="693">
        <v>34</v>
      </c>
      <c r="M8" s="693">
        <v>13</v>
      </c>
      <c r="N8" s="693">
        <v>43</v>
      </c>
    </row>
    <row r="9" spans="1:14" ht="11.25" customHeight="1" x14ac:dyDescent="0.2">
      <c r="A9" s="372" t="s">
        <v>1388</v>
      </c>
      <c r="B9" s="693">
        <v>7</v>
      </c>
      <c r="C9" s="693">
        <v>0</v>
      </c>
      <c r="D9" s="693">
        <v>2</v>
      </c>
      <c r="E9" s="693">
        <v>0</v>
      </c>
      <c r="F9" s="693">
        <v>0</v>
      </c>
      <c r="G9" s="693">
        <v>0</v>
      </c>
      <c r="H9" s="693">
        <v>0</v>
      </c>
      <c r="I9" s="693">
        <v>2</v>
      </c>
      <c r="J9" s="693">
        <v>1</v>
      </c>
      <c r="K9" s="693">
        <v>1</v>
      </c>
      <c r="L9" s="693">
        <v>0</v>
      </c>
      <c r="M9" s="693">
        <v>1</v>
      </c>
      <c r="N9" s="693">
        <v>0</v>
      </c>
    </row>
    <row r="10" spans="1:14" s="350" customFormat="1" ht="11.25" customHeight="1" x14ac:dyDescent="0.2">
      <c r="A10" s="372" t="s">
        <v>1230</v>
      </c>
      <c r="B10" s="693">
        <v>51</v>
      </c>
      <c r="C10" s="693">
        <v>8</v>
      </c>
      <c r="D10" s="693">
        <v>5</v>
      </c>
      <c r="E10" s="693">
        <v>3</v>
      </c>
      <c r="F10" s="693">
        <v>5</v>
      </c>
      <c r="G10" s="693">
        <v>1</v>
      </c>
      <c r="H10" s="693">
        <v>3</v>
      </c>
      <c r="I10" s="693">
        <v>5</v>
      </c>
      <c r="J10" s="693">
        <v>5</v>
      </c>
      <c r="K10" s="693">
        <v>1</v>
      </c>
      <c r="L10" s="693">
        <v>2</v>
      </c>
      <c r="M10" s="693">
        <v>6</v>
      </c>
      <c r="N10" s="693">
        <v>7</v>
      </c>
    </row>
    <row r="11" spans="1:14" ht="11.25" customHeight="1" x14ac:dyDescent="0.2">
      <c r="A11" s="372" t="s">
        <v>1231</v>
      </c>
      <c r="B11" s="693">
        <v>5049</v>
      </c>
      <c r="C11" s="693">
        <v>354</v>
      </c>
      <c r="D11" s="693">
        <v>343</v>
      </c>
      <c r="E11" s="693">
        <v>405</v>
      </c>
      <c r="F11" s="693">
        <v>375</v>
      </c>
      <c r="G11" s="693">
        <v>501</v>
      </c>
      <c r="H11" s="693">
        <v>595</v>
      </c>
      <c r="I11" s="693">
        <v>430</v>
      </c>
      <c r="J11" s="693">
        <v>370</v>
      </c>
      <c r="K11" s="693">
        <v>340</v>
      </c>
      <c r="L11" s="693">
        <v>278</v>
      </c>
      <c r="M11" s="693">
        <v>547</v>
      </c>
      <c r="N11" s="693">
        <v>511</v>
      </c>
    </row>
    <row r="12" spans="1:14" ht="11.25" customHeight="1" x14ac:dyDescent="0.2">
      <c r="A12" s="372" t="s">
        <v>1232</v>
      </c>
      <c r="B12" s="693">
        <v>55</v>
      </c>
      <c r="C12" s="693">
        <v>5</v>
      </c>
      <c r="D12" s="693">
        <v>4</v>
      </c>
      <c r="E12" s="693">
        <v>7</v>
      </c>
      <c r="F12" s="693">
        <v>4</v>
      </c>
      <c r="G12" s="693">
        <v>3</v>
      </c>
      <c r="H12" s="693">
        <v>4</v>
      </c>
      <c r="I12" s="693">
        <v>8</v>
      </c>
      <c r="J12" s="693">
        <v>3</v>
      </c>
      <c r="K12" s="693">
        <v>7</v>
      </c>
      <c r="L12" s="693">
        <v>3</v>
      </c>
      <c r="M12" s="693">
        <v>2</v>
      </c>
      <c r="N12" s="693">
        <v>5</v>
      </c>
    </row>
    <row r="13" spans="1:14" ht="11.25" customHeight="1" x14ac:dyDescent="0.2">
      <c r="A13" s="372" t="s">
        <v>2001</v>
      </c>
      <c r="B13" s="693">
        <v>13963</v>
      </c>
      <c r="C13" s="693">
        <v>1019</v>
      </c>
      <c r="D13" s="693">
        <v>1060</v>
      </c>
      <c r="E13" s="693">
        <v>1363</v>
      </c>
      <c r="F13" s="693">
        <v>1026</v>
      </c>
      <c r="G13" s="693">
        <v>1290</v>
      </c>
      <c r="H13" s="693">
        <v>1283</v>
      </c>
      <c r="I13" s="693">
        <v>1074</v>
      </c>
      <c r="J13" s="693">
        <v>1001</v>
      </c>
      <c r="K13" s="693">
        <v>1227</v>
      </c>
      <c r="L13" s="693">
        <v>1219</v>
      </c>
      <c r="M13" s="693">
        <v>1177</v>
      </c>
      <c r="N13" s="693">
        <v>1224</v>
      </c>
    </row>
    <row r="14" spans="1:14" ht="11.25" customHeight="1" x14ac:dyDescent="0.2">
      <c r="A14" s="372" t="s">
        <v>2141</v>
      </c>
      <c r="B14" s="693">
        <v>450</v>
      </c>
      <c r="C14" s="693">
        <v>0</v>
      </c>
      <c r="D14" s="693">
        <v>0</v>
      </c>
      <c r="E14" s="693">
        <v>0</v>
      </c>
      <c r="F14" s="693">
        <v>10</v>
      </c>
      <c r="G14" s="693">
        <v>31</v>
      </c>
      <c r="H14" s="693">
        <v>26</v>
      </c>
      <c r="I14" s="693">
        <v>33</v>
      </c>
      <c r="J14" s="693">
        <v>18</v>
      </c>
      <c r="K14" s="693">
        <v>37</v>
      </c>
      <c r="L14" s="693">
        <v>61</v>
      </c>
      <c r="M14" s="693">
        <v>55</v>
      </c>
      <c r="N14" s="693">
        <v>179</v>
      </c>
    </row>
    <row r="15" spans="1:14" s="124" customFormat="1" ht="11.25" customHeight="1" x14ac:dyDescent="0.2">
      <c r="A15" s="372" t="s">
        <v>2142</v>
      </c>
      <c r="B15" s="693">
        <v>2</v>
      </c>
      <c r="C15" s="693">
        <v>0</v>
      </c>
      <c r="D15" s="693">
        <v>0</v>
      </c>
      <c r="E15" s="693">
        <v>0</v>
      </c>
      <c r="F15" s="693">
        <v>1</v>
      </c>
      <c r="G15" s="693">
        <v>1</v>
      </c>
      <c r="H15" s="693">
        <v>0</v>
      </c>
      <c r="I15" s="693">
        <v>0</v>
      </c>
      <c r="J15" s="693">
        <v>0</v>
      </c>
      <c r="K15" s="693">
        <v>0</v>
      </c>
      <c r="L15" s="693">
        <v>0</v>
      </c>
      <c r="M15" s="693">
        <v>0</v>
      </c>
      <c r="N15" s="693">
        <v>0</v>
      </c>
    </row>
    <row r="16" spans="1:14" ht="11.25" customHeight="1" x14ac:dyDescent="0.2">
      <c r="A16" s="372" t="s">
        <v>1233</v>
      </c>
      <c r="B16" s="693">
        <v>9059</v>
      </c>
      <c r="C16" s="693">
        <v>798</v>
      </c>
      <c r="D16" s="693">
        <v>749</v>
      </c>
      <c r="E16" s="693">
        <v>1154</v>
      </c>
      <c r="F16" s="693">
        <v>478</v>
      </c>
      <c r="G16" s="693">
        <v>722</v>
      </c>
      <c r="H16" s="693">
        <v>1226</v>
      </c>
      <c r="I16" s="693">
        <v>793</v>
      </c>
      <c r="J16" s="693">
        <v>765</v>
      </c>
      <c r="K16" s="693">
        <v>731</v>
      </c>
      <c r="L16" s="693">
        <v>575</v>
      </c>
      <c r="M16" s="693">
        <v>440</v>
      </c>
      <c r="N16" s="693">
        <v>628</v>
      </c>
    </row>
    <row r="17" spans="1:14" s="350" customFormat="1" ht="11.25" customHeight="1" x14ac:dyDescent="0.2">
      <c r="A17" s="372" t="s">
        <v>1565</v>
      </c>
      <c r="B17" s="693">
        <v>2522</v>
      </c>
      <c r="C17" s="693">
        <v>157</v>
      </c>
      <c r="D17" s="693">
        <v>152</v>
      </c>
      <c r="E17" s="693">
        <v>243</v>
      </c>
      <c r="F17" s="693">
        <v>227</v>
      </c>
      <c r="G17" s="693">
        <v>211</v>
      </c>
      <c r="H17" s="693">
        <v>200</v>
      </c>
      <c r="I17" s="693">
        <v>324</v>
      </c>
      <c r="J17" s="693">
        <v>139</v>
      </c>
      <c r="K17" s="693">
        <v>182</v>
      </c>
      <c r="L17" s="693">
        <v>293</v>
      </c>
      <c r="M17" s="693">
        <v>236</v>
      </c>
      <c r="N17" s="693">
        <v>158</v>
      </c>
    </row>
    <row r="18" spans="1:14" s="124" customFormat="1" ht="11.25" customHeight="1" x14ac:dyDescent="0.2">
      <c r="A18" s="372" t="s">
        <v>1234</v>
      </c>
      <c r="B18" s="693">
        <v>14803</v>
      </c>
      <c r="C18" s="693">
        <v>1103</v>
      </c>
      <c r="D18" s="693">
        <v>718</v>
      </c>
      <c r="E18" s="693">
        <v>1317</v>
      </c>
      <c r="F18" s="693">
        <v>1589</v>
      </c>
      <c r="G18" s="693">
        <v>1384</v>
      </c>
      <c r="H18" s="693">
        <v>1541</v>
      </c>
      <c r="I18" s="693">
        <v>1020</v>
      </c>
      <c r="J18" s="693">
        <v>968</v>
      </c>
      <c r="K18" s="693">
        <v>1452</v>
      </c>
      <c r="L18" s="693">
        <v>1234</v>
      </c>
      <c r="M18" s="693">
        <v>1281</v>
      </c>
      <c r="N18" s="693">
        <v>1196</v>
      </c>
    </row>
    <row r="19" spans="1:14" ht="11.25" customHeight="1" x14ac:dyDescent="0.2">
      <c r="A19" s="372" t="s">
        <v>1389</v>
      </c>
      <c r="B19" s="693">
        <v>1080</v>
      </c>
      <c r="C19" s="693">
        <v>68</v>
      </c>
      <c r="D19" s="693">
        <v>92</v>
      </c>
      <c r="E19" s="693">
        <v>142</v>
      </c>
      <c r="F19" s="693">
        <v>117</v>
      </c>
      <c r="G19" s="693">
        <v>133</v>
      </c>
      <c r="H19" s="693">
        <v>101</v>
      </c>
      <c r="I19" s="693">
        <v>74</v>
      </c>
      <c r="J19" s="693">
        <v>105</v>
      </c>
      <c r="K19" s="693">
        <v>45</v>
      </c>
      <c r="L19" s="693">
        <v>74</v>
      </c>
      <c r="M19" s="693">
        <v>62</v>
      </c>
      <c r="N19" s="693">
        <v>67</v>
      </c>
    </row>
    <row r="20" spans="1:14" ht="11.25" customHeight="1" x14ac:dyDescent="0.2">
      <c r="A20" s="417" t="s">
        <v>1235</v>
      </c>
      <c r="B20" s="693">
        <v>33</v>
      </c>
      <c r="C20" s="693">
        <v>7</v>
      </c>
      <c r="D20" s="693">
        <v>2</v>
      </c>
      <c r="E20" s="693">
        <v>2</v>
      </c>
      <c r="F20" s="693">
        <v>5</v>
      </c>
      <c r="G20" s="693">
        <v>2</v>
      </c>
      <c r="H20" s="693">
        <v>2</v>
      </c>
      <c r="I20" s="693">
        <v>1</v>
      </c>
      <c r="J20" s="693">
        <v>3</v>
      </c>
      <c r="K20" s="693">
        <v>3</v>
      </c>
      <c r="L20" s="693">
        <v>3</v>
      </c>
      <c r="M20" s="693">
        <v>2</v>
      </c>
      <c r="N20" s="693">
        <v>1</v>
      </c>
    </row>
    <row r="21" spans="1:14" ht="11.25" customHeight="1" x14ac:dyDescent="0.2">
      <c r="A21" s="372" t="s">
        <v>1236</v>
      </c>
      <c r="B21" s="693">
        <v>5632</v>
      </c>
      <c r="C21" s="693">
        <v>660</v>
      </c>
      <c r="D21" s="693">
        <v>570</v>
      </c>
      <c r="E21" s="693">
        <v>622</v>
      </c>
      <c r="F21" s="693">
        <v>344</v>
      </c>
      <c r="G21" s="693">
        <v>462</v>
      </c>
      <c r="H21" s="693">
        <v>377</v>
      </c>
      <c r="I21" s="693">
        <v>931</v>
      </c>
      <c r="J21" s="693">
        <v>378</v>
      </c>
      <c r="K21" s="693">
        <v>360</v>
      </c>
      <c r="L21" s="693">
        <v>404</v>
      </c>
      <c r="M21" s="693">
        <v>247</v>
      </c>
      <c r="N21" s="693">
        <v>277</v>
      </c>
    </row>
    <row r="22" spans="1:14" s="124" customFormat="1" ht="11.25" customHeight="1" x14ac:dyDescent="0.2">
      <c r="A22" s="372" t="s">
        <v>1237</v>
      </c>
      <c r="B22" s="693">
        <v>6279</v>
      </c>
      <c r="C22" s="693">
        <v>616</v>
      </c>
      <c r="D22" s="693">
        <v>623</v>
      </c>
      <c r="E22" s="693">
        <v>772</v>
      </c>
      <c r="F22" s="693">
        <v>763</v>
      </c>
      <c r="G22" s="693">
        <v>515</v>
      </c>
      <c r="H22" s="693">
        <v>527</v>
      </c>
      <c r="I22" s="693">
        <v>611</v>
      </c>
      <c r="J22" s="693">
        <v>323</v>
      </c>
      <c r="K22" s="693">
        <v>424</v>
      </c>
      <c r="L22" s="693">
        <v>430</v>
      </c>
      <c r="M22" s="693">
        <v>377</v>
      </c>
      <c r="N22" s="693">
        <v>298</v>
      </c>
    </row>
    <row r="23" spans="1:14" ht="11.25" customHeight="1" x14ac:dyDescent="0.2">
      <c r="A23" s="372" t="s">
        <v>1238</v>
      </c>
      <c r="B23" s="693">
        <v>546</v>
      </c>
      <c r="C23" s="693">
        <v>41</v>
      </c>
      <c r="D23" s="693">
        <v>37</v>
      </c>
      <c r="E23" s="693">
        <v>26</v>
      </c>
      <c r="F23" s="693">
        <v>25</v>
      </c>
      <c r="G23" s="693">
        <v>34</v>
      </c>
      <c r="H23" s="693">
        <v>44</v>
      </c>
      <c r="I23" s="693">
        <v>69</v>
      </c>
      <c r="J23" s="693">
        <v>66</v>
      </c>
      <c r="K23" s="693">
        <v>58</v>
      </c>
      <c r="L23" s="693">
        <v>49</v>
      </c>
      <c r="M23" s="693">
        <v>69</v>
      </c>
      <c r="N23" s="693">
        <v>28</v>
      </c>
    </row>
    <row r="24" spans="1:14" ht="11.25" customHeight="1" x14ac:dyDescent="0.2">
      <c r="A24" s="372" t="s">
        <v>1239</v>
      </c>
      <c r="B24" s="693">
        <v>7064</v>
      </c>
      <c r="C24" s="693">
        <v>594</v>
      </c>
      <c r="D24" s="693">
        <v>559</v>
      </c>
      <c r="E24" s="693">
        <v>511</v>
      </c>
      <c r="F24" s="693">
        <v>466</v>
      </c>
      <c r="G24" s="693">
        <v>588</v>
      </c>
      <c r="H24" s="693">
        <v>514</v>
      </c>
      <c r="I24" s="693">
        <v>588</v>
      </c>
      <c r="J24" s="693">
        <v>432</v>
      </c>
      <c r="K24" s="693">
        <v>504</v>
      </c>
      <c r="L24" s="693">
        <v>627</v>
      </c>
      <c r="M24" s="693">
        <v>950</v>
      </c>
      <c r="N24" s="693">
        <v>731</v>
      </c>
    </row>
    <row r="25" spans="1:14" ht="11.25" customHeight="1" x14ac:dyDescent="0.2">
      <c r="A25" s="372" t="s">
        <v>1240</v>
      </c>
      <c r="B25" s="693">
        <v>284</v>
      </c>
      <c r="C25" s="693">
        <v>39</v>
      </c>
      <c r="D25" s="693">
        <v>23</v>
      </c>
      <c r="E25" s="693">
        <v>42</v>
      </c>
      <c r="F25" s="693">
        <v>11</v>
      </c>
      <c r="G25" s="693">
        <v>29</v>
      </c>
      <c r="H25" s="693">
        <v>18</v>
      </c>
      <c r="I25" s="693">
        <v>26</v>
      </c>
      <c r="J25" s="693">
        <v>20</v>
      </c>
      <c r="K25" s="693">
        <v>16</v>
      </c>
      <c r="L25" s="693">
        <v>26</v>
      </c>
      <c r="M25" s="693">
        <v>20</v>
      </c>
      <c r="N25" s="693">
        <v>14</v>
      </c>
    </row>
    <row r="26" spans="1:14" ht="11.25" customHeight="1" x14ac:dyDescent="0.2">
      <c r="A26" s="417" t="s">
        <v>1241</v>
      </c>
      <c r="B26" s="693">
        <v>1381</v>
      </c>
      <c r="C26" s="693">
        <v>74</v>
      </c>
      <c r="D26" s="693">
        <v>96</v>
      </c>
      <c r="E26" s="693">
        <v>185</v>
      </c>
      <c r="F26" s="693">
        <v>87</v>
      </c>
      <c r="G26" s="693">
        <v>113</v>
      </c>
      <c r="H26" s="693">
        <v>72</v>
      </c>
      <c r="I26" s="693">
        <v>144</v>
      </c>
      <c r="J26" s="693">
        <v>59</v>
      </c>
      <c r="K26" s="693">
        <v>204</v>
      </c>
      <c r="L26" s="693">
        <v>148</v>
      </c>
      <c r="M26" s="693">
        <v>99</v>
      </c>
      <c r="N26" s="693">
        <v>100</v>
      </c>
    </row>
    <row r="27" spans="1:14" ht="11.25" customHeight="1" x14ac:dyDescent="0.2">
      <c r="A27" s="372" t="s">
        <v>1242</v>
      </c>
      <c r="B27" s="693">
        <v>7012</v>
      </c>
      <c r="C27" s="693">
        <v>328</v>
      </c>
      <c r="D27" s="693">
        <v>427</v>
      </c>
      <c r="E27" s="693">
        <v>700</v>
      </c>
      <c r="F27" s="693">
        <v>734</v>
      </c>
      <c r="G27" s="693">
        <v>552</v>
      </c>
      <c r="H27" s="693">
        <v>941</v>
      </c>
      <c r="I27" s="693">
        <v>751</v>
      </c>
      <c r="J27" s="693">
        <v>515</v>
      </c>
      <c r="K27" s="693">
        <v>475</v>
      </c>
      <c r="L27" s="693">
        <v>574</v>
      </c>
      <c r="M27" s="693">
        <v>577</v>
      </c>
      <c r="N27" s="693">
        <v>438</v>
      </c>
    </row>
    <row r="28" spans="1:14" ht="11.25" customHeight="1" x14ac:dyDescent="0.2">
      <c r="A28" s="372" t="s">
        <v>1243</v>
      </c>
      <c r="B28" s="693">
        <v>17</v>
      </c>
      <c r="C28" s="693">
        <v>3</v>
      </c>
      <c r="D28" s="693">
        <v>3</v>
      </c>
      <c r="E28" s="693">
        <v>4</v>
      </c>
      <c r="F28" s="693">
        <v>2</v>
      </c>
      <c r="G28" s="693">
        <v>0</v>
      </c>
      <c r="H28" s="693">
        <v>0</v>
      </c>
      <c r="I28" s="693">
        <v>0</v>
      </c>
      <c r="J28" s="693">
        <v>0</v>
      </c>
      <c r="K28" s="693">
        <v>1</v>
      </c>
      <c r="L28" s="693">
        <v>1</v>
      </c>
      <c r="M28" s="693">
        <v>2</v>
      </c>
      <c r="N28" s="693">
        <v>1</v>
      </c>
    </row>
    <row r="29" spans="1:14" s="124" customFormat="1" ht="11.25" customHeight="1" x14ac:dyDescent="0.2">
      <c r="A29" s="372" t="s">
        <v>1245</v>
      </c>
      <c r="B29" s="693">
        <v>1175</v>
      </c>
      <c r="C29" s="693">
        <v>71</v>
      </c>
      <c r="D29" s="693">
        <v>150</v>
      </c>
      <c r="E29" s="693">
        <v>110</v>
      </c>
      <c r="F29" s="693">
        <v>136</v>
      </c>
      <c r="G29" s="693">
        <v>122</v>
      </c>
      <c r="H29" s="693">
        <v>78</v>
      </c>
      <c r="I29" s="693">
        <v>89</v>
      </c>
      <c r="J29" s="693">
        <v>121</v>
      </c>
      <c r="K29" s="693">
        <v>66</v>
      </c>
      <c r="L29" s="693">
        <v>113</v>
      </c>
      <c r="M29" s="693">
        <v>70</v>
      </c>
      <c r="N29" s="693">
        <v>49</v>
      </c>
    </row>
    <row r="30" spans="1:14" ht="11.25" customHeight="1" x14ac:dyDescent="0.2">
      <c r="A30" s="372" t="s">
        <v>1246</v>
      </c>
      <c r="B30" s="693">
        <v>461</v>
      </c>
      <c r="C30" s="693">
        <v>33</v>
      </c>
      <c r="D30" s="693">
        <v>48</v>
      </c>
      <c r="E30" s="693">
        <v>45</v>
      </c>
      <c r="F30" s="693">
        <v>29</v>
      </c>
      <c r="G30" s="693">
        <v>51</v>
      </c>
      <c r="H30" s="693">
        <v>48</v>
      </c>
      <c r="I30" s="693">
        <v>36</v>
      </c>
      <c r="J30" s="693">
        <v>34</v>
      </c>
      <c r="K30" s="693">
        <v>41</v>
      </c>
      <c r="L30" s="693">
        <v>27</v>
      </c>
      <c r="M30" s="693">
        <v>36</v>
      </c>
      <c r="N30" s="693">
        <v>33</v>
      </c>
    </row>
    <row r="31" spans="1:14" ht="11.25" customHeight="1" x14ac:dyDescent="0.2">
      <c r="A31" s="417" t="s">
        <v>2143</v>
      </c>
      <c r="B31" s="693">
        <v>1</v>
      </c>
      <c r="C31" s="693">
        <v>0</v>
      </c>
      <c r="D31" s="693">
        <v>0</v>
      </c>
      <c r="E31" s="693">
        <v>0</v>
      </c>
      <c r="F31" s="693">
        <v>0</v>
      </c>
      <c r="G31" s="693">
        <v>0</v>
      </c>
      <c r="H31" s="693">
        <v>1</v>
      </c>
      <c r="I31" s="693">
        <v>0</v>
      </c>
      <c r="J31" s="693">
        <v>0</v>
      </c>
      <c r="K31" s="693">
        <v>0</v>
      </c>
      <c r="L31" s="693">
        <v>0</v>
      </c>
      <c r="M31" s="693">
        <v>0</v>
      </c>
      <c r="N31" s="693">
        <v>0</v>
      </c>
    </row>
    <row r="32" spans="1:14" ht="11.25" customHeight="1" x14ac:dyDescent="0.2">
      <c r="A32" s="372" t="s">
        <v>1395</v>
      </c>
      <c r="B32" s="693">
        <v>26</v>
      </c>
      <c r="C32" s="693">
        <v>4</v>
      </c>
      <c r="D32" s="693">
        <v>0</v>
      </c>
      <c r="E32" s="693">
        <v>2</v>
      </c>
      <c r="F32" s="693">
        <v>5</v>
      </c>
      <c r="G32" s="693">
        <v>5</v>
      </c>
      <c r="H32" s="693">
        <v>2</v>
      </c>
      <c r="I32" s="693">
        <v>2</v>
      </c>
      <c r="J32" s="693">
        <v>0</v>
      </c>
      <c r="K32" s="693">
        <v>1</v>
      </c>
      <c r="L32" s="693">
        <v>1</v>
      </c>
      <c r="M32" s="693">
        <v>0</v>
      </c>
      <c r="N32" s="693">
        <v>4</v>
      </c>
    </row>
    <row r="33" spans="1:14" ht="11.25" customHeight="1" x14ac:dyDescent="0.2">
      <c r="A33" s="372" t="s">
        <v>1247</v>
      </c>
      <c r="B33" s="693">
        <v>47</v>
      </c>
      <c r="C33" s="693">
        <v>6</v>
      </c>
      <c r="D33" s="693">
        <v>5</v>
      </c>
      <c r="E33" s="693">
        <v>5</v>
      </c>
      <c r="F33" s="693">
        <v>3</v>
      </c>
      <c r="G33" s="693">
        <v>7</v>
      </c>
      <c r="H33" s="693">
        <v>2</v>
      </c>
      <c r="I33" s="693">
        <v>5</v>
      </c>
      <c r="J33" s="693">
        <v>3</v>
      </c>
      <c r="K33" s="693">
        <v>3</v>
      </c>
      <c r="L33" s="693">
        <v>2</v>
      </c>
      <c r="M33" s="693">
        <v>3</v>
      </c>
      <c r="N33" s="693">
        <v>3</v>
      </c>
    </row>
    <row r="34" spans="1:14" ht="11.25" customHeight="1" x14ac:dyDescent="0.2">
      <c r="A34" s="372" t="s">
        <v>1889</v>
      </c>
      <c r="B34" s="693">
        <v>6</v>
      </c>
      <c r="C34" s="693">
        <v>0</v>
      </c>
      <c r="D34" s="693">
        <v>0</v>
      </c>
      <c r="E34" s="693">
        <v>0</v>
      </c>
      <c r="F34" s="693">
        <v>1</v>
      </c>
      <c r="G34" s="693">
        <v>0</v>
      </c>
      <c r="H34" s="693">
        <v>1</v>
      </c>
      <c r="I34" s="693">
        <v>0</v>
      </c>
      <c r="J34" s="693">
        <v>3</v>
      </c>
      <c r="K34" s="693">
        <v>0</v>
      </c>
      <c r="L34" s="693">
        <v>0</v>
      </c>
      <c r="M34" s="693">
        <v>1</v>
      </c>
      <c r="N34" s="693">
        <v>0</v>
      </c>
    </row>
    <row r="35" spans="1:14" ht="11.25" customHeight="1" x14ac:dyDescent="0.2">
      <c r="A35" s="372" t="s">
        <v>1248</v>
      </c>
      <c r="B35" s="693">
        <v>1230</v>
      </c>
      <c r="C35" s="693">
        <v>146</v>
      </c>
      <c r="D35" s="693">
        <v>112</v>
      </c>
      <c r="E35" s="693">
        <v>217</v>
      </c>
      <c r="F35" s="693">
        <v>76</v>
      </c>
      <c r="G35" s="693">
        <v>104</v>
      </c>
      <c r="H35" s="693">
        <v>90</v>
      </c>
      <c r="I35" s="693">
        <v>78</v>
      </c>
      <c r="J35" s="693">
        <v>56</v>
      </c>
      <c r="K35" s="693">
        <v>65</v>
      </c>
      <c r="L35" s="693">
        <v>116</v>
      </c>
      <c r="M35" s="693">
        <v>83</v>
      </c>
      <c r="N35" s="693">
        <v>87</v>
      </c>
    </row>
    <row r="36" spans="1:14" ht="11.25" customHeight="1" x14ac:dyDescent="0.2">
      <c r="A36" s="372" t="s">
        <v>2144</v>
      </c>
      <c r="B36" s="693">
        <v>1</v>
      </c>
      <c r="C36" s="693">
        <v>0</v>
      </c>
      <c r="D36" s="693">
        <v>0</v>
      </c>
      <c r="E36" s="693">
        <v>1</v>
      </c>
      <c r="F36" s="693">
        <v>0</v>
      </c>
      <c r="G36" s="693">
        <v>0</v>
      </c>
      <c r="H36" s="693">
        <v>0</v>
      </c>
      <c r="I36" s="693">
        <v>0</v>
      </c>
      <c r="J36" s="693">
        <v>0</v>
      </c>
      <c r="K36" s="693">
        <v>0</v>
      </c>
      <c r="L36" s="693">
        <v>0</v>
      </c>
      <c r="M36" s="693">
        <v>0</v>
      </c>
      <c r="N36" s="693">
        <v>0</v>
      </c>
    </row>
    <row r="37" spans="1:14" ht="11.25" customHeight="1" x14ac:dyDescent="0.2">
      <c r="A37" s="372" t="s">
        <v>1249</v>
      </c>
      <c r="B37" s="693">
        <v>14813</v>
      </c>
      <c r="C37" s="693">
        <v>1043</v>
      </c>
      <c r="D37" s="693">
        <v>1013</v>
      </c>
      <c r="E37" s="693">
        <v>1428</v>
      </c>
      <c r="F37" s="693">
        <v>1090</v>
      </c>
      <c r="G37" s="693">
        <v>1108</v>
      </c>
      <c r="H37" s="693">
        <v>1357</v>
      </c>
      <c r="I37" s="693">
        <v>1050</v>
      </c>
      <c r="J37" s="693">
        <v>1086</v>
      </c>
      <c r="K37" s="693">
        <v>1551</v>
      </c>
      <c r="L37" s="693">
        <v>1161</v>
      </c>
      <c r="M37" s="693">
        <v>1333</v>
      </c>
      <c r="N37" s="693">
        <v>1593</v>
      </c>
    </row>
    <row r="38" spans="1:14" ht="11.25" customHeight="1" x14ac:dyDescent="0.2">
      <c r="A38" s="372" t="s">
        <v>2145</v>
      </c>
      <c r="B38" s="693">
        <v>1080</v>
      </c>
      <c r="C38" s="693">
        <v>93</v>
      </c>
      <c r="D38" s="693">
        <v>72</v>
      </c>
      <c r="E38" s="693">
        <v>81</v>
      </c>
      <c r="F38" s="693">
        <v>77</v>
      </c>
      <c r="G38" s="693">
        <v>130</v>
      </c>
      <c r="H38" s="693">
        <v>103</v>
      </c>
      <c r="I38" s="693">
        <v>59</v>
      </c>
      <c r="J38" s="693">
        <v>78</v>
      </c>
      <c r="K38" s="693">
        <v>63</v>
      </c>
      <c r="L38" s="693">
        <v>90</v>
      </c>
      <c r="M38" s="693">
        <v>102</v>
      </c>
      <c r="N38" s="693">
        <v>132</v>
      </c>
    </row>
    <row r="39" spans="1:14" ht="11.25" customHeight="1" x14ac:dyDescent="0.2">
      <c r="A39" s="372" t="s">
        <v>1250</v>
      </c>
      <c r="B39" s="693">
        <v>2058</v>
      </c>
      <c r="C39" s="693">
        <v>141</v>
      </c>
      <c r="D39" s="693">
        <v>147</v>
      </c>
      <c r="E39" s="693">
        <v>202</v>
      </c>
      <c r="F39" s="693">
        <v>142</v>
      </c>
      <c r="G39" s="693">
        <v>169</v>
      </c>
      <c r="H39" s="693">
        <v>154</v>
      </c>
      <c r="I39" s="693">
        <v>208</v>
      </c>
      <c r="J39" s="693">
        <v>155</v>
      </c>
      <c r="K39" s="693">
        <v>213</v>
      </c>
      <c r="L39" s="693">
        <v>191</v>
      </c>
      <c r="M39" s="693">
        <v>176</v>
      </c>
      <c r="N39" s="693">
        <v>160</v>
      </c>
    </row>
    <row r="40" spans="1:14" s="124" customFormat="1" ht="11.25" customHeight="1" x14ac:dyDescent="0.2">
      <c r="A40" s="372" t="s">
        <v>1251</v>
      </c>
      <c r="B40" s="693">
        <v>2211</v>
      </c>
      <c r="C40" s="693">
        <v>76</v>
      </c>
      <c r="D40" s="693">
        <v>76</v>
      </c>
      <c r="E40" s="693">
        <v>188</v>
      </c>
      <c r="F40" s="693">
        <v>268</v>
      </c>
      <c r="G40" s="693">
        <v>393</v>
      </c>
      <c r="H40" s="693">
        <v>382</v>
      </c>
      <c r="I40" s="693">
        <v>202</v>
      </c>
      <c r="J40" s="693">
        <v>117</v>
      </c>
      <c r="K40" s="693">
        <v>128</v>
      </c>
      <c r="L40" s="693">
        <v>126</v>
      </c>
      <c r="M40" s="693">
        <v>159</v>
      </c>
      <c r="N40" s="693">
        <v>96</v>
      </c>
    </row>
    <row r="41" spans="1:14" ht="11.25" customHeight="1" x14ac:dyDescent="0.2">
      <c r="A41" s="372" t="s">
        <v>2146</v>
      </c>
      <c r="B41" s="693">
        <v>1</v>
      </c>
      <c r="C41" s="693">
        <v>0</v>
      </c>
      <c r="D41" s="693">
        <v>0</v>
      </c>
      <c r="E41" s="693">
        <v>0</v>
      </c>
      <c r="F41" s="693">
        <v>0</v>
      </c>
      <c r="G41" s="693">
        <v>0</v>
      </c>
      <c r="H41" s="693">
        <v>0</v>
      </c>
      <c r="I41" s="693">
        <v>0</v>
      </c>
      <c r="J41" s="693">
        <v>0</v>
      </c>
      <c r="K41" s="693">
        <v>0</v>
      </c>
      <c r="L41" s="693">
        <v>0</v>
      </c>
      <c r="M41" s="693">
        <v>1</v>
      </c>
      <c r="N41" s="693">
        <v>0</v>
      </c>
    </row>
    <row r="42" spans="1:14" ht="11.25" customHeight="1" x14ac:dyDescent="0.2">
      <c r="A42" s="372" t="s">
        <v>1252</v>
      </c>
      <c r="B42" s="693">
        <v>6064</v>
      </c>
      <c r="C42" s="693">
        <v>505</v>
      </c>
      <c r="D42" s="693">
        <v>560</v>
      </c>
      <c r="E42" s="693">
        <v>793</v>
      </c>
      <c r="F42" s="693">
        <v>602</v>
      </c>
      <c r="G42" s="693">
        <v>690</v>
      </c>
      <c r="H42" s="693">
        <v>575</v>
      </c>
      <c r="I42" s="693">
        <v>514</v>
      </c>
      <c r="J42" s="693">
        <v>321</v>
      </c>
      <c r="K42" s="693">
        <v>513</v>
      </c>
      <c r="L42" s="693">
        <v>224</v>
      </c>
      <c r="M42" s="693">
        <v>299</v>
      </c>
      <c r="N42" s="693">
        <v>468</v>
      </c>
    </row>
    <row r="43" spans="1:14" ht="11.25" customHeight="1" x14ac:dyDescent="0.2">
      <c r="A43" s="372" t="s">
        <v>1253</v>
      </c>
      <c r="B43" s="693">
        <v>7863</v>
      </c>
      <c r="C43" s="693">
        <v>709</v>
      </c>
      <c r="D43" s="693">
        <v>653</v>
      </c>
      <c r="E43" s="693">
        <v>996</v>
      </c>
      <c r="F43" s="693">
        <v>537</v>
      </c>
      <c r="G43" s="693">
        <v>779</v>
      </c>
      <c r="H43" s="693">
        <v>1128</v>
      </c>
      <c r="I43" s="693">
        <v>533</v>
      </c>
      <c r="J43" s="693">
        <v>400</v>
      </c>
      <c r="K43" s="693">
        <v>466</v>
      </c>
      <c r="L43" s="693">
        <v>586</v>
      </c>
      <c r="M43" s="693">
        <v>582</v>
      </c>
      <c r="N43" s="693">
        <v>494</v>
      </c>
    </row>
    <row r="44" spans="1:14" ht="11.25" customHeight="1" x14ac:dyDescent="0.2">
      <c r="A44" s="372" t="s">
        <v>1254</v>
      </c>
      <c r="B44" s="693">
        <v>20698</v>
      </c>
      <c r="C44" s="693">
        <v>1333</v>
      </c>
      <c r="D44" s="693">
        <v>2243</v>
      </c>
      <c r="E44" s="693">
        <v>2534</v>
      </c>
      <c r="F44" s="693">
        <v>1556</v>
      </c>
      <c r="G44" s="693">
        <v>2141</v>
      </c>
      <c r="H44" s="693">
        <v>3107</v>
      </c>
      <c r="I44" s="693">
        <v>1556</v>
      </c>
      <c r="J44" s="693">
        <v>1395</v>
      </c>
      <c r="K44" s="693">
        <v>1388</v>
      </c>
      <c r="L44" s="693">
        <v>1245</v>
      </c>
      <c r="M44" s="693">
        <v>994</v>
      </c>
      <c r="N44" s="693">
        <v>1206</v>
      </c>
    </row>
    <row r="45" spans="1:14" ht="11.25" customHeight="1" x14ac:dyDescent="0.2">
      <c r="A45" s="372" t="s">
        <v>1999</v>
      </c>
      <c r="B45" s="693">
        <v>295</v>
      </c>
      <c r="C45" s="693">
        <v>26</v>
      </c>
      <c r="D45" s="693">
        <v>11</v>
      </c>
      <c r="E45" s="693">
        <v>56</v>
      </c>
      <c r="F45" s="693">
        <v>13</v>
      </c>
      <c r="G45" s="693">
        <v>14</v>
      </c>
      <c r="H45" s="693">
        <v>22</v>
      </c>
      <c r="I45" s="693">
        <v>36</v>
      </c>
      <c r="J45" s="693">
        <v>49</v>
      </c>
      <c r="K45" s="693">
        <v>11</v>
      </c>
      <c r="L45" s="693">
        <v>20</v>
      </c>
      <c r="M45" s="693">
        <v>18</v>
      </c>
      <c r="N45" s="693">
        <v>19</v>
      </c>
    </row>
    <row r="46" spans="1:14" ht="11.25" customHeight="1" x14ac:dyDescent="0.2">
      <c r="A46" s="372" t="s">
        <v>1255</v>
      </c>
      <c r="B46" s="693">
        <v>1019</v>
      </c>
      <c r="C46" s="693">
        <v>72</v>
      </c>
      <c r="D46" s="693">
        <v>74</v>
      </c>
      <c r="E46" s="693">
        <v>90</v>
      </c>
      <c r="F46" s="693">
        <v>86</v>
      </c>
      <c r="G46" s="693">
        <v>106</v>
      </c>
      <c r="H46" s="693">
        <v>68</v>
      </c>
      <c r="I46" s="693">
        <v>67</v>
      </c>
      <c r="J46" s="693">
        <v>60</v>
      </c>
      <c r="K46" s="693">
        <v>53</v>
      </c>
      <c r="L46" s="693">
        <v>154</v>
      </c>
      <c r="M46" s="693">
        <v>109</v>
      </c>
      <c r="N46" s="693">
        <v>80</v>
      </c>
    </row>
    <row r="47" spans="1:14" ht="11.25" customHeight="1" x14ac:dyDescent="0.2">
      <c r="A47" s="372" t="s">
        <v>1256</v>
      </c>
      <c r="B47" s="693">
        <v>16101</v>
      </c>
      <c r="C47" s="693">
        <v>1158</v>
      </c>
      <c r="D47" s="693">
        <v>1240</v>
      </c>
      <c r="E47" s="693">
        <v>1450</v>
      </c>
      <c r="F47" s="693">
        <v>1369</v>
      </c>
      <c r="G47" s="693">
        <v>2377</v>
      </c>
      <c r="H47" s="693">
        <v>1872</v>
      </c>
      <c r="I47" s="693">
        <v>937</v>
      </c>
      <c r="J47" s="693">
        <v>696</v>
      </c>
      <c r="K47" s="693">
        <v>912</v>
      </c>
      <c r="L47" s="693">
        <v>1177</v>
      </c>
      <c r="M47" s="693">
        <v>945</v>
      </c>
      <c r="N47" s="693">
        <v>1968</v>
      </c>
    </row>
    <row r="48" spans="1:14" ht="11.25" customHeight="1" x14ac:dyDescent="0.2">
      <c r="A48" s="372" t="s">
        <v>2147</v>
      </c>
      <c r="B48" s="693">
        <v>1</v>
      </c>
      <c r="C48" s="693">
        <v>0</v>
      </c>
      <c r="D48" s="693">
        <v>0</v>
      </c>
      <c r="E48" s="693">
        <v>0</v>
      </c>
      <c r="F48" s="693">
        <v>0</v>
      </c>
      <c r="G48" s="693">
        <v>0</v>
      </c>
      <c r="H48" s="693">
        <v>1</v>
      </c>
      <c r="I48" s="693">
        <v>0</v>
      </c>
      <c r="J48" s="693">
        <v>0</v>
      </c>
      <c r="K48" s="693">
        <v>0</v>
      </c>
      <c r="L48" s="693">
        <v>0</v>
      </c>
      <c r="M48" s="693">
        <v>0</v>
      </c>
      <c r="N48" s="693">
        <v>0</v>
      </c>
    </row>
    <row r="49" spans="1:14" ht="11.25" customHeight="1" x14ac:dyDescent="0.2">
      <c r="A49" s="372" t="s">
        <v>1257</v>
      </c>
      <c r="B49" s="693">
        <v>8291</v>
      </c>
      <c r="C49" s="693">
        <v>660</v>
      </c>
      <c r="D49" s="693">
        <v>668</v>
      </c>
      <c r="E49" s="693">
        <v>1044</v>
      </c>
      <c r="F49" s="693">
        <v>655</v>
      </c>
      <c r="G49" s="693">
        <v>903</v>
      </c>
      <c r="H49" s="693">
        <v>1118</v>
      </c>
      <c r="I49" s="693">
        <v>779</v>
      </c>
      <c r="J49" s="693">
        <v>347</v>
      </c>
      <c r="K49" s="693">
        <v>306</v>
      </c>
      <c r="L49" s="693">
        <v>344</v>
      </c>
      <c r="M49" s="693">
        <v>701</v>
      </c>
      <c r="N49" s="693">
        <v>766</v>
      </c>
    </row>
    <row r="50" spans="1:14" ht="11.25" customHeight="1" x14ac:dyDescent="0.2">
      <c r="A50" s="372" t="s">
        <v>1258</v>
      </c>
      <c r="B50" s="693">
        <v>3798</v>
      </c>
      <c r="C50" s="693">
        <v>281</v>
      </c>
      <c r="D50" s="693">
        <v>278</v>
      </c>
      <c r="E50" s="693">
        <v>288</v>
      </c>
      <c r="F50" s="693">
        <v>298</v>
      </c>
      <c r="G50" s="693">
        <v>478</v>
      </c>
      <c r="H50" s="693">
        <v>400</v>
      </c>
      <c r="I50" s="693">
        <v>384</v>
      </c>
      <c r="J50" s="693">
        <v>189</v>
      </c>
      <c r="K50" s="693">
        <v>309</v>
      </c>
      <c r="L50" s="693">
        <v>178</v>
      </c>
      <c r="M50" s="693">
        <v>386</v>
      </c>
      <c r="N50" s="693">
        <v>329</v>
      </c>
    </row>
    <row r="51" spans="1:14" ht="11.25" customHeight="1" x14ac:dyDescent="0.2">
      <c r="A51" s="372" t="s">
        <v>1259</v>
      </c>
      <c r="B51" s="693">
        <v>404</v>
      </c>
      <c r="C51" s="693">
        <v>53</v>
      </c>
      <c r="D51" s="693">
        <v>22</v>
      </c>
      <c r="E51" s="693">
        <v>20</v>
      </c>
      <c r="F51" s="693">
        <v>24</v>
      </c>
      <c r="G51" s="693">
        <v>13</v>
      </c>
      <c r="H51" s="693">
        <v>5</v>
      </c>
      <c r="I51" s="693">
        <v>18</v>
      </c>
      <c r="J51" s="693">
        <v>9</v>
      </c>
      <c r="K51" s="693">
        <v>26</v>
      </c>
      <c r="L51" s="693">
        <v>91</v>
      </c>
      <c r="M51" s="693">
        <v>57</v>
      </c>
      <c r="N51" s="693">
        <v>66</v>
      </c>
    </row>
    <row r="52" spans="1:14" ht="11.25" customHeight="1" x14ac:dyDescent="0.2">
      <c r="A52" s="372" t="s">
        <v>1260</v>
      </c>
      <c r="B52" s="693">
        <v>304</v>
      </c>
      <c r="C52" s="693">
        <v>25</v>
      </c>
      <c r="D52" s="693">
        <v>15</v>
      </c>
      <c r="E52" s="693">
        <v>45</v>
      </c>
      <c r="F52" s="693">
        <v>28</v>
      </c>
      <c r="G52" s="693">
        <v>22</v>
      </c>
      <c r="H52" s="693">
        <v>24</v>
      </c>
      <c r="I52" s="693">
        <v>35</v>
      </c>
      <c r="J52" s="693">
        <v>25</v>
      </c>
      <c r="K52" s="693">
        <v>21</v>
      </c>
      <c r="L52" s="693">
        <v>21</v>
      </c>
      <c r="M52" s="693">
        <v>18</v>
      </c>
      <c r="N52" s="693">
        <v>25</v>
      </c>
    </row>
    <row r="53" spans="1:14" ht="11.25" customHeight="1" x14ac:dyDescent="0.2">
      <c r="A53" s="372" t="s">
        <v>1393</v>
      </c>
      <c r="B53" s="693">
        <v>9329</v>
      </c>
      <c r="C53" s="693">
        <v>230</v>
      </c>
      <c r="D53" s="693">
        <v>877</v>
      </c>
      <c r="E53" s="693">
        <v>990</v>
      </c>
      <c r="F53" s="693">
        <v>282</v>
      </c>
      <c r="G53" s="693">
        <v>867</v>
      </c>
      <c r="H53" s="693">
        <v>862</v>
      </c>
      <c r="I53" s="693">
        <v>496</v>
      </c>
      <c r="J53" s="693">
        <v>1167</v>
      </c>
      <c r="K53" s="693">
        <v>354</v>
      </c>
      <c r="L53" s="693">
        <v>256</v>
      </c>
      <c r="M53" s="693">
        <v>1765</v>
      </c>
      <c r="N53" s="693">
        <v>1183</v>
      </c>
    </row>
    <row r="54" spans="1:14" ht="11.25" customHeight="1" x14ac:dyDescent="0.2">
      <c r="A54" s="372" t="s">
        <v>1261</v>
      </c>
      <c r="B54" s="693">
        <v>10200</v>
      </c>
      <c r="C54" s="693">
        <v>862</v>
      </c>
      <c r="D54" s="693">
        <v>1057</v>
      </c>
      <c r="E54" s="693">
        <v>1304</v>
      </c>
      <c r="F54" s="693">
        <v>712</v>
      </c>
      <c r="G54" s="693">
        <v>820</v>
      </c>
      <c r="H54" s="693">
        <v>1178</v>
      </c>
      <c r="I54" s="693">
        <v>794</v>
      </c>
      <c r="J54" s="693">
        <v>639</v>
      </c>
      <c r="K54" s="693">
        <v>444</v>
      </c>
      <c r="L54" s="693">
        <v>749</v>
      </c>
      <c r="M54" s="693">
        <v>804</v>
      </c>
      <c r="N54" s="693">
        <v>837</v>
      </c>
    </row>
    <row r="55" spans="1:14" ht="11.25" customHeight="1" x14ac:dyDescent="0.2">
      <c r="A55" s="372" t="s">
        <v>1262</v>
      </c>
      <c r="B55" s="693">
        <v>11220</v>
      </c>
      <c r="C55" s="693">
        <v>777</v>
      </c>
      <c r="D55" s="693">
        <v>889</v>
      </c>
      <c r="E55" s="693">
        <v>1607</v>
      </c>
      <c r="F55" s="693">
        <v>1466</v>
      </c>
      <c r="G55" s="693">
        <v>1409</v>
      </c>
      <c r="H55" s="693">
        <v>1415</v>
      </c>
      <c r="I55" s="693">
        <v>699</v>
      </c>
      <c r="J55" s="693">
        <v>500</v>
      </c>
      <c r="K55" s="693">
        <v>593</v>
      </c>
      <c r="L55" s="693">
        <v>636</v>
      </c>
      <c r="M55" s="693">
        <v>521</v>
      </c>
      <c r="N55" s="693">
        <v>708</v>
      </c>
    </row>
    <row r="56" spans="1:14" ht="11.25" customHeight="1" x14ac:dyDescent="0.2">
      <c r="A56" s="372" t="s">
        <v>1263</v>
      </c>
      <c r="B56" s="693">
        <v>5118</v>
      </c>
      <c r="C56" s="693">
        <v>433</v>
      </c>
      <c r="D56" s="693">
        <v>346</v>
      </c>
      <c r="E56" s="693">
        <v>411</v>
      </c>
      <c r="F56" s="693">
        <v>352</v>
      </c>
      <c r="G56" s="693">
        <v>476</v>
      </c>
      <c r="H56" s="693">
        <v>489</v>
      </c>
      <c r="I56" s="693">
        <v>557</v>
      </c>
      <c r="J56" s="693">
        <v>415</v>
      </c>
      <c r="K56" s="693">
        <v>456</v>
      </c>
      <c r="L56" s="693">
        <v>318</v>
      </c>
      <c r="M56" s="693">
        <v>443</v>
      </c>
      <c r="N56" s="693">
        <v>422</v>
      </c>
    </row>
    <row r="57" spans="1:14" ht="11.25" customHeight="1" x14ac:dyDescent="0.2">
      <c r="A57" s="372" t="s">
        <v>2148</v>
      </c>
      <c r="B57" s="693">
        <v>1</v>
      </c>
      <c r="C57" s="693">
        <v>0</v>
      </c>
      <c r="D57" s="693">
        <v>0</v>
      </c>
      <c r="E57" s="693">
        <v>0</v>
      </c>
      <c r="F57" s="693">
        <v>0</v>
      </c>
      <c r="G57" s="693">
        <v>0</v>
      </c>
      <c r="H57" s="693">
        <v>0</v>
      </c>
      <c r="I57" s="693">
        <v>0</v>
      </c>
      <c r="J57" s="693">
        <v>0</v>
      </c>
      <c r="K57" s="693">
        <v>0</v>
      </c>
      <c r="L57" s="693">
        <v>1</v>
      </c>
      <c r="M57" s="693">
        <v>0</v>
      </c>
      <c r="N57" s="693">
        <v>0</v>
      </c>
    </row>
    <row r="58" spans="1:14" ht="3.75" customHeight="1" thickBot="1" x14ac:dyDescent="0.25">
      <c r="A58" s="355"/>
      <c r="B58" s="355"/>
      <c r="C58" s="355"/>
      <c r="D58" s="355"/>
      <c r="E58" s="355"/>
      <c r="F58" s="355"/>
      <c r="G58" s="355"/>
      <c r="H58" s="355"/>
      <c r="I58" s="355"/>
      <c r="J58" s="355"/>
      <c r="K58" s="355"/>
      <c r="L58" s="355"/>
      <c r="M58" s="355"/>
      <c r="N58" s="355"/>
    </row>
    <row r="59" spans="1:14" ht="12" customHeight="1" thickTop="1" x14ac:dyDescent="0.2">
      <c r="A59" s="359" t="s">
        <v>555</v>
      </c>
      <c r="B59" s="113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</row>
    <row r="60" spans="1:14" x14ac:dyDescent="0.2">
      <c r="A60" s="206" t="s">
        <v>1166</v>
      </c>
      <c r="B60" s="126"/>
      <c r="C60" s="126"/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</row>
  </sheetData>
  <mergeCells count="15">
    <mergeCell ref="A1:N1"/>
    <mergeCell ref="M2:N2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5"/>
  <dimension ref="A1:N19"/>
  <sheetViews>
    <sheetView showGridLines="0" zoomScaleSheetLayoutView="100" workbookViewId="0">
      <selection activeCell="D24" sqref="D24"/>
    </sheetView>
  </sheetViews>
  <sheetFormatPr defaultColWidth="9.28515625" defaultRowHeight="9" x14ac:dyDescent="0.15"/>
  <cols>
    <col min="1" max="1" width="14" style="28" customWidth="1"/>
    <col min="2" max="2" width="7" style="28" bestFit="1" customWidth="1"/>
    <col min="3" max="14" width="6.28515625" style="28" customWidth="1"/>
    <col min="15" max="15" width="2" style="28" customWidth="1"/>
    <col min="16" max="16384" width="9.28515625" style="28"/>
  </cols>
  <sheetData>
    <row r="1" spans="1:14" ht="15" customHeight="1" x14ac:dyDescent="0.15">
      <c r="A1" s="1451" t="s">
        <v>1566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  <c r="M1" s="1451"/>
      <c r="N1" s="1451"/>
    </row>
    <row r="2" spans="1:14" s="127" customFormat="1" ht="11.25" customHeight="1" x14ac:dyDescent="0.15">
      <c r="A2" s="115">
        <v>2023</v>
      </c>
      <c r="B2" s="129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461" t="s">
        <v>388</v>
      </c>
      <c r="N2" s="1461"/>
    </row>
    <row r="3" spans="1:14" ht="10.15" customHeight="1" x14ac:dyDescent="0.15">
      <c r="A3" s="358" t="s">
        <v>533</v>
      </c>
      <c r="B3" s="1462" t="s">
        <v>1</v>
      </c>
      <c r="C3" s="1462" t="s">
        <v>534</v>
      </c>
      <c r="D3" s="1462" t="s">
        <v>535</v>
      </c>
      <c r="E3" s="1462" t="s">
        <v>536</v>
      </c>
      <c r="F3" s="1462" t="s">
        <v>537</v>
      </c>
      <c r="G3" s="1462" t="s">
        <v>538</v>
      </c>
      <c r="H3" s="1462" t="s">
        <v>539</v>
      </c>
      <c r="I3" s="1462" t="s">
        <v>540</v>
      </c>
      <c r="J3" s="1462" t="s">
        <v>541</v>
      </c>
      <c r="K3" s="1462" t="s">
        <v>542</v>
      </c>
      <c r="L3" s="1462" t="s">
        <v>543</v>
      </c>
      <c r="M3" s="1462" t="s">
        <v>544</v>
      </c>
      <c r="N3" s="1463" t="s">
        <v>545</v>
      </c>
    </row>
    <row r="4" spans="1:14" ht="10.15" customHeight="1" x14ac:dyDescent="0.15">
      <c r="A4" s="357" t="s">
        <v>1332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3"/>
    </row>
    <row r="5" spans="1:14" ht="5.0999999999999996" customHeight="1" x14ac:dyDescent="0.15">
      <c r="A5" s="135"/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</row>
    <row r="6" spans="1:14" s="127" customFormat="1" ht="11.25" customHeight="1" x14ac:dyDescent="0.15">
      <c r="A6" s="664" t="s">
        <v>6</v>
      </c>
      <c r="B6" s="692">
        <v>199623</v>
      </c>
      <c r="C6" s="692">
        <v>14639</v>
      </c>
      <c r="D6" s="692">
        <v>16080</v>
      </c>
      <c r="E6" s="692">
        <v>21472</v>
      </c>
      <c r="F6" s="692">
        <v>16107</v>
      </c>
      <c r="G6" s="692">
        <v>19816</v>
      </c>
      <c r="H6" s="692">
        <v>22041</v>
      </c>
      <c r="I6" s="692">
        <v>16074</v>
      </c>
      <c r="J6" s="692">
        <v>13050</v>
      </c>
      <c r="K6" s="692">
        <v>14077</v>
      </c>
      <c r="L6" s="692">
        <v>13863</v>
      </c>
      <c r="M6" s="692">
        <v>15769</v>
      </c>
      <c r="N6" s="692">
        <v>16635</v>
      </c>
    </row>
    <row r="7" spans="1:14" ht="11.25" customHeight="1" x14ac:dyDescent="0.15">
      <c r="A7" s="131" t="s">
        <v>2149</v>
      </c>
      <c r="B7" s="693">
        <v>36391</v>
      </c>
      <c r="C7" s="693">
        <v>2259</v>
      </c>
      <c r="D7" s="693">
        <v>2592</v>
      </c>
      <c r="E7" s="693">
        <v>3549</v>
      </c>
      <c r="F7" s="693">
        <v>2006</v>
      </c>
      <c r="G7" s="693">
        <v>3378</v>
      </c>
      <c r="H7" s="693">
        <v>3291</v>
      </c>
      <c r="I7" s="693">
        <v>2697</v>
      </c>
      <c r="J7" s="693">
        <v>3068</v>
      </c>
      <c r="K7" s="693">
        <v>2816</v>
      </c>
      <c r="L7" s="693">
        <v>2717</v>
      </c>
      <c r="M7" s="693">
        <v>4061</v>
      </c>
      <c r="N7" s="693">
        <v>3957</v>
      </c>
    </row>
    <row r="8" spans="1:14" ht="11.25" customHeight="1" x14ac:dyDescent="0.15">
      <c r="A8" s="131" t="s">
        <v>2000</v>
      </c>
      <c r="B8" s="693">
        <v>57693</v>
      </c>
      <c r="C8" s="693">
        <v>4237</v>
      </c>
      <c r="D8" s="693">
        <v>4257</v>
      </c>
      <c r="E8" s="693">
        <v>6274</v>
      </c>
      <c r="F8" s="693">
        <v>6117</v>
      </c>
      <c r="G8" s="693">
        <v>6989</v>
      </c>
      <c r="H8" s="693">
        <v>6592</v>
      </c>
      <c r="I8" s="693">
        <v>4793</v>
      </c>
      <c r="J8" s="693">
        <v>2969</v>
      </c>
      <c r="K8" s="693">
        <v>3586</v>
      </c>
      <c r="L8" s="693">
        <v>3592</v>
      </c>
      <c r="M8" s="693">
        <v>3797</v>
      </c>
      <c r="N8" s="693">
        <v>4490</v>
      </c>
    </row>
    <row r="9" spans="1:14" ht="11.25" customHeight="1" x14ac:dyDescent="0.15">
      <c r="A9" s="131" t="s">
        <v>547</v>
      </c>
      <c r="B9" s="693">
        <v>27168</v>
      </c>
      <c r="C9" s="693">
        <v>2144</v>
      </c>
      <c r="D9" s="693">
        <v>2576</v>
      </c>
      <c r="E9" s="693">
        <v>3256</v>
      </c>
      <c r="F9" s="693">
        <v>1858</v>
      </c>
      <c r="G9" s="693">
        <v>2573</v>
      </c>
      <c r="H9" s="693">
        <v>4238</v>
      </c>
      <c r="I9" s="693">
        <v>2055</v>
      </c>
      <c r="J9" s="693">
        <v>1743</v>
      </c>
      <c r="K9" s="693">
        <v>1607</v>
      </c>
      <c r="L9" s="693">
        <v>1774</v>
      </c>
      <c r="M9" s="693">
        <v>1709</v>
      </c>
      <c r="N9" s="693">
        <v>1635</v>
      </c>
    </row>
    <row r="10" spans="1:14" ht="11.25" customHeight="1" x14ac:dyDescent="0.15">
      <c r="A10" s="131" t="s">
        <v>548</v>
      </c>
      <c r="B10" s="693">
        <v>9054</v>
      </c>
      <c r="C10" s="693">
        <v>455</v>
      </c>
      <c r="D10" s="693">
        <v>750</v>
      </c>
      <c r="E10" s="693">
        <v>1169</v>
      </c>
      <c r="F10" s="693">
        <v>689</v>
      </c>
      <c r="G10" s="693">
        <v>932</v>
      </c>
      <c r="H10" s="693">
        <v>973</v>
      </c>
      <c r="I10" s="693">
        <v>579</v>
      </c>
      <c r="J10" s="693">
        <v>494</v>
      </c>
      <c r="K10" s="693">
        <v>767</v>
      </c>
      <c r="L10" s="693">
        <v>615</v>
      </c>
      <c r="M10" s="693">
        <v>725</v>
      </c>
      <c r="N10" s="693">
        <v>906</v>
      </c>
    </row>
    <row r="11" spans="1:14" ht="11.25" customHeight="1" x14ac:dyDescent="0.15">
      <c r="A11" s="131" t="s">
        <v>549</v>
      </c>
      <c r="B11" s="693">
        <v>2894</v>
      </c>
      <c r="C11" s="693">
        <v>70</v>
      </c>
      <c r="D11" s="693">
        <v>77</v>
      </c>
      <c r="E11" s="693">
        <v>151</v>
      </c>
      <c r="F11" s="693">
        <v>110</v>
      </c>
      <c r="G11" s="693">
        <v>165</v>
      </c>
      <c r="H11" s="693">
        <v>258</v>
      </c>
      <c r="I11" s="693">
        <v>222</v>
      </c>
      <c r="J11" s="693">
        <v>149</v>
      </c>
      <c r="K11" s="693">
        <v>290</v>
      </c>
      <c r="L11" s="693">
        <v>316</v>
      </c>
      <c r="M11" s="693">
        <v>615</v>
      </c>
      <c r="N11" s="693">
        <v>471</v>
      </c>
    </row>
    <row r="12" spans="1:14" ht="11.25" customHeight="1" x14ac:dyDescent="0.15">
      <c r="A12" s="131" t="s">
        <v>550</v>
      </c>
      <c r="B12" s="693">
        <v>29483</v>
      </c>
      <c r="C12" s="693">
        <v>2581</v>
      </c>
      <c r="D12" s="693">
        <v>2794</v>
      </c>
      <c r="E12" s="693">
        <v>3619</v>
      </c>
      <c r="F12" s="693">
        <v>2401</v>
      </c>
      <c r="G12" s="693">
        <v>2627</v>
      </c>
      <c r="H12" s="693">
        <v>3143</v>
      </c>
      <c r="I12" s="693">
        <v>2444</v>
      </c>
      <c r="J12" s="693">
        <v>1939</v>
      </c>
      <c r="K12" s="693">
        <v>2069</v>
      </c>
      <c r="L12" s="693">
        <v>2039</v>
      </c>
      <c r="M12" s="693">
        <v>1790</v>
      </c>
      <c r="N12" s="693">
        <v>2037</v>
      </c>
    </row>
    <row r="13" spans="1:14" ht="11.25" customHeight="1" x14ac:dyDescent="0.15">
      <c r="A13" s="131" t="s">
        <v>551</v>
      </c>
      <c r="B13" s="693">
        <v>9183</v>
      </c>
      <c r="C13" s="693">
        <v>618</v>
      </c>
      <c r="D13" s="693">
        <v>709</v>
      </c>
      <c r="E13" s="693">
        <v>731</v>
      </c>
      <c r="F13" s="693">
        <v>725</v>
      </c>
      <c r="G13" s="693">
        <v>785</v>
      </c>
      <c r="H13" s="693">
        <v>932</v>
      </c>
      <c r="I13" s="693">
        <v>862</v>
      </c>
      <c r="J13" s="693">
        <v>631</v>
      </c>
      <c r="K13" s="693">
        <v>712</v>
      </c>
      <c r="L13" s="693">
        <v>789</v>
      </c>
      <c r="M13" s="693">
        <v>878</v>
      </c>
      <c r="N13" s="693">
        <v>811</v>
      </c>
    </row>
    <row r="14" spans="1:14" ht="11.25" customHeight="1" x14ac:dyDescent="0.15">
      <c r="A14" s="131" t="s">
        <v>552</v>
      </c>
      <c r="B14" s="693">
        <v>23448</v>
      </c>
      <c r="C14" s="693">
        <v>1980</v>
      </c>
      <c r="D14" s="693">
        <v>2000</v>
      </c>
      <c r="E14" s="693">
        <v>2314</v>
      </c>
      <c r="F14" s="693">
        <v>1860</v>
      </c>
      <c r="G14" s="693">
        <v>1972</v>
      </c>
      <c r="H14" s="693">
        <v>2190</v>
      </c>
      <c r="I14" s="693">
        <v>2069</v>
      </c>
      <c r="J14" s="693">
        <v>1711</v>
      </c>
      <c r="K14" s="693">
        <v>1895</v>
      </c>
      <c r="L14" s="693">
        <v>1611</v>
      </c>
      <c r="M14" s="693">
        <v>1852</v>
      </c>
      <c r="N14" s="693">
        <v>1994</v>
      </c>
    </row>
    <row r="15" spans="1:14" ht="11.25" customHeight="1" x14ac:dyDescent="0.15">
      <c r="A15" s="131" t="s">
        <v>553</v>
      </c>
      <c r="B15" s="693">
        <v>1917</v>
      </c>
      <c r="C15" s="693">
        <v>123</v>
      </c>
      <c r="D15" s="693">
        <v>148</v>
      </c>
      <c r="E15" s="693">
        <v>220</v>
      </c>
      <c r="F15" s="693">
        <v>124</v>
      </c>
      <c r="G15" s="693">
        <v>164</v>
      </c>
      <c r="H15" s="693">
        <v>241</v>
      </c>
      <c r="I15" s="693">
        <v>151</v>
      </c>
      <c r="J15" s="693">
        <v>143</v>
      </c>
      <c r="K15" s="693">
        <v>158</v>
      </c>
      <c r="L15" s="693">
        <v>131</v>
      </c>
      <c r="M15" s="693">
        <v>134</v>
      </c>
      <c r="N15" s="693">
        <v>180</v>
      </c>
    </row>
    <row r="16" spans="1:14" ht="10.5" customHeight="1" x14ac:dyDescent="0.15">
      <c r="A16" s="131" t="s">
        <v>554</v>
      </c>
      <c r="B16" s="693">
        <v>2392</v>
      </c>
      <c r="C16" s="693">
        <v>172</v>
      </c>
      <c r="D16" s="693">
        <v>177</v>
      </c>
      <c r="E16" s="693">
        <v>189</v>
      </c>
      <c r="F16" s="693">
        <v>217</v>
      </c>
      <c r="G16" s="693">
        <v>231</v>
      </c>
      <c r="H16" s="693">
        <v>183</v>
      </c>
      <c r="I16" s="693">
        <v>202</v>
      </c>
      <c r="J16" s="693">
        <v>203</v>
      </c>
      <c r="K16" s="693">
        <v>177</v>
      </c>
      <c r="L16" s="693">
        <v>279</v>
      </c>
      <c r="M16" s="693">
        <v>208</v>
      </c>
      <c r="N16" s="693">
        <v>154</v>
      </c>
    </row>
    <row r="17" spans="1:14" ht="5.0999999999999996" customHeight="1" thickBot="1" x14ac:dyDescent="0.2">
      <c r="A17" s="355"/>
      <c r="B17" s="355"/>
      <c r="C17" s="355"/>
      <c r="D17" s="355"/>
      <c r="E17" s="355"/>
      <c r="F17" s="355"/>
      <c r="G17" s="355"/>
      <c r="H17" s="355"/>
      <c r="I17" s="355"/>
      <c r="J17" s="355"/>
      <c r="K17" s="355"/>
      <c r="L17" s="355"/>
      <c r="M17" s="355"/>
      <c r="N17" s="355"/>
    </row>
    <row r="18" spans="1:14" ht="10.5" customHeight="1" thickTop="1" x14ac:dyDescent="0.15">
      <c r="A18" s="132" t="s">
        <v>555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</row>
    <row r="19" spans="1:14" ht="10.5" customHeight="1" x14ac:dyDescent="0.15">
      <c r="A19" s="207" t="s">
        <v>1167</v>
      </c>
      <c r="B19" s="3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</row>
  </sheetData>
  <mergeCells count="15"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6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17.5703125" style="514" customWidth="1"/>
    <col min="2" max="4" width="16.42578125" style="514" customWidth="1"/>
    <col min="5" max="5" width="15" style="514" customWidth="1"/>
    <col min="6" max="6" width="1.5703125" style="514" customWidth="1"/>
    <col min="7" max="15" width="6.5703125" style="514" customWidth="1"/>
    <col min="16" max="16384" width="7.7109375" style="514"/>
  </cols>
  <sheetData>
    <row r="1" spans="1:5" ht="18" customHeight="1" x14ac:dyDescent="0.2">
      <c r="A1" s="1362" t="s">
        <v>1695</v>
      </c>
      <c r="B1" s="1362"/>
      <c r="C1" s="1362"/>
      <c r="D1" s="1362"/>
      <c r="E1" s="1362"/>
    </row>
    <row r="2" spans="1:5" s="526" customFormat="1" ht="15.75" customHeight="1" x14ac:dyDescent="0.15">
      <c r="A2" s="1131">
        <v>45291</v>
      </c>
      <c r="E2" s="516" t="s">
        <v>571</v>
      </c>
    </row>
    <row r="3" spans="1:5" s="28" customFormat="1" ht="14.25" customHeight="1" x14ac:dyDescent="0.15">
      <c r="A3" s="1363" t="s">
        <v>1696</v>
      </c>
      <c r="B3" s="1364" t="s">
        <v>954</v>
      </c>
      <c r="C3" s="1365" t="s">
        <v>1318</v>
      </c>
      <c r="D3" s="1366"/>
      <c r="E3" s="1082" t="s">
        <v>1317</v>
      </c>
    </row>
    <row r="4" spans="1:5" s="28" customFormat="1" ht="10.15" customHeight="1" x14ac:dyDescent="0.15">
      <c r="A4" s="1363"/>
      <c r="B4" s="1364"/>
      <c r="C4" s="1367" t="s">
        <v>955</v>
      </c>
      <c r="D4" s="1367" t="s">
        <v>956</v>
      </c>
      <c r="E4" s="1361" t="s">
        <v>957</v>
      </c>
    </row>
    <row r="5" spans="1:5" s="28" customFormat="1" ht="17.25" customHeight="1" x14ac:dyDescent="0.15">
      <c r="A5" s="1363"/>
      <c r="B5" s="1364"/>
      <c r="C5" s="1367"/>
      <c r="D5" s="1367"/>
      <c r="E5" s="1368"/>
    </row>
    <row r="6" spans="1:5" ht="5.0999999999999996" customHeight="1" x14ac:dyDescent="0.2">
      <c r="A6" s="527"/>
      <c r="B6" s="528"/>
      <c r="C6" s="528"/>
      <c r="D6" s="528"/>
      <c r="E6" s="528"/>
    </row>
    <row r="7" spans="1:5" ht="12" customHeight="1" x14ac:dyDescent="0.2">
      <c r="A7" s="521" t="s">
        <v>6</v>
      </c>
      <c r="B7" s="529">
        <v>2527.0529999999999</v>
      </c>
      <c r="C7" s="529">
        <v>610.48199999999997</v>
      </c>
      <c r="D7" s="529">
        <v>1916.5709999999999</v>
      </c>
      <c r="E7" s="529">
        <v>1791.1739999999998</v>
      </c>
    </row>
    <row r="8" spans="1:5" ht="12" customHeight="1" x14ac:dyDescent="0.2">
      <c r="A8" s="519" t="s">
        <v>958</v>
      </c>
      <c r="B8" s="530">
        <v>435.03699999999998</v>
      </c>
      <c r="C8" s="530">
        <v>118</v>
      </c>
      <c r="D8" s="530">
        <v>317.03699999999998</v>
      </c>
      <c r="E8" s="530">
        <v>277.57799999999997</v>
      </c>
    </row>
    <row r="9" spans="1:5" ht="12" customHeight="1" x14ac:dyDescent="0.2">
      <c r="A9" s="519" t="s">
        <v>959</v>
      </c>
      <c r="B9" s="530">
        <v>697.505</v>
      </c>
      <c r="C9" s="530">
        <v>171.76599999999999</v>
      </c>
      <c r="D9" s="530">
        <v>525.73900000000003</v>
      </c>
      <c r="E9" s="530">
        <v>597.548</v>
      </c>
    </row>
    <row r="10" spans="1:5" ht="12" customHeight="1" x14ac:dyDescent="0.2">
      <c r="A10" s="519" t="s">
        <v>2121</v>
      </c>
      <c r="B10" s="530">
        <v>356.86199999999997</v>
      </c>
      <c r="C10" s="530">
        <v>111.13200000000001</v>
      </c>
      <c r="D10" s="530">
        <v>245.73</v>
      </c>
      <c r="E10" s="530">
        <v>231.64599999999999</v>
      </c>
    </row>
    <row r="11" spans="1:5" ht="12" customHeight="1" x14ac:dyDescent="0.2">
      <c r="A11" s="519" t="s">
        <v>2122</v>
      </c>
      <c r="B11" s="530">
        <v>136.11199999999999</v>
      </c>
      <c r="C11" s="530">
        <v>108.291</v>
      </c>
      <c r="D11" s="530">
        <v>27.821000000000002</v>
      </c>
      <c r="E11" s="530">
        <v>111.86799999999999</v>
      </c>
    </row>
    <row r="12" spans="1:5" ht="12" customHeight="1" x14ac:dyDescent="0.2">
      <c r="A12" s="519" t="s">
        <v>2123</v>
      </c>
      <c r="B12" s="530">
        <v>138.37900000000002</v>
      </c>
      <c r="C12" s="530">
        <v>81.164000000000001</v>
      </c>
      <c r="D12" s="530">
        <v>57.215000000000003</v>
      </c>
      <c r="E12" s="530">
        <v>138.249</v>
      </c>
    </row>
    <row r="13" spans="1:5" ht="12" customHeight="1" x14ac:dyDescent="0.2">
      <c r="A13" s="519" t="s">
        <v>960</v>
      </c>
      <c r="B13" s="530">
        <v>589.15300000000002</v>
      </c>
      <c r="C13" s="531">
        <v>20.129000000000001</v>
      </c>
      <c r="D13" s="530">
        <v>569.024</v>
      </c>
      <c r="E13" s="530">
        <v>362.06099999999998</v>
      </c>
    </row>
    <row r="14" spans="1:5" ht="12" customHeight="1" x14ac:dyDescent="0.2">
      <c r="A14" s="532" t="s">
        <v>961</v>
      </c>
      <c r="B14" s="530">
        <v>174.005</v>
      </c>
      <c r="C14" s="531">
        <v>0</v>
      </c>
      <c r="D14" s="530">
        <v>174.005</v>
      </c>
      <c r="E14" s="530">
        <v>72.224000000000004</v>
      </c>
    </row>
    <row r="15" spans="1:5" ht="5.0999999999999996" customHeight="1" thickBot="1" x14ac:dyDescent="0.25">
      <c r="A15" s="524"/>
      <c r="B15" s="524"/>
      <c r="C15" s="524"/>
      <c r="D15" s="524"/>
      <c r="E15" s="524"/>
    </row>
    <row r="16" spans="1:5" ht="12" customHeight="1" thickTop="1" x14ac:dyDescent="0.2">
      <c r="A16" s="533" t="s">
        <v>1207</v>
      </c>
      <c r="B16" s="515"/>
      <c r="C16" s="515"/>
      <c r="D16" s="515"/>
      <c r="E16" s="515"/>
    </row>
  </sheetData>
  <mergeCells count="7">
    <mergeCell ref="A1:E1"/>
    <mergeCell ref="A3:A5"/>
    <mergeCell ref="B3:B5"/>
    <mergeCell ref="C3:D3"/>
    <mergeCell ref="C4:C5"/>
    <mergeCell ref="D4:D5"/>
    <mergeCell ref="E4:E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6"/>
  <dimension ref="A1:N62"/>
  <sheetViews>
    <sheetView showGridLines="0" zoomScaleSheetLayoutView="100" workbookViewId="0">
      <selection activeCell="D24" sqref="D24"/>
    </sheetView>
  </sheetViews>
  <sheetFormatPr defaultColWidth="9.28515625" defaultRowHeight="9" x14ac:dyDescent="0.15"/>
  <cols>
    <col min="1" max="1" width="14.7109375" style="28" customWidth="1"/>
    <col min="2" max="2" width="7" style="28" bestFit="1" customWidth="1"/>
    <col min="3" max="14" width="5.5703125" style="28" customWidth="1"/>
    <col min="15" max="15" width="2.42578125" style="28" customWidth="1"/>
    <col min="16" max="24" width="7" style="28" customWidth="1"/>
    <col min="25" max="16384" width="9.28515625" style="28"/>
  </cols>
  <sheetData>
    <row r="1" spans="1:14" ht="26.25" customHeight="1" x14ac:dyDescent="0.15">
      <c r="A1" s="1451" t="s">
        <v>1567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  <c r="M1" s="1451"/>
      <c r="N1" s="1451"/>
    </row>
    <row r="2" spans="1:14" s="127" customFormat="1" ht="11.1" customHeight="1" x14ac:dyDescent="0.15">
      <c r="A2" s="115">
        <v>2023</v>
      </c>
      <c r="B2" s="129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461" t="s">
        <v>388</v>
      </c>
      <c r="N2" s="1461"/>
    </row>
    <row r="3" spans="1:14" ht="10.15" customHeight="1" x14ac:dyDescent="0.15">
      <c r="A3" s="356" t="s">
        <v>533</v>
      </c>
      <c r="B3" s="1462" t="s">
        <v>1</v>
      </c>
      <c r="C3" s="1462" t="s">
        <v>534</v>
      </c>
      <c r="D3" s="1462" t="s">
        <v>535</v>
      </c>
      <c r="E3" s="1462" t="s">
        <v>536</v>
      </c>
      <c r="F3" s="1462" t="s">
        <v>537</v>
      </c>
      <c r="G3" s="1462" t="s">
        <v>538</v>
      </c>
      <c r="H3" s="1462" t="s">
        <v>539</v>
      </c>
      <c r="I3" s="1462" t="s">
        <v>540</v>
      </c>
      <c r="J3" s="1462" t="s">
        <v>541</v>
      </c>
      <c r="K3" s="1462" t="s">
        <v>542</v>
      </c>
      <c r="L3" s="1462" t="s">
        <v>543</v>
      </c>
      <c r="M3" s="1462" t="s">
        <v>544</v>
      </c>
      <c r="N3" s="1463" t="s">
        <v>545</v>
      </c>
    </row>
    <row r="4" spans="1:14" ht="10.15" customHeight="1" x14ac:dyDescent="0.15">
      <c r="A4" s="352" t="s">
        <v>1228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3"/>
    </row>
    <row r="5" spans="1:14" ht="5.0999999999999996" customHeight="1" x14ac:dyDescent="0.15">
      <c r="A5" s="135"/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</row>
    <row r="6" spans="1:14" s="127" customFormat="1" ht="12" customHeight="1" x14ac:dyDescent="0.15">
      <c r="A6" s="117" t="s">
        <v>6</v>
      </c>
      <c r="B6" s="1298">
        <v>109582</v>
      </c>
      <c r="C6" s="1298">
        <v>8926</v>
      </c>
      <c r="D6" s="1298">
        <v>9558</v>
      </c>
      <c r="E6" s="1298">
        <v>11521</v>
      </c>
      <c r="F6" s="1298">
        <v>8475</v>
      </c>
      <c r="G6" s="1298">
        <v>9964</v>
      </c>
      <c r="H6" s="1298">
        <v>9033</v>
      </c>
      <c r="I6" s="1298">
        <v>8976</v>
      </c>
      <c r="J6" s="1298">
        <v>8659</v>
      </c>
      <c r="K6" s="1298">
        <v>8287</v>
      </c>
      <c r="L6" s="1298">
        <v>9009</v>
      </c>
      <c r="M6" s="1298">
        <v>9474</v>
      </c>
      <c r="N6" s="1298">
        <v>7700</v>
      </c>
    </row>
    <row r="7" spans="1:14" ht="11.25" customHeight="1" x14ac:dyDescent="0.15">
      <c r="A7" s="120" t="s">
        <v>1229</v>
      </c>
      <c r="B7" s="316">
        <v>421</v>
      </c>
      <c r="C7" s="316">
        <v>27</v>
      </c>
      <c r="D7" s="316">
        <v>32</v>
      </c>
      <c r="E7" s="316">
        <v>40</v>
      </c>
      <c r="F7" s="316">
        <v>44</v>
      </c>
      <c r="G7" s="316">
        <v>47</v>
      </c>
      <c r="H7" s="316">
        <v>35</v>
      </c>
      <c r="I7" s="316">
        <v>28</v>
      </c>
      <c r="J7" s="316">
        <v>33</v>
      </c>
      <c r="K7" s="316">
        <v>32</v>
      </c>
      <c r="L7" s="316">
        <v>40</v>
      </c>
      <c r="M7" s="316">
        <v>42</v>
      </c>
      <c r="N7" s="316">
        <v>21</v>
      </c>
    </row>
    <row r="8" spans="1:14" ht="11.25" customHeight="1" x14ac:dyDescent="0.15">
      <c r="A8" s="120" t="s">
        <v>1230</v>
      </c>
      <c r="B8" s="316">
        <v>41</v>
      </c>
      <c r="C8" s="316">
        <v>1</v>
      </c>
      <c r="D8" s="316">
        <v>5</v>
      </c>
      <c r="E8" s="316">
        <v>5</v>
      </c>
      <c r="F8" s="316">
        <v>4</v>
      </c>
      <c r="G8" s="316">
        <v>3</v>
      </c>
      <c r="H8" s="316">
        <v>3</v>
      </c>
      <c r="I8" s="316">
        <v>7</v>
      </c>
      <c r="J8" s="316">
        <v>3</v>
      </c>
      <c r="K8" s="316">
        <v>2</v>
      </c>
      <c r="L8" s="316">
        <v>5</v>
      </c>
      <c r="M8" s="316">
        <v>2</v>
      </c>
      <c r="N8" s="316">
        <v>1</v>
      </c>
    </row>
    <row r="9" spans="1:14" ht="11.25" customHeight="1" x14ac:dyDescent="0.15">
      <c r="A9" s="120" t="s">
        <v>1231</v>
      </c>
      <c r="B9" s="316">
        <v>4845</v>
      </c>
      <c r="C9" s="316">
        <v>388</v>
      </c>
      <c r="D9" s="316">
        <v>414</v>
      </c>
      <c r="E9" s="316">
        <v>538</v>
      </c>
      <c r="F9" s="316">
        <v>367</v>
      </c>
      <c r="G9" s="316">
        <v>441</v>
      </c>
      <c r="H9" s="316">
        <v>369</v>
      </c>
      <c r="I9" s="316">
        <v>379</v>
      </c>
      <c r="J9" s="316">
        <v>370</v>
      </c>
      <c r="K9" s="316">
        <v>365</v>
      </c>
      <c r="L9" s="316">
        <v>398</v>
      </c>
      <c r="M9" s="316">
        <v>449</v>
      </c>
      <c r="N9" s="316">
        <v>367</v>
      </c>
    </row>
    <row r="10" spans="1:14" ht="11.25" customHeight="1" x14ac:dyDescent="0.15">
      <c r="A10" s="120" t="s">
        <v>1232</v>
      </c>
      <c r="B10" s="316">
        <v>29</v>
      </c>
      <c r="C10" s="316">
        <v>2</v>
      </c>
      <c r="D10" s="316">
        <v>0</v>
      </c>
      <c r="E10" s="316">
        <v>3</v>
      </c>
      <c r="F10" s="316">
        <v>6</v>
      </c>
      <c r="G10" s="316">
        <v>3</v>
      </c>
      <c r="H10" s="316">
        <v>1</v>
      </c>
      <c r="I10" s="316">
        <v>2</v>
      </c>
      <c r="J10" s="316">
        <v>3</v>
      </c>
      <c r="K10" s="316">
        <v>3</v>
      </c>
      <c r="L10" s="316">
        <v>4</v>
      </c>
      <c r="M10" s="316">
        <v>2</v>
      </c>
      <c r="N10" s="316">
        <v>0</v>
      </c>
    </row>
    <row r="11" spans="1:14" ht="11.25" customHeight="1" x14ac:dyDescent="0.15">
      <c r="A11" s="120" t="s">
        <v>2001</v>
      </c>
      <c r="B11" s="316">
        <v>11203</v>
      </c>
      <c r="C11" s="316">
        <v>943</v>
      </c>
      <c r="D11" s="316">
        <v>911</v>
      </c>
      <c r="E11" s="316">
        <v>1032</v>
      </c>
      <c r="F11" s="316">
        <v>850</v>
      </c>
      <c r="G11" s="316">
        <v>982</v>
      </c>
      <c r="H11" s="316">
        <v>1024</v>
      </c>
      <c r="I11" s="316">
        <v>937</v>
      </c>
      <c r="J11" s="316">
        <v>895</v>
      </c>
      <c r="K11" s="316">
        <v>864</v>
      </c>
      <c r="L11" s="316">
        <v>979</v>
      </c>
      <c r="M11" s="316">
        <v>964</v>
      </c>
      <c r="N11" s="316">
        <v>822</v>
      </c>
    </row>
    <row r="12" spans="1:14" ht="11.25" customHeight="1" x14ac:dyDescent="0.15">
      <c r="A12" s="120" t="s">
        <v>2141</v>
      </c>
      <c r="B12" s="316">
        <v>11</v>
      </c>
      <c r="C12" s="316">
        <v>0</v>
      </c>
      <c r="D12" s="316">
        <v>0</v>
      </c>
      <c r="E12" s="316">
        <v>0</v>
      </c>
      <c r="F12" s="316">
        <v>0</v>
      </c>
      <c r="G12" s="316">
        <v>0</v>
      </c>
      <c r="H12" s="316">
        <v>0</v>
      </c>
      <c r="I12" s="316">
        <v>0</v>
      </c>
      <c r="J12" s="316">
        <v>0</v>
      </c>
      <c r="K12" s="316">
        <v>0</v>
      </c>
      <c r="L12" s="316">
        <v>2</v>
      </c>
      <c r="M12" s="316">
        <v>6</v>
      </c>
      <c r="N12" s="316">
        <v>3</v>
      </c>
    </row>
    <row r="13" spans="1:14" ht="11.25" customHeight="1" x14ac:dyDescent="0.15">
      <c r="A13" s="120" t="s">
        <v>1390</v>
      </c>
      <c r="B13" s="316">
        <v>129</v>
      </c>
      <c r="C13" s="316">
        <v>8</v>
      </c>
      <c r="D13" s="316">
        <v>19</v>
      </c>
      <c r="E13" s="316">
        <v>11</v>
      </c>
      <c r="F13" s="316">
        <v>7</v>
      </c>
      <c r="G13" s="316">
        <v>20</v>
      </c>
      <c r="H13" s="316">
        <v>9</v>
      </c>
      <c r="I13" s="316">
        <v>15</v>
      </c>
      <c r="J13" s="316">
        <v>8</v>
      </c>
      <c r="K13" s="316">
        <v>8</v>
      </c>
      <c r="L13" s="316">
        <v>7</v>
      </c>
      <c r="M13" s="316">
        <v>9</v>
      </c>
      <c r="N13" s="316">
        <v>8</v>
      </c>
    </row>
    <row r="14" spans="1:14" ht="11.25" customHeight="1" x14ac:dyDescent="0.15">
      <c r="A14" s="120" t="s">
        <v>1568</v>
      </c>
      <c r="B14" s="316">
        <v>17</v>
      </c>
      <c r="C14" s="316">
        <v>0</v>
      </c>
      <c r="D14" s="316">
        <v>1</v>
      </c>
      <c r="E14" s="316">
        <v>1</v>
      </c>
      <c r="F14" s="316">
        <v>3</v>
      </c>
      <c r="G14" s="316">
        <v>2</v>
      </c>
      <c r="H14" s="316">
        <v>1</v>
      </c>
      <c r="I14" s="316">
        <v>2</v>
      </c>
      <c r="J14" s="316">
        <v>2</v>
      </c>
      <c r="K14" s="316">
        <v>0</v>
      </c>
      <c r="L14" s="316">
        <v>3</v>
      </c>
      <c r="M14" s="316">
        <v>1</v>
      </c>
      <c r="N14" s="316">
        <v>1</v>
      </c>
    </row>
    <row r="15" spans="1:14" ht="11.25" customHeight="1" x14ac:dyDescent="0.15">
      <c r="A15" s="120" t="s">
        <v>1233</v>
      </c>
      <c r="B15" s="316">
        <v>5970</v>
      </c>
      <c r="C15" s="316">
        <v>514</v>
      </c>
      <c r="D15" s="316">
        <v>499</v>
      </c>
      <c r="E15" s="316">
        <v>593</v>
      </c>
      <c r="F15" s="316">
        <v>440</v>
      </c>
      <c r="G15" s="316">
        <v>544</v>
      </c>
      <c r="H15" s="316">
        <v>541</v>
      </c>
      <c r="I15" s="316">
        <v>516</v>
      </c>
      <c r="J15" s="316">
        <v>483</v>
      </c>
      <c r="K15" s="316">
        <v>423</v>
      </c>
      <c r="L15" s="316">
        <v>520</v>
      </c>
      <c r="M15" s="316">
        <v>494</v>
      </c>
      <c r="N15" s="316">
        <v>403</v>
      </c>
    </row>
    <row r="16" spans="1:14" s="127" customFormat="1" ht="11.25" customHeight="1" x14ac:dyDescent="0.15">
      <c r="A16" s="120" t="s">
        <v>1565</v>
      </c>
      <c r="B16" s="316">
        <v>162</v>
      </c>
      <c r="C16" s="316">
        <v>4</v>
      </c>
      <c r="D16" s="316">
        <v>4</v>
      </c>
      <c r="E16" s="316">
        <v>3</v>
      </c>
      <c r="F16" s="316">
        <v>3</v>
      </c>
      <c r="G16" s="316">
        <v>3</v>
      </c>
      <c r="H16" s="316">
        <v>4</v>
      </c>
      <c r="I16" s="316">
        <v>8</v>
      </c>
      <c r="J16" s="316">
        <v>12</v>
      </c>
      <c r="K16" s="316">
        <v>17</v>
      </c>
      <c r="L16" s="316">
        <v>32</v>
      </c>
      <c r="M16" s="316">
        <v>26</v>
      </c>
      <c r="N16" s="316">
        <v>46</v>
      </c>
    </row>
    <row r="17" spans="1:14" ht="11.25" customHeight="1" x14ac:dyDescent="0.15">
      <c r="A17" s="120" t="s">
        <v>1234</v>
      </c>
      <c r="B17" s="316">
        <v>1630</v>
      </c>
      <c r="C17" s="316">
        <v>126</v>
      </c>
      <c r="D17" s="316">
        <v>131</v>
      </c>
      <c r="E17" s="316">
        <v>216</v>
      </c>
      <c r="F17" s="316">
        <v>110</v>
      </c>
      <c r="G17" s="316">
        <v>145</v>
      </c>
      <c r="H17" s="316">
        <v>138</v>
      </c>
      <c r="I17" s="316">
        <v>115</v>
      </c>
      <c r="J17" s="316">
        <v>150</v>
      </c>
      <c r="K17" s="316">
        <v>117</v>
      </c>
      <c r="L17" s="316">
        <v>134</v>
      </c>
      <c r="M17" s="316">
        <v>156</v>
      </c>
      <c r="N17" s="316">
        <v>92</v>
      </c>
    </row>
    <row r="18" spans="1:14" s="3" customFormat="1" ht="11.25" customHeight="1" x14ac:dyDescent="0.15">
      <c r="A18" s="120" t="s">
        <v>2150</v>
      </c>
      <c r="B18" s="316">
        <v>13</v>
      </c>
      <c r="C18" s="316">
        <v>1</v>
      </c>
      <c r="D18" s="316">
        <v>0</v>
      </c>
      <c r="E18" s="316">
        <v>2</v>
      </c>
      <c r="F18" s="316">
        <v>1</v>
      </c>
      <c r="G18" s="316">
        <v>0</v>
      </c>
      <c r="H18" s="316">
        <v>2</v>
      </c>
      <c r="I18" s="316">
        <v>0</v>
      </c>
      <c r="J18" s="316">
        <v>2</v>
      </c>
      <c r="K18" s="316">
        <v>1</v>
      </c>
      <c r="L18" s="316">
        <v>2</v>
      </c>
      <c r="M18" s="316">
        <v>1</v>
      </c>
      <c r="N18" s="316">
        <v>1</v>
      </c>
    </row>
    <row r="19" spans="1:14" ht="11.25" customHeight="1" x14ac:dyDescent="0.15">
      <c r="A19" s="120" t="s">
        <v>1886</v>
      </c>
      <c r="B19" s="316">
        <v>22</v>
      </c>
      <c r="C19" s="316">
        <v>2</v>
      </c>
      <c r="D19" s="316">
        <v>2</v>
      </c>
      <c r="E19" s="316">
        <v>4</v>
      </c>
      <c r="F19" s="316">
        <v>1</v>
      </c>
      <c r="G19" s="316">
        <v>3</v>
      </c>
      <c r="H19" s="316">
        <v>3</v>
      </c>
      <c r="I19" s="316">
        <v>1</v>
      </c>
      <c r="J19" s="316">
        <v>3</v>
      </c>
      <c r="K19" s="316">
        <v>1</v>
      </c>
      <c r="L19" s="316">
        <v>1</v>
      </c>
      <c r="M19" s="316">
        <v>1</v>
      </c>
      <c r="N19" s="316">
        <v>0</v>
      </c>
    </row>
    <row r="20" spans="1:14" ht="11.25" customHeight="1" x14ac:dyDescent="0.15">
      <c r="A20" s="28" t="s">
        <v>2151</v>
      </c>
      <c r="B20" s="327">
        <v>392</v>
      </c>
      <c r="C20" s="327">
        <v>30</v>
      </c>
      <c r="D20" s="327">
        <v>37</v>
      </c>
      <c r="E20" s="327">
        <v>37</v>
      </c>
      <c r="F20" s="327">
        <v>19</v>
      </c>
      <c r="G20" s="327">
        <v>34</v>
      </c>
      <c r="H20" s="327">
        <v>43</v>
      </c>
      <c r="I20" s="327">
        <v>34</v>
      </c>
      <c r="J20" s="327">
        <v>32</v>
      </c>
      <c r="K20" s="327">
        <v>21</v>
      </c>
      <c r="L20" s="327">
        <v>28</v>
      </c>
      <c r="M20" s="327">
        <v>42</v>
      </c>
      <c r="N20" s="327">
        <v>35</v>
      </c>
    </row>
    <row r="21" spans="1:14" ht="11.25" customHeight="1" x14ac:dyDescent="0.15">
      <c r="A21" s="28" t="s">
        <v>1235</v>
      </c>
      <c r="B21" s="327">
        <v>71</v>
      </c>
      <c r="C21" s="327">
        <v>5</v>
      </c>
      <c r="D21" s="327">
        <v>7</v>
      </c>
      <c r="E21" s="327">
        <v>6</v>
      </c>
      <c r="F21" s="327">
        <v>6</v>
      </c>
      <c r="G21" s="327">
        <v>4</v>
      </c>
      <c r="H21" s="327">
        <v>9</v>
      </c>
      <c r="I21" s="327">
        <v>5</v>
      </c>
      <c r="J21" s="327">
        <v>3</v>
      </c>
      <c r="K21" s="327">
        <v>4</v>
      </c>
      <c r="L21" s="327">
        <v>7</v>
      </c>
      <c r="M21" s="327">
        <v>6</v>
      </c>
      <c r="N21" s="327">
        <v>9</v>
      </c>
    </row>
    <row r="22" spans="1:14" ht="11.25" customHeight="1" x14ac:dyDescent="0.15">
      <c r="A22" s="28" t="s">
        <v>1236</v>
      </c>
      <c r="B22" s="327">
        <v>3268</v>
      </c>
      <c r="C22" s="327">
        <v>227</v>
      </c>
      <c r="D22" s="327">
        <v>555</v>
      </c>
      <c r="E22" s="327">
        <v>438</v>
      </c>
      <c r="F22" s="327">
        <v>278</v>
      </c>
      <c r="G22" s="327">
        <v>271</v>
      </c>
      <c r="H22" s="327">
        <v>278</v>
      </c>
      <c r="I22" s="327">
        <v>190</v>
      </c>
      <c r="J22" s="327">
        <v>202</v>
      </c>
      <c r="K22" s="327">
        <v>218</v>
      </c>
      <c r="L22" s="327">
        <v>216</v>
      </c>
      <c r="M22" s="327">
        <v>211</v>
      </c>
      <c r="N22" s="327">
        <v>184</v>
      </c>
    </row>
    <row r="23" spans="1:14" ht="11.25" customHeight="1" x14ac:dyDescent="0.15">
      <c r="A23" s="28" t="s">
        <v>1237</v>
      </c>
      <c r="B23" s="327">
        <v>2779</v>
      </c>
      <c r="C23" s="327">
        <v>209</v>
      </c>
      <c r="D23" s="327">
        <v>245</v>
      </c>
      <c r="E23" s="327">
        <v>312</v>
      </c>
      <c r="F23" s="327">
        <v>219</v>
      </c>
      <c r="G23" s="327">
        <v>249</v>
      </c>
      <c r="H23" s="327">
        <v>238</v>
      </c>
      <c r="I23" s="327">
        <v>222</v>
      </c>
      <c r="J23" s="327">
        <v>249</v>
      </c>
      <c r="K23" s="327">
        <v>197</v>
      </c>
      <c r="L23" s="327">
        <v>230</v>
      </c>
      <c r="M23" s="327">
        <v>238</v>
      </c>
      <c r="N23" s="327">
        <v>171</v>
      </c>
    </row>
    <row r="24" spans="1:14" ht="11.25" customHeight="1" x14ac:dyDescent="0.15">
      <c r="A24" s="28" t="s">
        <v>1238</v>
      </c>
      <c r="B24" s="327">
        <v>384</v>
      </c>
      <c r="C24" s="327">
        <v>30</v>
      </c>
      <c r="D24" s="327">
        <v>33</v>
      </c>
      <c r="E24" s="327">
        <v>38</v>
      </c>
      <c r="F24" s="327">
        <v>47</v>
      </c>
      <c r="G24" s="327">
        <v>25</v>
      </c>
      <c r="H24" s="327">
        <v>37</v>
      </c>
      <c r="I24" s="327">
        <v>17</v>
      </c>
      <c r="J24" s="327">
        <v>34</v>
      </c>
      <c r="K24" s="327">
        <v>33</v>
      </c>
      <c r="L24" s="327">
        <v>33</v>
      </c>
      <c r="M24" s="327">
        <v>29</v>
      </c>
      <c r="N24" s="327">
        <v>28</v>
      </c>
    </row>
    <row r="25" spans="1:14" ht="11.25" customHeight="1" x14ac:dyDescent="0.15">
      <c r="A25" s="28" t="s">
        <v>1239</v>
      </c>
      <c r="B25" s="327">
        <v>1304</v>
      </c>
      <c r="C25" s="327">
        <v>126</v>
      </c>
      <c r="D25" s="327">
        <v>118</v>
      </c>
      <c r="E25" s="327">
        <v>147</v>
      </c>
      <c r="F25" s="327">
        <v>111</v>
      </c>
      <c r="G25" s="327">
        <v>116</v>
      </c>
      <c r="H25" s="327">
        <v>84</v>
      </c>
      <c r="I25" s="327">
        <v>83</v>
      </c>
      <c r="J25" s="327">
        <v>101</v>
      </c>
      <c r="K25" s="327">
        <v>75</v>
      </c>
      <c r="L25" s="327">
        <v>94</v>
      </c>
      <c r="M25" s="327">
        <v>132</v>
      </c>
      <c r="N25" s="327">
        <v>117</v>
      </c>
    </row>
    <row r="26" spans="1:14" ht="11.25" customHeight="1" x14ac:dyDescent="0.15">
      <c r="A26" s="28" t="s">
        <v>1391</v>
      </c>
      <c r="B26" s="327">
        <v>13</v>
      </c>
      <c r="C26" s="327">
        <v>1</v>
      </c>
      <c r="D26" s="327">
        <v>2</v>
      </c>
      <c r="E26" s="327">
        <v>1</v>
      </c>
      <c r="F26" s="327">
        <v>0</v>
      </c>
      <c r="G26" s="327">
        <v>1</v>
      </c>
      <c r="H26" s="327">
        <v>1</v>
      </c>
      <c r="I26" s="327">
        <v>1</v>
      </c>
      <c r="J26" s="327">
        <v>1</v>
      </c>
      <c r="K26" s="327">
        <v>1</v>
      </c>
      <c r="L26" s="327">
        <v>3</v>
      </c>
      <c r="M26" s="327">
        <v>0</v>
      </c>
      <c r="N26" s="327">
        <v>1</v>
      </c>
    </row>
    <row r="27" spans="1:14" ht="11.25" customHeight="1" x14ac:dyDescent="0.15">
      <c r="A27" s="28" t="s">
        <v>1240</v>
      </c>
      <c r="B27" s="327">
        <v>747</v>
      </c>
      <c r="C27" s="327">
        <v>59</v>
      </c>
      <c r="D27" s="327">
        <v>53</v>
      </c>
      <c r="E27" s="327">
        <v>71</v>
      </c>
      <c r="F27" s="327">
        <v>60</v>
      </c>
      <c r="G27" s="327">
        <v>75</v>
      </c>
      <c r="H27" s="327">
        <v>63</v>
      </c>
      <c r="I27" s="327">
        <v>76</v>
      </c>
      <c r="J27" s="327">
        <v>65</v>
      </c>
      <c r="K27" s="327">
        <v>53</v>
      </c>
      <c r="L27" s="327">
        <v>58</v>
      </c>
      <c r="M27" s="327">
        <v>57</v>
      </c>
      <c r="N27" s="327">
        <v>57</v>
      </c>
    </row>
    <row r="28" spans="1:14" ht="11.25" customHeight="1" x14ac:dyDescent="0.15">
      <c r="A28" s="28" t="s">
        <v>1241</v>
      </c>
      <c r="B28" s="327">
        <v>202</v>
      </c>
      <c r="C28" s="327">
        <v>17</v>
      </c>
      <c r="D28" s="327">
        <v>20</v>
      </c>
      <c r="E28" s="327">
        <v>17</v>
      </c>
      <c r="F28" s="327">
        <v>16</v>
      </c>
      <c r="G28" s="327">
        <v>21</v>
      </c>
      <c r="H28" s="327">
        <v>16</v>
      </c>
      <c r="I28" s="327">
        <v>23</v>
      </c>
      <c r="J28" s="327">
        <v>14</v>
      </c>
      <c r="K28" s="327">
        <v>14</v>
      </c>
      <c r="L28" s="327">
        <v>18</v>
      </c>
      <c r="M28" s="327">
        <v>18</v>
      </c>
      <c r="N28" s="327">
        <v>8</v>
      </c>
    </row>
    <row r="29" spans="1:14" ht="11.25" customHeight="1" x14ac:dyDescent="0.15">
      <c r="A29" s="28" t="s">
        <v>1242</v>
      </c>
      <c r="B29" s="327">
        <v>987</v>
      </c>
      <c r="C29" s="327">
        <v>59</v>
      </c>
      <c r="D29" s="327">
        <v>140</v>
      </c>
      <c r="E29" s="327">
        <v>151</v>
      </c>
      <c r="F29" s="327">
        <v>62</v>
      </c>
      <c r="G29" s="327">
        <v>60</v>
      </c>
      <c r="H29" s="327">
        <v>56</v>
      </c>
      <c r="I29" s="327">
        <v>71</v>
      </c>
      <c r="J29" s="327">
        <v>66</v>
      </c>
      <c r="K29" s="327">
        <v>56</v>
      </c>
      <c r="L29" s="327">
        <v>91</v>
      </c>
      <c r="M29" s="327">
        <v>89</v>
      </c>
      <c r="N29" s="327">
        <v>86</v>
      </c>
    </row>
    <row r="30" spans="1:14" ht="11.25" customHeight="1" x14ac:dyDescent="0.15">
      <c r="A30" s="28" t="s">
        <v>1243</v>
      </c>
      <c r="B30" s="327">
        <v>26</v>
      </c>
      <c r="C30" s="327">
        <v>2</v>
      </c>
      <c r="D30" s="327">
        <v>2</v>
      </c>
      <c r="E30" s="327">
        <v>4</v>
      </c>
      <c r="F30" s="327">
        <v>2</v>
      </c>
      <c r="G30" s="327">
        <v>0</v>
      </c>
      <c r="H30" s="327">
        <v>0</v>
      </c>
      <c r="I30" s="327">
        <v>2</v>
      </c>
      <c r="J30" s="327">
        <v>5</v>
      </c>
      <c r="K30" s="327">
        <v>2</v>
      </c>
      <c r="L30" s="327">
        <v>4</v>
      </c>
      <c r="M30" s="327">
        <v>2</v>
      </c>
      <c r="N30" s="327">
        <v>1</v>
      </c>
    </row>
    <row r="31" spans="1:14" ht="11.25" customHeight="1" x14ac:dyDescent="0.15">
      <c r="A31" s="28" t="s">
        <v>1244</v>
      </c>
      <c r="B31" s="327">
        <v>30</v>
      </c>
      <c r="C31" s="327">
        <v>2</v>
      </c>
      <c r="D31" s="327">
        <v>4</v>
      </c>
      <c r="E31" s="327">
        <v>1</v>
      </c>
      <c r="F31" s="327">
        <v>3</v>
      </c>
      <c r="G31" s="327">
        <v>3</v>
      </c>
      <c r="H31" s="327">
        <v>2</v>
      </c>
      <c r="I31" s="327">
        <v>1</v>
      </c>
      <c r="J31" s="327">
        <v>1</v>
      </c>
      <c r="K31" s="327">
        <v>2</v>
      </c>
      <c r="L31" s="327">
        <v>4</v>
      </c>
      <c r="M31" s="327">
        <v>5</v>
      </c>
      <c r="N31" s="327">
        <v>2</v>
      </c>
    </row>
    <row r="32" spans="1:14" ht="11.25" customHeight="1" x14ac:dyDescent="0.15">
      <c r="A32" s="28" t="s">
        <v>1245</v>
      </c>
      <c r="B32" s="327">
        <v>801</v>
      </c>
      <c r="C32" s="327">
        <v>73</v>
      </c>
      <c r="D32" s="327">
        <v>64</v>
      </c>
      <c r="E32" s="327">
        <v>85</v>
      </c>
      <c r="F32" s="327">
        <v>69</v>
      </c>
      <c r="G32" s="327">
        <v>76</v>
      </c>
      <c r="H32" s="327">
        <v>72</v>
      </c>
      <c r="I32" s="327">
        <v>78</v>
      </c>
      <c r="J32" s="327">
        <v>58</v>
      </c>
      <c r="K32" s="327">
        <v>57</v>
      </c>
      <c r="L32" s="327">
        <v>64</v>
      </c>
      <c r="M32" s="327">
        <v>64</v>
      </c>
      <c r="N32" s="327">
        <v>41</v>
      </c>
    </row>
    <row r="33" spans="1:14" ht="11.25" customHeight="1" x14ac:dyDescent="0.15">
      <c r="A33" s="28" t="s">
        <v>1246</v>
      </c>
      <c r="B33" s="327">
        <v>78</v>
      </c>
      <c r="C33" s="327">
        <v>7</v>
      </c>
      <c r="D33" s="327">
        <v>5</v>
      </c>
      <c r="E33" s="327">
        <v>7</v>
      </c>
      <c r="F33" s="327">
        <v>6</v>
      </c>
      <c r="G33" s="327">
        <v>6</v>
      </c>
      <c r="H33" s="327">
        <v>5</v>
      </c>
      <c r="I33" s="327">
        <v>5</v>
      </c>
      <c r="J33" s="327">
        <v>5</v>
      </c>
      <c r="K33" s="327">
        <v>12</v>
      </c>
      <c r="L33" s="327">
        <v>8</v>
      </c>
      <c r="M33" s="327">
        <v>6</v>
      </c>
      <c r="N33" s="327">
        <v>6</v>
      </c>
    </row>
    <row r="34" spans="1:14" ht="11.25" customHeight="1" x14ac:dyDescent="0.15">
      <c r="A34" s="28" t="s">
        <v>2143</v>
      </c>
      <c r="B34" s="327">
        <v>16</v>
      </c>
      <c r="C34" s="327">
        <v>2</v>
      </c>
      <c r="D34" s="327">
        <v>2</v>
      </c>
      <c r="E34" s="327">
        <v>2</v>
      </c>
      <c r="F34" s="327">
        <v>0</v>
      </c>
      <c r="G34" s="327">
        <v>3</v>
      </c>
      <c r="H34" s="327">
        <v>1</v>
      </c>
      <c r="I34" s="327">
        <v>1</v>
      </c>
      <c r="J34" s="327">
        <v>1</v>
      </c>
      <c r="K34" s="327">
        <v>2</v>
      </c>
      <c r="L34" s="327">
        <v>1</v>
      </c>
      <c r="M34" s="327">
        <v>1</v>
      </c>
      <c r="N34" s="327">
        <v>0</v>
      </c>
    </row>
    <row r="35" spans="1:14" ht="11.25" customHeight="1" x14ac:dyDescent="0.15">
      <c r="A35" s="28" t="s">
        <v>1247</v>
      </c>
      <c r="B35" s="327">
        <v>35</v>
      </c>
      <c r="C35" s="327">
        <v>1</v>
      </c>
      <c r="D35" s="327">
        <v>0</v>
      </c>
      <c r="E35" s="327">
        <v>6</v>
      </c>
      <c r="F35" s="327">
        <v>1</v>
      </c>
      <c r="G35" s="327">
        <v>3</v>
      </c>
      <c r="H35" s="327">
        <v>2</v>
      </c>
      <c r="I35" s="327">
        <v>2</v>
      </c>
      <c r="J35" s="327">
        <v>3</v>
      </c>
      <c r="K35" s="327">
        <v>4</v>
      </c>
      <c r="L35" s="327">
        <v>4</v>
      </c>
      <c r="M35" s="327">
        <v>7</v>
      </c>
      <c r="N35" s="327">
        <v>2</v>
      </c>
    </row>
    <row r="36" spans="1:14" ht="11.25" customHeight="1" x14ac:dyDescent="0.15">
      <c r="A36" s="28" t="s">
        <v>1248</v>
      </c>
      <c r="B36" s="327">
        <v>392</v>
      </c>
      <c r="C36" s="327">
        <v>27</v>
      </c>
      <c r="D36" s="327">
        <v>41</v>
      </c>
      <c r="E36" s="327">
        <v>34</v>
      </c>
      <c r="F36" s="327">
        <v>31</v>
      </c>
      <c r="G36" s="327">
        <v>38</v>
      </c>
      <c r="H36" s="327">
        <v>36</v>
      </c>
      <c r="I36" s="327">
        <v>33</v>
      </c>
      <c r="J36" s="327">
        <v>28</v>
      </c>
      <c r="K36" s="327">
        <v>36</v>
      </c>
      <c r="L36" s="327">
        <v>28</v>
      </c>
      <c r="M36" s="327">
        <v>34</v>
      </c>
      <c r="N36" s="327">
        <v>26</v>
      </c>
    </row>
    <row r="37" spans="1:14" ht="11.25" customHeight="1" x14ac:dyDescent="0.15">
      <c r="A37" s="28" t="s">
        <v>1249</v>
      </c>
      <c r="B37" s="327">
        <v>13731</v>
      </c>
      <c r="C37" s="327">
        <v>973</v>
      </c>
      <c r="D37" s="327">
        <v>1110</v>
      </c>
      <c r="E37" s="327">
        <v>1357</v>
      </c>
      <c r="F37" s="327">
        <v>1061</v>
      </c>
      <c r="G37" s="327">
        <v>1243</v>
      </c>
      <c r="H37" s="327">
        <v>1103</v>
      </c>
      <c r="I37" s="327">
        <v>1232</v>
      </c>
      <c r="J37" s="327">
        <v>1106</v>
      </c>
      <c r="K37" s="327">
        <v>1079</v>
      </c>
      <c r="L37" s="327">
        <v>1181</v>
      </c>
      <c r="M37" s="327">
        <v>1248</v>
      </c>
      <c r="N37" s="327">
        <v>1038</v>
      </c>
    </row>
    <row r="38" spans="1:14" ht="11.25" customHeight="1" x14ac:dyDescent="0.15">
      <c r="A38" s="28" t="s">
        <v>1998</v>
      </c>
      <c r="B38" s="327">
        <v>110</v>
      </c>
      <c r="C38" s="327">
        <v>5</v>
      </c>
      <c r="D38" s="327">
        <v>8</v>
      </c>
      <c r="E38" s="327">
        <v>5</v>
      </c>
      <c r="F38" s="327">
        <v>6</v>
      </c>
      <c r="G38" s="327">
        <v>10</v>
      </c>
      <c r="H38" s="327">
        <v>14</v>
      </c>
      <c r="I38" s="327">
        <v>10</v>
      </c>
      <c r="J38" s="327">
        <v>9</v>
      </c>
      <c r="K38" s="327">
        <v>8</v>
      </c>
      <c r="L38" s="327">
        <v>6</v>
      </c>
      <c r="M38" s="327">
        <v>18</v>
      </c>
      <c r="N38" s="327">
        <v>11</v>
      </c>
    </row>
    <row r="39" spans="1:14" ht="11.25" customHeight="1" x14ac:dyDescent="0.15">
      <c r="A39" s="28" t="s">
        <v>1250</v>
      </c>
      <c r="B39" s="327">
        <v>4049</v>
      </c>
      <c r="C39" s="327">
        <v>326</v>
      </c>
      <c r="D39" s="327">
        <v>337</v>
      </c>
      <c r="E39" s="327">
        <v>419</v>
      </c>
      <c r="F39" s="327">
        <v>304</v>
      </c>
      <c r="G39" s="327">
        <v>358</v>
      </c>
      <c r="H39" s="327">
        <v>318</v>
      </c>
      <c r="I39" s="327">
        <v>351</v>
      </c>
      <c r="J39" s="327">
        <v>325</v>
      </c>
      <c r="K39" s="327">
        <v>321</v>
      </c>
      <c r="L39" s="327">
        <v>330</v>
      </c>
      <c r="M39" s="327">
        <v>361</v>
      </c>
      <c r="N39" s="327">
        <v>299</v>
      </c>
    </row>
    <row r="40" spans="1:14" ht="11.25" customHeight="1" x14ac:dyDescent="0.15">
      <c r="A40" s="28" t="s">
        <v>1251</v>
      </c>
      <c r="B40" s="327">
        <v>366</v>
      </c>
      <c r="C40" s="327">
        <v>25</v>
      </c>
      <c r="D40" s="327">
        <v>74</v>
      </c>
      <c r="E40" s="327">
        <v>84</v>
      </c>
      <c r="F40" s="327">
        <v>18</v>
      </c>
      <c r="G40" s="327">
        <v>25</v>
      </c>
      <c r="H40" s="327">
        <v>19</v>
      </c>
      <c r="I40" s="327">
        <v>26</v>
      </c>
      <c r="J40" s="327">
        <v>25</v>
      </c>
      <c r="K40" s="327">
        <v>16</v>
      </c>
      <c r="L40" s="327">
        <v>13</v>
      </c>
      <c r="M40" s="327">
        <v>21</v>
      </c>
      <c r="N40" s="327">
        <v>20</v>
      </c>
    </row>
    <row r="41" spans="1:14" ht="11.25" customHeight="1" x14ac:dyDescent="0.15">
      <c r="A41" s="28" t="s">
        <v>1252</v>
      </c>
      <c r="B41" s="327">
        <v>2815</v>
      </c>
      <c r="C41" s="327">
        <v>236</v>
      </c>
      <c r="D41" s="327">
        <v>259</v>
      </c>
      <c r="E41" s="327">
        <v>299</v>
      </c>
      <c r="F41" s="327">
        <v>272</v>
      </c>
      <c r="G41" s="327">
        <v>276</v>
      </c>
      <c r="H41" s="327">
        <v>242</v>
      </c>
      <c r="I41" s="327">
        <v>228</v>
      </c>
      <c r="J41" s="327">
        <v>214</v>
      </c>
      <c r="K41" s="327">
        <v>228</v>
      </c>
      <c r="L41" s="327">
        <v>197</v>
      </c>
      <c r="M41" s="327">
        <v>207</v>
      </c>
      <c r="N41" s="327">
        <v>157</v>
      </c>
    </row>
    <row r="42" spans="1:14" ht="11.25" customHeight="1" x14ac:dyDescent="0.15">
      <c r="A42" s="28" t="s">
        <v>1253</v>
      </c>
      <c r="B42" s="327">
        <v>2232</v>
      </c>
      <c r="C42" s="327">
        <v>198</v>
      </c>
      <c r="D42" s="327">
        <v>194</v>
      </c>
      <c r="E42" s="327">
        <v>240</v>
      </c>
      <c r="F42" s="327">
        <v>163</v>
      </c>
      <c r="G42" s="327">
        <v>189</v>
      </c>
      <c r="H42" s="327">
        <v>188</v>
      </c>
      <c r="I42" s="327">
        <v>170</v>
      </c>
      <c r="J42" s="327">
        <v>190</v>
      </c>
      <c r="K42" s="327">
        <v>173</v>
      </c>
      <c r="L42" s="327">
        <v>163</v>
      </c>
      <c r="M42" s="327">
        <v>188</v>
      </c>
      <c r="N42" s="327">
        <v>176</v>
      </c>
    </row>
    <row r="43" spans="1:14" ht="11.25" customHeight="1" x14ac:dyDescent="0.15">
      <c r="A43" s="28" t="s">
        <v>1254</v>
      </c>
      <c r="B43" s="327">
        <v>16065</v>
      </c>
      <c r="C43" s="327">
        <v>1258</v>
      </c>
      <c r="D43" s="327">
        <v>1243</v>
      </c>
      <c r="E43" s="327">
        <v>1595</v>
      </c>
      <c r="F43" s="327">
        <v>1223</v>
      </c>
      <c r="G43" s="327">
        <v>1538</v>
      </c>
      <c r="H43" s="327">
        <v>1301</v>
      </c>
      <c r="I43" s="327">
        <v>1358</v>
      </c>
      <c r="J43" s="327">
        <v>1338</v>
      </c>
      <c r="K43" s="327">
        <v>1274</v>
      </c>
      <c r="L43" s="327">
        <v>1359</v>
      </c>
      <c r="M43" s="327">
        <v>1461</v>
      </c>
      <c r="N43" s="327">
        <v>1117</v>
      </c>
    </row>
    <row r="44" spans="1:14" ht="11.25" customHeight="1" x14ac:dyDescent="0.15">
      <c r="A44" s="28" t="s">
        <v>1999</v>
      </c>
      <c r="B44" s="327">
        <v>38</v>
      </c>
      <c r="C44" s="327">
        <v>8</v>
      </c>
      <c r="D44" s="327">
        <v>2</v>
      </c>
      <c r="E44" s="327">
        <v>2</v>
      </c>
      <c r="F44" s="327">
        <v>1</v>
      </c>
      <c r="G44" s="327">
        <v>2</v>
      </c>
      <c r="H44" s="327">
        <v>5</v>
      </c>
      <c r="I44" s="327">
        <v>2</v>
      </c>
      <c r="J44" s="327">
        <v>1</v>
      </c>
      <c r="K44" s="327">
        <v>2</v>
      </c>
      <c r="L44" s="327">
        <v>5</v>
      </c>
      <c r="M44" s="327">
        <v>3</v>
      </c>
      <c r="N44" s="327">
        <v>5</v>
      </c>
    </row>
    <row r="45" spans="1:14" ht="11.25" customHeight="1" x14ac:dyDescent="0.15">
      <c r="A45" s="28" t="s">
        <v>1255</v>
      </c>
      <c r="B45" s="327">
        <v>1163</v>
      </c>
      <c r="C45" s="327">
        <v>75</v>
      </c>
      <c r="D45" s="327">
        <v>94</v>
      </c>
      <c r="E45" s="327">
        <v>98</v>
      </c>
      <c r="F45" s="327">
        <v>85</v>
      </c>
      <c r="G45" s="327">
        <v>96</v>
      </c>
      <c r="H45" s="327">
        <v>92</v>
      </c>
      <c r="I45" s="327">
        <v>97</v>
      </c>
      <c r="J45" s="327">
        <v>97</v>
      </c>
      <c r="K45" s="327">
        <v>106</v>
      </c>
      <c r="L45" s="327">
        <v>101</v>
      </c>
      <c r="M45" s="327">
        <v>113</v>
      </c>
      <c r="N45" s="327">
        <v>109</v>
      </c>
    </row>
    <row r="46" spans="1:14" ht="11.25" customHeight="1" x14ac:dyDescent="0.15">
      <c r="A46" s="28" t="s">
        <v>1256</v>
      </c>
      <c r="B46" s="327">
        <v>14821</v>
      </c>
      <c r="C46" s="327">
        <v>1309</v>
      </c>
      <c r="D46" s="327">
        <v>1209</v>
      </c>
      <c r="E46" s="327">
        <v>1562</v>
      </c>
      <c r="F46" s="327">
        <v>1186</v>
      </c>
      <c r="G46" s="327">
        <v>1463</v>
      </c>
      <c r="H46" s="327">
        <v>1231</v>
      </c>
      <c r="I46" s="327">
        <v>1238</v>
      </c>
      <c r="J46" s="327">
        <v>1168</v>
      </c>
      <c r="K46" s="327">
        <v>1098</v>
      </c>
      <c r="L46" s="327">
        <v>1181</v>
      </c>
      <c r="M46" s="327">
        <v>1231</v>
      </c>
      <c r="N46" s="327">
        <v>945</v>
      </c>
    </row>
    <row r="47" spans="1:14" ht="11.25" customHeight="1" x14ac:dyDescent="0.15">
      <c r="A47" s="28" t="s">
        <v>2147</v>
      </c>
      <c r="B47" s="327">
        <v>14</v>
      </c>
      <c r="C47" s="327">
        <v>0</v>
      </c>
      <c r="D47" s="327">
        <v>1</v>
      </c>
      <c r="E47" s="327">
        <v>2</v>
      </c>
      <c r="F47" s="327">
        <v>1</v>
      </c>
      <c r="G47" s="327">
        <v>1</v>
      </c>
      <c r="H47" s="327">
        <v>1</v>
      </c>
      <c r="I47" s="327">
        <v>0</v>
      </c>
      <c r="J47" s="327">
        <v>3</v>
      </c>
      <c r="K47" s="327">
        <v>3</v>
      </c>
      <c r="L47" s="327">
        <v>0</v>
      </c>
      <c r="M47" s="327">
        <v>1</v>
      </c>
      <c r="N47" s="327">
        <v>1</v>
      </c>
    </row>
    <row r="48" spans="1:14" ht="11.25" customHeight="1" x14ac:dyDescent="0.15">
      <c r="A48" s="28" t="s">
        <v>1887</v>
      </c>
      <c r="B48" s="327">
        <v>18</v>
      </c>
      <c r="C48" s="327">
        <v>6</v>
      </c>
      <c r="D48" s="327">
        <v>1</v>
      </c>
      <c r="E48" s="327">
        <v>1</v>
      </c>
      <c r="F48" s="327">
        <v>0</v>
      </c>
      <c r="G48" s="327">
        <v>0</v>
      </c>
      <c r="H48" s="327">
        <v>3</v>
      </c>
      <c r="I48" s="327">
        <v>2</v>
      </c>
      <c r="J48" s="327">
        <v>1</v>
      </c>
      <c r="K48" s="327">
        <v>2</v>
      </c>
      <c r="L48" s="327">
        <v>1</v>
      </c>
      <c r="M48" s="327">
        <v>0</v>
      </c>
      <c r="N48" s="327">
        <v>1</v>
      </c>
    </row>
    <row r="49" spans="1:14" ht="11.25" customHeight="1" x14ac:dyDescent="0.15">
      <c r="A49" s="28" t="s">
        <v>1257</v>
      </c>
      <c r="B49" s="327">
        <v>2573</v>
      </c>
      <c r="C49" s="327">
        <v>251</v>
      </c>
      <c r="D49" s="327">
        <v>245</v>
      </c>
      <c r="E49" s="327">
        <v>230</v>
      </c>
      <c r="F49" s="327">
        <v>205</v>
      </c>
      <c r="G49" s="327">
        <v>218</v>
      </c>
      <c r="H49" s="327">
        <v>207</v>
      </c>
      <c r="I49" s="327">
        <v>224</v>
      </c>
      <c r="J49" s="327">
        <v>212</v>
      </c>
      <c r="K49" s="327">
        <v>183</v>
      </c>
      <c r="L49" s="327">
        <v>223</v>
      </c>
      <c r="M49" s="327">
        <v>214</v>
      </c>
      <c r="N49" s="327">
        <v>161</v>
      </c>
    </row>
    <row r="50" spans="1:14" ht="11.25" customHeight="1" x14ac:dyDescent="0.15">
      <c r="A50" s="28" t="s">
        <v>1258</v>
      </c>
      <c r="B50" s="327">
        <v>714</v>
      </c>
      <c r="C50" s="327">
        <v>72</v>
      </c>
      <c r="D50" s="327">
        <v>146</v>
      </c>
      <c r="E50" s="327">
        <v>91</v>
      </c>
      <c r="F50" s="327">
        <v>34</v>
      </c>
      <c r="G50" s="327">
        <v>38</v>
      </c>
      <c r="H50" s="327">
        <v>61</v>
      </c>
      <c r="I50" s="327">
        <v>59</v>
      </c>
      <c r="J50" s="327">
        <v>44</v>
      </c>
      <c r="K50" s="327">
        <v>46</v>
      </c>
      <c r="L50" s="327">
        <v>51</v>
      </c>
      <c r="M50" s="327">
        <v>36</v>
      </c>
      <c r="N50" s="327">
        <v>36</v>
      </c>
    </row>
    <row r="51" spans="1:14" ht="11.25" customHeight="1" x14ac:dyDescent="0.15">
      <c r="A51" s="28" t="s">
        <v>1259</v>
      </c>
      <c r="B51" s="327">
        <v>1552</v>
      </c>
      <c r="C51" s="327">
        <v>142</v>
      </c>
      <c r="D51" s="327">
        <v>124</v>
      </c>
      <c r="E51" s="327">
        <v>180</v>
      </c>
      <c r="F51" s="327">
        <v>112</v>
      </c>
      <c r="G51" s="327">
        <v>130</v>
      </c>
      <c r="H51" s="327">
        <v>121</v>
      </c>
      <c r="I51" s="327">
        <v>117</v>
      </c>
      <c r="J51" s="327">
        <v>84</v>
      </c>
      <c r="K51" s="327">
        <v>142</v>
      </c>
      <c r="L51" s="327">
        <v>138</v>
      </c>
      <c r="M51" s="327">
        <v>146</v>
      </c>
      <c r="N51" s="327">
        <v>116</v>
      </c>
    </row>
    <row r="52" spans="1:14" ht="11.25" customHeight="1" x14ac:dyDescent="0.15">
      <c r="A52" s="28" t="s">
        <v>1392</v>
      </c>
      <c r="B52" s="327">
        <v>64</v>
      </c>
      <c r="C52" s="327">
        <v>6</v>
      </c>
      <c r="D52" s="327">
        <v>8</v>
      </c>
      <c r="E52" s="327">
        <v>8</v>
      </c>
      <c r="F52" s="327">
        <v>1</v>
      </c>
      <c r="G52" s="327">
        <v>5</v>
      </c>
      <c r="H52" s="327">
        <v>9</v>
      </c>
      <c r="I52" s="327">
        <v>7</v>
      </c>
      <c r="J52" s="327">
        <v>6</v>
      </c>
      <c r="K52" s="327">
        <v>6</v>
      </c>
      <c r="L52" s="327">
        <v>1</v>
      </c>
      <c r="M52" s="327">
        <v>4</v>
      </c>
      <c r="N52" s="327">
        <v>3</v>
      </c>
    </row>
    <row r="53" spans="1:14" ht="11.25" customHeight="1" x14ac:dyDescent="0.15">
      <c r="A53" s="28" t="s">
        <v>1260</v>
      </c>
      <c r="B53" s="327">
        <v>206</v>
      </c>
      <c r="C53" s="327">
        <v>18</v>
      </c>
      <c r="D53" s="327">
        <v>15</v>
      </c>
      <c r="E53" s="327">
        <v>21</v>
      </c>
      <c r="F53" s="327">
        <v>12</v>
      </c>
      <c r="G53" s="327">
        <v>15</v>
      </c>
      <c r="H53" s="327">
        <v>13</v>
      </c>
      <c r="I53" s="327">
        <v>23</v>
      </c>
      <c r="J53" s="327">
        <v>16</v>
      </c>
      <c r="K53" s="327">
        <v>20</v>
      </c>
      <c r="L53" s="327">
        <v>19</v>
      </c>
      <c r="M53" s="327">
        <v>19</v>
      </c>
      <c r="N53" s="327">
        <v>15</v>
      </c>
    </row>
    <row r="54" spans="1:14" ht="11.25" customHeight="1" x14ac:dyDescent="0.15">
      <c r="A54" s="28" t="s">
        <v>1393</v>
      </c>
      <c r="B54" s="327">
        <v>1082</v>
      </c>
      <c r="C54" s="327">
        <v>66</v>
      </c>
      <c r="D54" s="327">
        <v>62</v>
      </c>
      <c r="E54" s="327">
        <v>105</v>
      </c>
      <c r="F54" s="327">
        <v>77</v>
      </c>
      <c r="G54" s="327">
        <v>78</v>
      </c>
      <c r="H54" s="327">
        <v>109</v>
      </c>
      <c r="I54" s="327">
        <v>98</v>
      </c>
      <c r="J54" s="327">
        <v>91</v>
      </c>
      <c r="K54" s="327">
        <v>83</v>
      </c>
      <c r="L54" s="327">
        <v>83</v>
      </c>
      <c r="M54" s="327">
        <v>118</v>
      </c>
      <c r="N54" s="327">
        <v>112</v>
      </c>
    </row>
    <row r="55" spans="1:14" ht="11.25" customHeight="1" x14ac:dyDescent="0.15">
      <c r="A55" s="28" t="s">
        <v>1261</v>
      </c>
      <c r="B55" s="327">
        <v>2959</v>
      </c>
      <c r="C55" s="327">
        <v>238</v>
      </c>
      <c r="D55" s="327">
        <v>257</v>
      </c>
      <c r="E55" s="327">
        <v>423</v>
      </c>
      <c r="F55" s="327">
        <v>241</v>
      </c>
      <c r="G55" s="327">
        <v>295</v>
      </c>
      <c r="H55" s="327">
        <v>225</v>
      </c>
      <c r="I55" s="327">
        <v>218</v>
      </c>
      <c r="J55" s="327">
        <v>245</v>
      </c>
      <c r="K55" s="327">
        <v>204</v>
      </c>
      <c r="L55" s="327">
        <v>249</v>
      </c>
      <c r="M55" s="327">
        <v>200</v>
      </c>
      <c r="N55" s="327">
        <v>164</v>
      </c>
    </row>
    <row r="56" spans="1:14" ht="11.25" customHeight="1" x14ac:dyDescent="0.15">
      <c r="A56" s="28" t="s">
        <v>1888</v>
      </c>
      <c r="B56" s="327">
        <v>13</v>
      </c>
      <c r="C56" s="327">
        <v>1</v>
      </c>
      <c r="D56" s="327">
        <v>0</v>
      </c>
      <c r="E56" s="327">
        <v>1</v>
      </c>
      <c r="F56" s="327">
        <v>1</v>
      </c>
      <c r="G56" s="327">
        <v>1</v>
      </c>
      <c r="H56" s="327">
        <v>2</v>
      </c>
      <c r="I56" s="327">
        <v>4</v>
      </c>
      <c r="J56" s="327">
        <v>1</v>
      </c>
      <c r="K56" s="327">
        <v>2</v>
      </c>
      <c r="L56" s="327">
        <v>0</v>
      </c>
      <c r="M56" s="327">
        <v>0</v>
      </c>
      <c r="N56" s="327">
        <v>0</v>
      </c>
    </row>
    <row r="57" spans="1:14" ht="11.25" customHeight="1" x14ac:dyDescent="0.15">
      <c r="A57" s="28" t="s">
        <v>1262</v>
      </c>
      <c r="B57" s="327">
        <v>6957</v>
      </c>
      <c r="C57" s="327">
        <v>646</v>
      </c>
      <c r="D57" s="327">
        <v>647</v>
      </c>
      <c r="E57" s="327">
        <v>778</v>
      </c>
      <c r="F57" s="327">
        <v>526</v>
      </c>
      <c r="G57" s="327">
        <v>607</v>
      </c>
      <c r="H57" s="327">
        <v>524</v>
      </c>
      <c r="I57" s="327">
        <v>500</v>
      </c>
      <c r="J57" s="327">
        <v>494</v>
      </c>
      <c r="K57" s="327">
        <v>540</v>
      </c>
      <c r="L57" s="327">
        <v>543</v>
      </c>
      <c r="M57" s="327">
        <v>626</v>
      </c>
      <c r="N57" s="327">
        <v>526</v>
      </c>
    </row>
    <row r="58" spans="1:14" ht="11.25" customHeight="1" x14ac:dyDescent="0.15">
      <c r="A58" s="28" t="s">
        <v>1263</v>
      </c>
      <c r="B58" s="327">
        <v>1858</v>
      </c>
      <c r="C58" s="327">
        <v>163</v>
      </c>
      <c r="D58" s="327">
        <v>156</v>
      </c>
      <c r="E58" s="327">
        <v>200</v>
      </c>
      <c r="F58" s="327">
        <v>168</v>
      </c>
      <c r="G58" s="327">
        <v>183</v>
      </c>
      <c r="H58" s="327">
        <v>158</v>
      </c>
      <c r="I58" s="327">
        <v>148</v>
      </c>
      <c r="J58" s="327">
        <v>150</v>
      </c>
      <c r="K58" s="327">
        <v>123</v>
      </c>
      <c r="L58" s="327">
        <v>139</v>
      </c>
      <c r="M58" s="327">
        <v>145</v>
      </c>
      <c r="N58" s="327">
        <v>125</v>
      </c>
    </row>
    <row r="59" spans="1:14" ht="11.25" customHeight="1" x14ac:dyDescent="0.15">
      <c r="A59" s="28" t="s">
        <v>2152</v>
      </c>
      <c r="B59" s="327">
        <v>164</v>
      </c>
      <c r="C59" s="327">
        <v>11</v>
      </c>
      <c r="D59" s="327">
        <v>20</v>
      </c>
      <c r="E59" s="327">
        <v>15</v>
      </c>
      <c r="F59" s="327">
        <v>12</v>
      </c>
      <c r="G59" s="327">
        <v>15</v>
      </c>
      <c r="H59" s="327">
        <v>14</v>
      </c>
      <c r="I59" s="327">
        <v>10</v>
      </c>
      <c r="J59" s="327">
        <v>7</v>
      </c>
      <c r="K59" s="327">
        <v>8</v>
      </c>
      <c r="L59" s="327">
        <v>8</v>
      </c>
      <c r="M59" s="327">
        <v>20</v>
      </c>
      <c r="N59" s="327">
        <v>24</v>
      </c>
    </row>
    <row r="60" spans="1:14" ht="3.75" customHeight="1" thickBot="1" x14ac:dyDescent="0.2">
      <c r="A60" s="120"/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</row>
    <row r="61" spans="1:14" ht="9.75" thickTop="1" x14ac:dyDescent="0.15">
      <c r="A61" s="1045" t="s">
        <v>555</v>
      </c>
      <c r="B61" s="1046"/>
      <c r="C61" s="1046"/>
      <c r="D61" s="1046"/>
      <c r="E61" s="1046"/>
      <c r="F61" s="1046"/>
      <c r="G61" s="1046"/>
      <c r="H61" s="1046"/>
      <c r="I61" s="1046"/>
      <c r="J61" s="1046"/>
      <c r="K61" s="1046"/>
      <c r="L61" s="1046"/>
      <c r="M61" s="1046"/>
      <c r="N61" s="1046"/>
    </row>
    <row r="62" spans="1:14" x14ac:dyDescent="0.15">
      <c r="A62" s="34" t="s">
        <v>1394</v>
      </c>
    </row>
  </sheetData>
  <mergeCells count="15"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conditionalFormatting sqref="B60">
    <cfRule type="cellIs" priority="8" operator="lessThan">
      <formula>10</formula>
    </cfRule>
  </conditionalFormatting>
  <conditionalFormatting sqref="C6:N6 B6:B19">
    <cfRule type="cellIs" priority="2" operator="lessThan">
      <formula>10</formula>
    </cfRule>
  </conditionalFormatting>
  <conditionalFormatting sqref="C6:N6 B6:B58">
    <cfRule type="cellIs" dxfId="0" priority="1" operator="lessThan">
      <formula>10</formula>
    </cfRule>
  </conditionalFormatting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7"/>
  <dimension ref="A1:F18"/>
  <sheetViews>
    <sheetView showGridLines="0" zoomScaleSheetLayoutView="100" workbookViewId="0">
      <selection activeCell="D24" sqref="D24"/>
    </sheetView>
  </sheetViews>
  <sheetFormatPr defaultColWidth="9.28515625" defaultRowHeight="9" x14ac:dyDescent="0.15"/>
  <cols>
    <col min="1" max="1" width="19.5703125" style="28" customWidth="1"/>
    <col min="2" max="6" width="13.42578125" style="28" customWidth="1"/>
    <col min="7" max="7" width="2.5703125" style="28" customWidth="1"/>
    <col min="8" max="16384" width="9.28515625" style="28"/>
  </cols>
  <sheetData>
    <row r="1" spans="1:6" ht="26.25" customHeight="1" x14ac:dyDescent="0.15">
      <c r="A1" s="1451" t="s">
        <v>1569</v>
      </c>
      <c r="B1" s="1451"/>
      <c r="C1" s="1451"/>
      <c r="D1" s="1451"/>
      <c r="E1" s="1451"/>
      <c r="F1" s="1451"/>
    </row>
    <row r="2" spans="1:6" s="127" customFormat="1" ht="15" customHeight="1" x14ac:dyDescent="0.15">
      <c r="A2" s="878">
        <v>2023</v>
      </c>
      <c r="B2" s="130"/>
      <c r="C2" s="130"/>
      <c r="D2" s="130"/>
      <c r="E2" s="130"/>
      <c r="F2" s="1108" t="s">
        <v>388</v>
      </c>
    </row>
    <row r="3" spans="1:6" ht="15" customHeight="1" x14ac:dyDescent="0.15">
      <c r="A3" s="699" t="s">
        <v>556</v>
      </c>
      <c r="B3" s="1382" t="s">
        <v>1</v>
      </c>
      <c r="C3" s="1382" t="s">
        <v>557</v>
      </c>
      <c r="D3" s="1413" t="s">
        <v>515</v>
      </c>
      <c r="E3" s="1358"/>
      <c r="F3" s="1358"/>
    </row>
    <row r="4" spans="1:6" ht="15" customHeight="1" x14ac:dyDescent="0.15">
      <c r="A4" s="354" t="s">
        <v>558</v>
      </c>
      <c r="B4" s="1410"/>
      <c r="C4" s="1410"/>
      <c r="D4" s="1089" t="s">
        <v>1</v>
      </c>
      <c r="E4" s="1089" t="s">
        <v>559</v>
      </c>
      <c r="F4" s="1090" t="s">
        <v>560</v>
      </c>
    </row>
    <row r="5" spans="1:6" ht="5.0999999999999996" customHeight="1" x14ac:dyDescent="0.15">
      <c r="A5" s="31"/>
      <c r="B5" s="330"/>
      <c r="C5" s="330"/>
      <c r="D5" s="349"/>
      <c r="E5" s="349"/>
      <c r="F5" s="349"/>
    </row>
    <row r="6" spans="1:6" s="127" customFormat="1" ht="13.9" customHeight="1" x14ac:dyDescent="0.15">
      <c r="A6" s="54" t="s">
        <v>6</v>
      </c>
      <c r="B6" s="32">
        <v>36430</v>
      </c>
      <c r="C6" s="32">
        <v>28523</v>
      </c>
      <c r="D6" s="32">
        <v>7907</v>
      </c>
      <c r="E6" s="32">
        <v>984</v>
      </c>
      <c r="F6" s="32">
        <v>6923</v>
      </c>
    </row>
    <row r="7" spans="1:6" ht="11.25" customHeight="1" x14ac:dyDescent="0.15">
      <c r="A7" s="131" t="s">
        <v>561</v>
      </c>
      <c r="B7" s="29">
        <v>17419</v>
      </c>
      <c r="C7" s="29">
        <v>17419</v>
      </c>
      <c r="D7" s="29">
        <v>0</v>
      </c>
      <c r="E7" s="143">
        <v>0</v>
      </c>
      <c r="F7" s="143">
        <v>0</v>
      </c>
    </row>
    <row r="8" spans="1:6" s="127" customFormat="1" ht="11.25" customHeight="1" x14ac:dyDescent="0.15">
      <c r="A8" s="131" t="s">
        <v>562</v>
      </c>
      <c r="B8" s="29">
        <v>11104</v>
      </c>
      <c r="C8" s="29">
        <v>11104</v>
      </c>
      <c r="D8" s="29">
        <v>0</v>
      </c>
      <c r="E8" s="143">
        <v>0</v>
      </c>
      <c r="F8" s="143">
        <v>0</v>
      </c>
    </row>
    <row r="9" spans="1:6" ht="11.25" customHeight="1" x14ac:dyDescent="0.15">
      <c r="A9" s="131" t="s">
        <v>563</v>
      </c>
      <c r="B9" s="29">
        <v>213</v>
      </c>
      <c r="C9" s="143">
        <v>0</v>
      </c>
      <c r="D9" s="29">
        <v>213</v>
      </c>
      <c r="E9" s="29">
        <v>107</v>
      </c>
      <c r="F9" s="29">
        <v>106</v>
      </c>
    </row>
    <row r="10" spans="1:6" s="127" customFormat="1" ht="11.25" customHeight="1" x14ac:dyDescent="0.15">
      <c r="A10" s="131" t="s">
        <v>564</v>
      </c>
      <c r="B10" s="29">
        <v>512</v>
      </c>
      <c r="C10" s="29">
        <v>0</v>
      </c>
      <c r="D10" s="29">
        <v>512</v>
      </c>
      <c r="E10" s="29">
        <v>105</v>
      </c>
      <c r="F10" s="29">
        <v>407</v>
      </c>
    </row>
    <row r="11" spans="1:6" ht="11.25" customHeight="1" x14ac:dyDescent="0.15">
      <c r="A11" s="131" t="s">
        <v>565</v>
      </c>
      <c r="B11" s="29">
        <v>212</v>
      </c>
      <c r="C11" s="29">
        <v>0</v>
      </c>
      <c r="D11" s="29">
        <v>212</v>
      </c>
      <c r="E11" s="29">
        <v>75</v>
      </c>
      <c r="F11" s="29">
        <v>137</v>
      </c>
    </row>
    <row r="12" spans="1:6" s="127" customFormat="1" ht="11.25" customHeight="1" x14ac:dyDescent="0.15">
      <c r="A12" s="131" t="s">
        <v>566</v>
      </c>
      <c r="B12" s="29">
        <v>136</v>
      </c>
      <c r="C12" s="29">
        <v>0</v>
      </c>
      <c r="D12" s="29">
        <v>136</v>
      </c>
      <c r="E12" s="29">
        <v>71</v>
      </c>
      <c r="F12" s="29">
        <v>65</v>
      </c>
    </row>
    <row r="13" spans="1:6" ht="11.25" customHeight="1" x14ac:dyDescent="0.15">
      <c r="A13" s="131" t="s">
        <v>567</v>
      </c>
      <c r="B13" s="29">
        <v>41</v>
      </c>
      <c r="C13" s="29">
        <v>0</v>
      </c>
      <c r="D13" s="29">
        <v>41</v>
      </c>
      <c r="E13" s="29">
        <v>1</v>
      </c>
      <c r="F13" s="29">
        <v>40</v>
      </c>
    </row>
    <row r="14" spans="1:6" s="127" customFormat="1" ht="11.25" customHeight="1" x14ac:dyDescent="0.15">
      <c r="A14" s="131" t="s">
        <v>568</v>
      </c>
      <c r="B14" s="29">
        <v>502</v>
      </c>
      <c r="C14" s="29">
        <v>0</v>
      </c>
      <c r="D14" s="29">
        <v>502</v>
      </c>
      <c r="E14" s="29">
        <v>104</v>
      </c>
      <c r="F14" s="29">
        <v>398</v>
      </c>
    </row>
    <row r="15" spans="1:6" ht="11.25" customHeight="1" x14ac:dyDescent="0.15">
      <c r="A15" s="131" t="s">
        <v>569</v>
      </c>
      <c r="B15" s="29">
        <v>717</v>
      </c>
      <c r="C15" s="29">
        <v>0</v>
      </c>
      <c r="D15" s="29">
        <v>717</v>
      </c>
      <c r="E15" s="29">
        <v>497</v>
      </c>
      <c r="F15" s="29">
        <v>220</v>
      </c>
    </row>
    <row r="16" spans="1:6" s="127" customFormat="1" ht="11.25" customHeight="1" x14ac:dyDescent="0.15">
      <c r="A16" s="133" t="s">
        <v>570</v>
      </c>
      <c r="B16" s="29">
        <v>5574</v>
      </c>
      <c r="C16" s="134">
        <v>0</v>
      </c>
      <c r="D16" s="29">
        <v>5574</v>
      </c>
      <c r="E16" s="134">
        <v>24</v>
      </c>
      <c r="F16" s="134">
        <v>5550</v>
      </c>
    </row>
    <row r="17" spans="1:6" ht="5.0999999999999996" customHeight="1" thickBot="1" x14ac:dyDescent="0.2">
      <c r="A17" s="355"/>
      <c r="B17" s="355"/>
      <c r="C17" s="355"/>
      <c r="D17" s="355"/>
      <c r="E17" s="355"/>
      <c r="F17" s="355"/>
    </row>
    <row r="18" spans="1:6" ht="12.75" customHeight="1" thickTop="1" x14ac:dyDescent="0.15">
      <c r="A18" s="879" t="s">
        <v>1167</v>
      </c>
    </row>
  </sheetData>
  <mergeCells count="4">
    <mergeCell ref="A1:F1"/>
    <mergeCell ref="B3:B4"/>
    <mergeCell ref="C3:C4"/>
    <mergeCell ref="D3:F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8"/>
  <dimension ref="A1:N35"/>
  <sheetViews>
    <sheetView showGridLines="0" zoomScaleSheetLayoutView="100" workbookViewId="0">
      <selection activeCell="D24" sqref="D24"/>
    </sheetView>
  </sheetViews>
  <sheetFormatPr defaultColWidth="9.28515625" defaultRowHeight="12.75" x14ac:dyDescent="0.2"/>
  <cols>
    <col min="1" max="1" width="16.5703125" style="27" customWidth="1"/>
    <col min="2" max="2" width="6.5703125" style="27" customWidth="1"/>
    <col min="3" max="14" width="5.42578125" style="27" customWidth="1"/>
    <col min="15" max="15" width="1.7109375" style="27" customWidth="1"/>
    <col min="16" max="24" width="7.7109375" style="27" customWidth="1"/>
    <col min="25" max="16384" width="9.28515625" style="27"/>
  </cols>
  <sheetData>
    <row r="1" spans="1:14" ht="14.25" customHeight="1" x14ac:dyDescent="0.2">
      <c r="A1" s="1451" t="s">
        <v>1570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  <c r="M1" s="1451"/>
      <c r="N1" s="1451"/>
    </row>
    <row r="2" spans="1:14" ht="13.9" customHeight="1" x14ac:dyDescent="0.2">
      <c r="A2" s="115">
        <v>2023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461" t="s">
        <v>388</v>
      </c>
      <c r="N2" s="1461"/>
    </row>
    <row r="3" spans="1:14" ht="10.15" customHeight="1" x14ac:dyDescent="0.2">
      <c r="A3" s="699" t="s">
        <v>1334</v>
      </c>
      <c r="B3" s="1462" t="s">
        <v>1</v>
      </c>
      <c r="C3" s="1462" t="s">
        <v>534</v>
      </c>
      <c r="D3" s="1462" t="s">
        <v>535</v>
      </c>
      <c r="E3" s="1462" t="s">
        <v>536</v>
      </c>
      <c r="F3" s="1462" t="s">
        <v>537</v>
      </c>
      <c r="G3" s="1462" t="s">
        <v>538</v>
      </c>
      <c r="H3" s="1462" t="s">
        <v>539</v>
      </c>
      <c r="I3" s="1462" t="s">
        <v>540</v>
      </c>
      <c r="J3" s="1462" t="s">
        <v>541</v>
      </c>
      <c r="K3" s="1462" t="s">
        <v>542</v>
      </c>
      <c r="L3" s="1462" t="s">
        <v>543</v>
      </c>
      <c r="M3" s="1462" t="s">
        <v>544</v>
      </c>
      <c r="N3" s="1463" t="s">
        <v>545</v>
      </c>
    </row>
    <row r="4" spans="1:14" ht="10.15" customHeight="1" x14ac:dyDescent="0.2">
      <c r="A4" s="352" t="s">
        <v>1333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3"/>
    </row>
    <row r="5" spans="1:14" ht="5.0999999999999996" customHeight="1" x14ac:dyDescent="0.2">
      <c r="A5" s="136"/>
      <c r="B5" s="353"/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</row>
    <row r="6" spans="1:14" ht="11.25" customHeight="1" x14ac:dyDescent="0.2">
      <c r="A6" s="664" t="s">
        <v>6</v>
      </c>
      <c r="B6" s="118">
        <v>28523</v>
      </c>
      <c r="C6" s="118">
        <v>2186</v>
      </c>
      <c r="D6" s="118">
        <v>2036</v>
      </c>
      <c r="E6" s="118">
        <v>2429</v>
      </c>
      <c r="F6" s="118">
        <v>1650</v>
      </c>
      <c r="G6" s="118">
        <v>2244</v>
      </c>
      <c r="H6" s="118">
        <v>3172</v>
      </c>
      <c r="I6" s="118">
        <v>2159</v>
      </c>
      <c r="J6" s="118">
        <v>1912</v>
      </c>
      <c r="K6" s="118">
        <v>2408</v>
      </c>
      <c r="L6" s="118">
        <v>2416</v>
      </c>
      <c r="M6" s="118">
        <v>2606</v>
      </c>
      <c r="N6" s="118">
        <v>3305</v>
      </c>
    </row>
    <row r="7" spans="1:14" ht="11.25" customHeight="1" x14ac:dyDescent="0.2">
      <c r="A7" s="69" t="s">
        <v>2153</v>
      </c>
      <c r="B7" s="113">
        <v>12</v>
      </c>
      <c r="C7" s="113">
        <v>0</v>
      </c>
      <c r="D7" s="113">
        <v>0</v>
      </c>
      <c r="E7" s="113">
        <v>0</v>
      </c>
      <c r="F7" s="113">
        <v>1</v>
      </c>
      <c r="G7" s="113">
        <v>0</v>
      </c>
      <c r="H7" s="113">
        <v>0</v>
      </c>
      <c r="I7" s="113">
        <v>0</v>
      </c>
      <c r="J7" s="113">
        <v>0</v>
      </c>
      <c r="K7" s="113">
        <v>5</v>
      </c>
      <c r="L7" s="113">
        <v>0</v>
      </c>
      <c r="M7" s="113">
        <v>3</v>
      </c>
      <c r="N7" s="113">
        <v>3</v>
      </c>
    </row>
    <row r="8" spans="1:14" ht="11.25" customHeight="1" x14ac:dyDescent="0.2">
      <c r="A8" s="69" t="s">
        <v>2141</v>
      </c>
      <c r="B8" s="113">
        <v>12</v>
      </c>
      <c r="C8" s="113">
        <v>0</v>
      </c>
      <c r="D8" s="113">
        <v>0</v>
      </c>
      <c r="E8" s="113">
        <v>0</v>
      </c>
      <c r="F8" s="113">
        <v>0</v>
      </c>
      <c r="G8" s="113">
        <v>0</v>
      </c>
      <c r="H8" s="113">
        <v>0</v>
      </c>
      <c r="I8" s="113">
        <v>0</v>
      </c>
      <c r="J8" s="113">
        <v>0</v>
      </c>
      <c r="K8" s="113">
        <v>0</v>
      </c>
      <c r="L8" s="113">
        <v>0</v>
      </c>
      <c r="M8" s="113">
        <v>11</v>
      </c>
      <c r="N8" s="113">
        <v>1</v>
      </c>
    </row>
    <row r="9" spans="1:14" ht="11.25" customHeight="1" x14ac:dyDescent="0.2">
      <c r="A9" s="69" t="s">
        <v>2154</v>
      </c>
      <c r="B9" s="113">
        <v>1</v>
      </c>
      <c r="C9" s="113">
        <v>1</v>
      </c>
      <c r="D9" s="113">
        <v>0</v>
      </c>
      <c r="E9" s="113">
        <v>0</v>
      </c>
      <c r="F9" s="113">
        <v>0</v>
      </c>
      <c r="G9" s="113">
        <v>0</v>
      </c>
      <c r="H9" s="113">
        <v>0</v>
      </c>
      <c r="I9" s="113">
        <v>0</v>
      </c>
      <c r="J9" s="113">
        <v>0</v>
      </c>
      <c r="K9" s="113">
        <v>0</v>
      </c>
      <c r="L9" s="113">
        <v>0</v>
      </c>
      <c r="M9" s="113">
        <v>0</v>
      </c>
      <c r="N9" s="113">
        <v>0</v>
      </c>
    </row>
    <row r="10" spans="1:14" ht="11.25" customHeight="1" x14ac:dyDescent="0.2">
      <c r="A10" s="69" t="s">
        <v>1233</v>
      </c>
      <c r="B10" s="113">
        <v>3732</v>
      </c>
      <c r="C10" s="122">
        <v>289</v>
      </c>
      <c r="D10" s="122">
        <v>366</v>
      </c>
      <c r="E10" s="122">
        <v>275</v>
      </c>
      <c r="F10" s="122">
        <v>146</v>
      </c>
      <c r="G10" s="122">
        <v>304</v>
      </c>
      <c r="H10" s="122">
        <v>645</v>
      </c>
      <c r="I10" s="122">
        <v>258</v>
      </c>
      <c r="J10" s="122">
        <v>269</v>
      </c>
      <c r="K10" s="122">
        <v>296</v>
      </c>
      <c r="L10" s="122">
        <v>260</v>
      </c>
      <c r="M10" s="122">
        <v>326</v>
      </c>
      <c r="N10" s="122">
        <v>298</v>
      </c>
    </row>
    <row r="11" spans="1:14" ht="11.25" customHeight="1" x14ac:dyDescent="0.2">
      <c r="A11" s="69" t="s">
        <v>1234</v>
      </c>
      <c r="B11" s="113">
        <v>255</v>
      </c>
      <c r="C11" s="122">
        <v>0</v>
      </c>
      <c r="D11" s="122">
        <v>1</v>
      </c>
      <c r="E11" s="122">
        <v>3</v>
      </c>
      <c r="F11" s="122">
        <v>0</v>
      </c>
      <c r="G11" s="122">
        <v>18</v>
      </c>
      <c r="H11" s="122">
        <v>51</v>
      </c>
      <c r="I11" s="122">
        <v>42</v>
      </c>
      <c r="J11" s="122">
        <v>30</v>
      </c>
      <c r="K11" s="122">
        <v>40</v>
      </c>
      <c r="L11" s="122">
        <v>24</v>
      </c>
      <c r="M11" s="122">
        <v>24</v>
      </c>
      <c r="N11" s="122">
        <v>22</v>
      </c>
    </row>
    <row r="12" spans="1:14" ht="11.25" customHeight="1" x14ac:dyDescent="0.2">
      <c r="A12" s="69" t="s">
        <v>2155</v>
      </c>
      <c r="B12" s="113">
        <v>12</v>
      </c>
      <c r="C12" s="113">
        <v>0</v>
      </c>
      <c r="D12" s="113">
        <v>0</v>
      </c>
      <c r="E12" s="113">
        <v>0</v>
      </c>
      <c r="F12" s="113">
        <v>1</v>
      </c>
      <c r="G12" s="113">
        <v>1</v>
      </c>
      <c r="H12" s="113">
        <v>2</v>
      </c>
      <c r="I12" s="113">
        <v>0</v>
      </c>
      <c r="J12" s="113">
        <v>2</v>
      </c>
      <c r="K12" s="113">
        <v>2</v>
      </c>
      <c r="L12" s="113">
        <v>2</v>
      </c>
      <c r="M12" s="113">
        <v>2</v>
      </c>
      <c r="N12" s="113">
        <v>0</v>
      </c>
    </row>
    <row r="13" spans="1:14" ht="11.25" customHeight="1" x14ac:dyDescent="0.2">
      <c r="A13" s="69" t="s">
        <v>2156</v>
      </c>
      <c r="B13" s="113">
        <v>2</v>
      </c>
      <c r="C13" s="122">
        <v>0</v>
      </c>
      <c r="D13" s="122">
        <v>0</v>
      </c>
      <c r="E13" s="122">
        <v>0</v>
      </c>
      <c r="F13" s="122">
        <v>0</v>
      </c>
      <c r="G13" s="122">
        <v>1</v>
      </c>
      <c r="H13" s="122">
        <v>0</v>
      </c>
      <c r="I13" s="122">
        <v>0</v>
      </c>
      <c r="J13" s="122">
        <v>0</v>
      </c>
      <c r="K13" s="122">
        <v>0</v>
      </c>
      <c r="L13" s="122">
        <v>0</v>
      </c>
      <c r="M13" s="122">
        <v>1</v>
      </c>
      <c r="N13" s="122">
        <v>0</v>
      </c>
    </row>
    <row r="14" spans="1:14" ht="11.25" customHeight="1" x14ac:dyDescent="0.2">
      <c r="A14" s="69" t="s">
        <v>1236</v>
      </c>
      <c r="B14" s="113">
        <v>2302</v>
      </c>
      <c r="C14" s="122">
        <v>245</v>
      </c>
      <c r="D14" s="122">
        <v>170</v>
      </c>
      <c r="E14" s="122">
        <v>290</v>
      </c>
      <c r="F14" s="122">
        <v>99</v>
      </c>
      <c r="G14" s="122">
        <v>100</v>
      </c>
      <c r="H14" s="122">
        <v>263</v>
      </c>
      <c r="I14" s="122">
        <v>190</v>
      </c>
      <c r="J14" s="122">
        <v>148</v>
      </c>
      <c r="K14" s="122">
        <v>243</v>
      </c>
      <c r="L14" s="122">
        <v>178</v>
      </c>
      <c r="M14" s="122">
        <v>209</v>
      </c>
      <c r="N14" s="122">
        <v>167</v>
      </c>
    </row>
    <row r="15" spans="1:14" ht="11.25" customHeight="1" x14ac:dyDescent="0.2">
      <c r="A15" s="69" t="s">
        <v>1237</v>
      </c>
      <c r="B15" s="113">
        <v>2466</v>
      </c>
      <c r="C15" s="113">
        <v>198</v>
      </c>
      <c r="D15" s="113">
        <v>212</v>
      </c>
      <c r="E15" s="113">
        <v>242</v>
      </c>
      <c r="F15" s="113">
        <v>242</v>
      </c>
      <c r="G15" s="113">
        <v>232</v>
      </c>
      <c r="H15" s="113">
        <v>174</v>
      </c>
      <c r="I15" s="113">
        <v>267</v>
      </c>
      <c r="J15" s="113">
        <v>176</v>
      </c>
      <c r="K15" s="113">
        <v>174</v>
      </c>
      <c r="L15" s="113">
        <v>233</v>
      </c>
      <c r="M15" s="113">
        <v>184</v>
      </c>
      <c r="N15" s="113">
        <v>132</v>
      </c>
    </row>
    <row r="16" spans="1:14" ht="11.25" customHeight="1" x14ac:dyDescent="0.2">
      <c r="A16" s="69" t="s">
        <v>1264</v>
      </c>
      <c r="B16" s="113">
        <v>672</v>
      </c>
      <c r="C16" s="122">
        <v>54</v>
      </c>
      <c r="D16" s="122">
        <v>39</v>
      </c>
      <c r="E16" s="122">
        <v>64</v>
      </c>
      <c r="F16" s="122">
        <v>39</v>
      </c>
      <c r="G16" s="122">
        <v>44</v>
      </c>
      <c r="H16" s="122">
        <v>55</v>
      </c>
      <c r="I16" s="122">
        <v>56</v>
      </c>
      <c r="J16" s="122">
        <v>38</v>
      </c>
      <c r="K16" s="122">
        <v>52</v>
      </c>
      <c r="L16" s="122">
        <v>72</v>
      </c>
      <c r="M16" s="122">
        <v>66</v>
      </c>
      <c r="N16" s="122">
        <v>93</v>
      </c>
    </row>
    <row r="17" spans="1:14" ht="11.25" customHeight="1" x14ac:dyDescent="0.2">
      <c r="A17" s="69" t="s">
        <v>2157</v>
      </c>
      <c r="B17" s="113">
        <v>54</v>
      </c>
      <c r="C17" s="113">
        <v>1</v>
      </c>
      <c r="D17" s="113">
        <v>0</v>
      </c>
      <c r="E17" s="113">
        <v>7</v>
      </c>
      <c r="F17" s="113">
        <v>2</v>
      </c>
      <c r="G17" s="113">
        <v>2</v>
      </c>
      <c r="H17" s="113">
        <v>2</v>
      </c>
      <c r="I17" s="113">
        <v>1</v>
      </c>
      <c r="J17" s="113">
        <v>5</v>
      </c>
      <c r="K17" s="113">
        <v>5</v>
      </c>
      <c r="L17" s="113">
        <v>11</v>
      </c>
      <c r="M17" s="113">
        <v>7</v>
      </c>
      <c r="N17" s="113">
        <v>11</v>
      </c>
    </row>
    <row r="18" spans="1:14" ht="11.25" customHeight="1" x14ac:dyDescent="0.2">
      <c r="A18" s="69" t="s">
        <v>1265</v>
      </c>
      <c r="B18" s="113">
        <v>848</v>
      </c>
      <c r="C18" s="122">
        <v>36</v>
      </c>
      <c r="D18" s="122">
        <v>51</v>
      </c>
      <c r="E18" s="122">
        <v>59</v>
      </c>
      <c r="F18" s="122">
        <v>59</v>
      </c>
      <c r="G18" s="122">
        <v>44</v>
      </c>
      <c r="H18" s="122">
        <v>76</v>
      </c>
      <c r="I18" s="122">
        <v>93</v>
      </c>
      <c r="J18" s="122">
        <v>57</v>
      </c>
      <c r="K18" s="122">
        <v>75</v>
      </c>
      <c r="L18" s="122">
        <v>79</v>
      </c>
      <c r="M18" s="122">
        <v>80</v>
      </c>
      <c r="N18" s="122">
        <v>139</v>
      </c>
    </row>
    <row r="19" spans="1:14" ht="11.25" customHeight="1" x14ac:dyDescent="0.2">
      <c r="A19" s="69" t="s">
        <v>1266</v>
      </c>
      <c r="B19" s="113">
        <v>1148</v>
      </c>
      <c r="C19" s="113">
        <v>68</v>
      </c>
      <c r="D19" s="113">
        <v>66</v>
      </c>
      <c r="E19" s="113">
        <v>73</v>
      </c>
      <c r="F19" s="113">
        <v>76</v>
      </c>
      <c r="G19" s="113">
        <v>99</v>
      </c>
      <c r="H19" s="113">
        <v>128</v>
      </c>
      <c r="I19" s="113">
        <v>87</v>
      </c>
      <c r="J19" s="113">
        <v>65</v>
      </c>
      <c r="K19" s="113">
        <v>109</v>
      </c>
      <c r="L19" s="113">
        <v>101</v>
      </c>
      <c r="M19" s="113">
        <v>156</v>
      </c>
      <c r="N19" s="113">
        <v>120</v>
      </c>
    </row>
    <row r="20" spans="1:14" ht="11.25" customHeight="1" x14ac:dyDescent="0.2">
      <c r="A20" s="69" t="s">
        <v>1241</v>
      </c>
      <c r="B20" s="113">
        <v>8</v>
      </c>
      <c r="C20" s="122">
        <v>1</v>
      </c>
      <c r="D20" s="122">
        <v>1</v>
      </c>
      <c r="E20" s="122">
        <v>0</v>
      </c>
      <c r="F20" s="122">
        <v>0</v>
      </c>
      <c r="G20" s="122">
        <v>0</v>
      </c>
      <c r="H20" s="122">
        <v>2</v>
      </c>
      <c r="I20" s="122">
        <v>2</v>
      </c>
      <c r="J20" s="122">
        <v>0</v>
      </c>
      <c r="K20" s="122">
        <v>2</v>
      </c>
      <c r="L20" s="122">
        <v>0</v>
      </c>
      <c r="M20" s="122">
        <v>0</v>
      </c>
      <c r="N20" s="122">
        <v>0</v>
      </c>
    </row>
    <row r="21" spans="1:14" ht="11.25" customHeight="1" x14ac:dyDescent="0.2">
      <c r="A21" s="69" t="s">
        <v>1245</v>
      </c>
      <c r="B21" s="113">
        <v>1</v>
      </c>
      <c r="C21" s="122">
        <v>0</v>
      </c>
      <c r="D21" s="122">
        <v>0</v>
      </c>
      <c r="E21" s="122">
        <v>0</v>
      </c>
      <c r="F21" s="122">
        <v>0</v>
      </c>
      <c r="G21" s="122">
        <v>0</v>
      </c>
      <c r="H21" s="122">
        <v>0</v>
      </c>
      <c r="I21" s="122">
        <v>0</v>
      </c>
      <c r="J21" s="122">
        <v>0</v>
      </c>
      <c r="K21" s="122">
        <v>0</v>
      </c>
      <c r="L21" s="122">
        <v>1</v>
      </c>
      <c r="M21" s="122">
        <v>0</v>
      </c>
      <c r="N21" s="122">
        <v>0</v>
      </c>
    </row>
    <row r="22" spans="1:14" ht="11.25" customHeight="1" x14ac:dyDescent="0.2">
      <c r="A22" s="69" t="s">
        <v>1395</v>
      </c>
      <c r="B22" s="113">
        <v>104</v>
      </c>
      <c r="C22" s="122">
        <v>7</v>
      </c>
      <c r="D22" s="122">
        <v>5</v>
      </c>
      <c r="E22" s="122">
        <v>8</v>
      </c>
      <c r="F22" s="122">
        <v>6</v>
      </c>
      <c r="G22" s="122">
        <v>20</v>
      </c>
      <c r="H22" s="122">
        <v>9</v>
      </c>
      <c r="I22" s="122">
        <v>7</v>
      </c>
      <c r="J22" s="122">
        <v>17</v>
      </c>
      <c r="K22" s="122">
        <v>8</v>
      </c>
      <c r="L22" s="122">
        <v>4</v>
      </c>
      <c r="M22" s="122">
        <v>8</v>
      </c>
      <c r="N22" s="122">
        <v>5</v>
      </c>
    </row>
    <row r="23" spans="1:14" ht="11.25" customHeight="1" x14ac:dyDescent="0.2">
      <c r="A23" s="69" t="s">
        <v>1889</v>
      </c>
      <c r="B23" s="113">
        <v>175</v>
      </c>
      <c r="C23" s="122">
        <v>25</v>
      </c>
      <c r="D23" s="122">
        <v>18</v>
      </c>
      <c r="E23" s="122">
        <v>25</v>
      </c>
      <c r="F23" s="122">
        <v>12</v>
      </c>
      <c r="G23" s="122">
        <v>8</v>
      </c>
      <c r="H23" s="122">
        <v>10</v>
      </c>
      <c r="I23" s="122">
        <v>15</v>
      </c>
      <c r="J23" s="122">
        <v>12</v>
      </c>
      <c r="K23" s="122">
        <v>8</v>
      </c>
      <c r="L23" s="122">
        <v>6</v>
      </c>
      <c r="M23" s="122">
        <v>8</v>
      </c>
      <c r="N23" s="122">
        <v>28</v>
      </c>
    </row>
    <row r="24" spans="1:14" ht="11.25" customHeight="1" x14ac:dyDescent="0.2">
      <c r="A24" s="69" t="s">
        <v>1249</v>
      </c>
      <c r="B24" s="113">
        <v>1167</v>
      </c>
      <c r="C24" s="122">
        <v>50</v>
      </c>
      <c r="D24" s="122">
        <v>62</v>
      </c>
      <c r="E24" s="122">
        <v>128</v>
      </c>
      <c r="F24" s="122">
        <v>60</v>
      </c>
      <c r="G24" s="122">
        <v>102</v>
      </c>
      <c r="H24" s="122">
        <v>180</v>
      </c>
      <c r="I24" s="122">
        <v>93</v>
      </c>
      <c r="J24" s="122">
        <v>72</v>
      </c>
      <c r="K24" s="122">
        <v>121</v>
      </c>
      <c r="L24" s="122">
        <v>63</v>
      </c>
      <c r="M24" s="122">
        <v>72</v>
      </c>
      <c r="N24" s="122">
        <v>164</v>
      </c>
    </row>
    <row r="25" spans="1:14" ht="11.25" customHeight="1" x14ac:dyDescent="0.2">
      <c r="A25" s="69" t="s">
        <v>1251</v>
      </c>
      <c r="B25" s="113">
        <v>45</v>
      </c>
      <c r="C25" s="122">
        <v>42</v>
      </c>
      <c r="D25" s="122">
        <v>0</v>
      </c>
      <c r="E25" s="122">
        <v>0</v>
      </c>
      <c r="F25" s="122">
        <v>0</v>
      </c>
      <c r="G25" s="122">
        <v>0</v>
      </c>
      <c r="H25" s="122">
        <v>0</v>
      </c>
      <c r="I25" s="122">
        <v>0</v>
      </c>
      <c r="J25" s="122">
        <v>2</v>
      </c>
      <c r="K25" s="122">
        <v>0</v>
      </c>
      <c r="L25" s="122">
        <v>0</v>
      </c>
      <c r="M25" s="122">
        <v>1</v>
      </c>
      <c r="N25" s="122">
        <v>0</v>
      </c>
    </row>
    <row r="26" spans="1:14" ht="11.25" customHeight="1" x14ac:dyDescent="0.2">
      <c r="A26" s="69" t="s">
        <v>1252</v>
      </c>
      <c r="B26" s="113">
        <v>107</v>
      </c>
      <c r="C26" s="122">
        <v>15</v>
      </c>
      <c r="D26" s="122">
        <v>24</v>
      </c>
      <c r="E26" s="122">
        <v>5</v>
      </c>
      <c r="F26" s="122">
        <v>3</v>
      </c>
      <c r="G26" s="122">
        <v>5</v>
      </c>
      <c r="H26" s="122">
        <v>10</v>
      </c>
      <c r="I26" s="122">
        <v>6</v>
      </c>
      <c r="J26" s="122">
        <v>9</v>
      </c>
      <c r="K26" s="122">
        <v>7</v>
      </c>
      <c r="L26" s="122">
        <v>14</v>
      </c>
      <c r="M26" s="122">
        <v>0</v>
      </c>
      <c r="N26" s="122">
        <v>9</v>
      </c>
    </row>
    <row r="27" spans="1:14" ht="11.25" customHeight="1" x14ac:dyDescent="0.2">
      <c r="A27" s="69" t="s">
        <v>1253</v>
      </c>
      <c r="B27" s="113">
        <v>2487</v>
      </c>
      <c r="C27" s="122">
        <v>179</v>
      </c>
      <c r="D27" s="122">
        <v>217</v>
      </c>
      <c r="E27" s="122">
        <v>309</v>
      </c>
      <c r="F27" s="122">
        <v>96</v>
      </c>
      <c r="G27" s="122">
        <v>227</v>
      </c>
      <c r="H27" s="122">
        <v>232</v>
      </c>
      <c r="I27" s="122">
        <v>151</v>
      </c>
      <c r="J27" s="122">
        <v>149</v>
      </c>
      <c r="K27" s="122">
        <v>142</v>
      </c>
      <c r="L27" s="122">
        <v>177</v>
      </c>
      <c r="M27" s="122">
        <v>208</v>
      </c>
      <c r="N27" s="122">
        <v>400</v>
      </c>
    </row>
    <row r="28" spans="1:14" ht="11.25" customHeight="1" x14ac:dyDescent="0.2">
      <c r="A28" s="69" t="s">
        <v>1254</v>
      </c>
      <c r="B28" s="113">
        <v>5117</v>
      </c>
      <c r="C28" s="122">
        <v>555</v>
      </c>
      <c r="D28" s="122">
        <v>419</v>
      </c>
      <c r="E28" s="122">
        <v>418</v>
      </c>
      <c r="F28" s="122">
        <v>365</v>
      </c>
      <c r="G28" s="122">
        <v>363</v>
      </c>
      <c r="H28" s="122">
        <v>596</v>
      </c>
      <c r="I28" s="122">
        <v>310</v>
      </c>
      <c r="J28" s="122">
        <v>271</v>
      </c>
      <c r="K28" s="122">
        <v>239</v>
      </c>
      <c r="L28" s="122">
        <v>535</v>
      </c>
      <c r="M28" s="122">
        <v>373</v>
      </c>
      <c r="N28" s="122">
        <v>673</v>
      </c>
    </row>
    <row r="29" spans="1:14" ht="11.25" customHeight="1" x14ac:dyDescent="0.2">
      <c r="A29" s="69" t="s">
        <v>2002</v>
      </c>
      <c r="B29" s="113">
        <v>22</v>
      </c>
      <c r="C29" s="122">
        <v>0</v>
      </c>
      <c r="D29" s="122">
        <v>4</v>
      </c>
      <c r="E29" s="122">
        <v>4</v>
      </c>
      <c r="F29" s="122">
        <v>1</v>
      </c>
      <c r="G29" s="122">
        <v>0</v>
      </c>
      <c r="H29" s="122">
        <v>1</v>
      </c>
      <c r="I29" s="122">
        <v>3</v>
      </c>
      <c r="J29" s="122">
        <v>2</v>
      </c>
      <c r="K29" s="122">
        <v>3</v>
      </c>
      <c r="L29" s="122">
        <v>0</v>
      </c>
      <c r="M29" s="122">
        <v>2</v>
      </c>
      <c r="N29" s="122">
        <v>2</v>
      </c>
    </row>
    <row r="30" spans="1:14" ht="11.25" customHeight="1" x14ac:dyDescent="0.2">
      <c r="A30" s="69" t="s">
        <v>1256</v>
      </c>
      <c r="B30" s="113">
        <v>3841</v>
      </c>
      <c r="C30" s="122">
        <v>219</v>
      </c>
      <c r="D30" s="122">
        <v>172</v>
      </c>
      <c r="E30" s="122">
        <v>301</v>
      </c>
      <c r="F30" s="122">
        <v>243</v>
      </c>
      <c r="G30" s="122">
        <v>319</v>
      </c>
      <c r="H30" s="122">
        <v>382</v>
      </c>
      <c r="I30" s="122">
        <v>336</v>
      </c>
      <c r="J30" s="122">
        <v>232</v>
      </c>
      <c r="K30" s="122">
        <v>326</v>
      </c>
      <c r="L30" s="122">
        <v>392</v>
      </c>
      <c r="M30" s="122">
        <v>480</v>
      </c>
      <c r="N30" s="122">
        <v>439</v>
      </c>
    </row>
    <row r="31" spans="1:14" ht="11.25" customHeight="1" x14ac:dyDescent="0.2">
      <c r="A31" s="69" t="s">
        <v>1260</v>
      </c>
      <c r="B31" s="113">
        <v>45</v>
      </c>
      <c r="C31" s="122">
        <v>4</v>
      </c>
      <c r="D31" s="122">
        <v>4</v>
      </c>
      <c r="E31" s="122">
        <v>2</v>
      </c>
      <c r="F31" s="122">
        <v>6</v>
      </c>
      <c r="G31" s="122">
        <v>3</v>
      </c>
      <c r="H31" s="122">
        <v>6</v>
      </c>
      <c r="I31" s="122">
        <v>5</v>
      </c>
      <c r="J31" s="122">
        <v>4</v>
      </c>
      <c r="K31" s="122">
        <v>2</v>
      </c>
      <c r="L31" s="122">
        <v>3</v>
      </c>
      <c r="M31" s="122">
        <v>3</v>
      </c>
      <c r="N31" s="122">
        <v>3</v>
      </c>
    </row>
    <row r="32" spans="1:14" ht="11.25" customHeight="1" x14ac:dyDescent="0.2">
      <c r="A32" s="69" t="s">
        <v>1261</v>
      </c>
      <c r="B32" s="113">
        <v>2594</v>
      </c>
      <c r="C32" s="122">
        <v>130</v>
      </c>
      <c r="D32" s="122">
        <v>98</v>
      </c>
      <c r="E32" s="122">
        <v>142</v>
      </c>
      <c r="F32" s="122">
        <v>127</v>
      </c>
      <c r="G32" s="122">
        <v>239</v>
      </c>
      <c r="H32" s="122">
        <v>211</v>
      </c>
      <c r="I32" s="122">
        <v>121</v>
      </c>
      <c r="J32" s="122">
        <v>251</v>
      </c>
      <c r="K32" s="122">
        <v>366</v>
      </c>
      <c r="L32" s="122">
        <v>189</v>
      </c>
      <c r="M32" s="122">
        <v>254</v>
      </c>
      <c r="N32" s="122">
        <v>466</v>
      </c>
    </row>
    <row r="33" spans="1:14" ht="11.25" customHeight="1" x14ac:dyDescent="0.2">
      <c r="A33" s="69" t="s">
        <v>1262</v>
      </c>
      <c r="B33" s="113">
        <v>1294</v>
      </c>
      <c r="C33" s="122">
        <v>67</v>
      </c>
      <c r="D33" s="122">
        <v>107</v>
      </c>
      <c r="E33" s="122">
        <v>74</v>
      </c>
      <c r="F33" s="122">
        <v>66</v>
      </c>
      <c r="G33" s="122">
        <v>113</v>
      </c>
      <c r="H33" s="122">
        <v>137</v>
      </c>
      <c r="I33" s="122">
        <v>116</v>
      </c>
      <c r="J33" s="122">
        <v>101</v>
      </c>
      <c r="K33" s="122">
        <v>183</v>
      </c>
      <c r="L33" s="122">
        <v>72</v>
      </c>
      <c r="M33" s="122">
        <v>128</v>
      </c>
      <c r="N33" s="122">
        <v>130</v>
      </c>
    </row>
    <row r="34" spans="1:14" ht="3.75" customHeight="1" thickBot="1" x14ac:dyDescent="0.25">
      <c r="A34" s="141"/>
      <c r="B34" s="141"/>
      <c r="C34" s="141"/>
      <c r="D34" s="141"/>
      <c r="E34" s="141"/>
      <c r="F34" s="141"/>
      <c r="G34" s="141"/>
      <c r="H34" s="141"/>
      <c r="I34" s="141"/>
      <c r="J34" s="141"/>
      <c r="K34" s="141"/>
      <c r="L34" s="141"/>
      <c r="M34" s="141"/>
      <c r="N34" s="141"/>
    </row>
    <row r="35" spans="1:14" ht="11.25" customHeight="1" thickTop="1" x14ac:dyDescent="0.2">
      <c r="A35" s="879" t="s">
        <v>1167</v>
      </c>
      <c r="N35" s="695"/>
    </row>
  </sheetData>
  <mergeCells count="15"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9"/>
  <dimension ref="A1:N32"/>
  <sheetViews>
    <sheetView showGridLines="0" zoomScaleSheetLayoutView="100" workbookViewId="0">
      <selection activeCell="D24" sqref="D24"/>
    </sheetView>
  </sheetViews>
  <sheetFormatPr defaultColWidth="9.28515625" defaultRowHeight="12.75" x14ac:dyDescent="0.2"/>
  <cols>
    <col min="1" max="1" width="17.42578125" style="27" customWidth="1"/>
    <col min="2" max="2" width="6.5703125" style="27" customWidth="1"/>
    <col min="3" max="14" width="5.28515625" style="27" customWidth="1"/>
    <col min="15" max="15" width="1.7109375" style="27" customWidth="1"/>
    <col min="16" max="25" width="7.28515625" style="27" customWidth="1"/>
    <col min="26" max="16384" width="9.28515625" style="27"/>
  </cols>
  <sheetData>
    <row r="1" spans="1:14" ht="15" customHeight="1" x14ac:dyDescent="0.2">
      <c r="A1" s="1451" t="s">
        <v>1571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  <c r="M1" s="1451"/>
      <c r="N1" s="1451"/>
    </row>
    <row r="2" spans="1:14" ht="14.25" customHeight="1" x14ac:dyDescent="0.2">
      <c r="A2" s="115">
        <v>2023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461" t="s">
        <v>388</v>
      </c>
      <c r="N2" s="1461"/>
    </row>
    <row r="3" spans="1:14" ht="10.15" customHeight="1" x14ac:dyDescent="0.2">
      <c r="A3" s="699" t="s">
        <v>1334</v>
      </c>
      <c r="B3" s="1462" t="s">
        <v>1</v>
      </c>
      <c r="C3" s="1462" t="s">
        <v>534</v>
      </c>
      <c r="D3" s="1462" t="s">
        <v>535</v>
      </c>
      <c r="E3" s="1462" t="s">
        <v>536</v>
      </c>
      <c r="F3" s="1462" t="s">
        <v>537</v>
      </c>
      <c r="G3" s="1462" t="s">
        <v>538</v>
      </c>
      <c r="H3" s="1462" t="s">
        <v>539</v>
      </c>
      <c r="I3" s="1462" t="s">
        <v>540</v>
      </c>
      <c r="J3" s="1462" t="s">
        <v>541</v>
      </c>
      <c r="K3" s="1462" t="s">
        <v>542</v>
      </c>
      <c r="L3" s="1462" t="s">
        <v>543</v>
      </c>
      <c r="M3" s="1462" t="s">
        <v>544</v>
      </c>
      <c r="N3" s="1463" t="s">
        <v>545</v>
      </c>
    </row>
    <row r="4" spans="1:14" ht="10.15" customHeight="1" x14ac:dyDescent="0.2">
      <c r="A4" s="880" t="s">
        <v>1333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3"/>
    </row>
    <row r="5" spans="1:14" ht="5.0999999999999996" customHeight="1" x14ac:dyDescent="0.2">
      <c r="A5" s="136"/>
      <c r="B5" s="353"/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</row>
    <row r="6" spans="1:14" ht="11.25" customHeight="1" x14ac:dyDescent="0.2">
      <c r="A6" s="54" t="s">
        <v>6</v>
      </c>
      <c r="B6" s="513">
        <v>984</v>
      </c>
      <c r="C6" s="513">
        <v>58</v>
      </c>
      <c r="D6" s="513">
        <v>51</v>
      </c>
      <c r="E6" s="513">
        <v>50</v>
      </c>
      <c r="F6" s="513">
        <v>120</v>
      </c>
      <c r="G6" s="513">
        <v>57</v>
      </c>
      <c r="H6" s="513">
        <v>44</v>
      </c>
      <c r="I6" s="513">
        <v>89</v>
      </c>
      <c r="J6" s="513">
        <v>17</v>
      </c>
      <c r="K6" s="513">
        <v>95</v>
      </c>
      <c r="L6" s="513">
        <v>59</v>
      </c>
      <c r="M6" s="513">
        <v>158</v>
      </c>
      <c r="N6" s="513">
        <v>186</v>
      </c>
    </row>
    <row r="7" spans="1:14" ht="11.25" customHeight="1" x14ac:dyDescent="0.2">
      <c r="A7" s="69" t="s">
        <v>1440</v>
      </c>
      <c r="B7" s="121">
        <v>2</v>
      </c>
      <c r="C7" s="122">
        <v>1</v>
      </c>
      <c r="D7" s="122">
        <v>0</v>
      </c>
      <c r="E7" s="122">
        <v>0</v>
      </c>
      <c r="F7" s="122">
        <v>0</v>
      </c>
      <c r="G7" s="122">
        <v>0</v>
      </c>
      <c r="H7" s="122">
        <v>0</v>
      </c>
      <c r="I7" s="122">
        <v>0</v>
      </c>
      <c r="J7" s="122">
        <v>0</v>
      </c>
      <c r="K7" s="122">
        <v>0</v>
      </c>
      <c r="L7" s="122">
        <v>0</v>
      </c>
      <c r="M7" s="122">
        <v>0</v>
      </c>
      <c r="N7" s="122">
        <v>1</v>
      </c>
    </row>
    <row r="8" spans="1:14" ht="11.25" customHeight="1" x14ac:dyDescent="0.2">
      <c r="A8" s="69" t="s">
        <v>2158</v>
      </c>
      <c r="B8" s="121">
        <v>1</v>
      </c>
      <c r="C8" s="122">
        <v>0</v>
      </c>
      <c r="D8" s="122">
        <v>0</v>
      </c>
      <c r="E8" s="122">
        <v>0</v>
      </c>
      <c r="F8" s="122">
        <v>0</v>
      </c>
      <c r="G8" s="122">
        <v>0</v>
      </c>
      <c r="H8" s="122">
        <v>0</v>
      </c>
      <c r="I8" s="122">
        <v>0</v>
      </c>
      <c r="J8" s="122">
        <v>0</v>
      </c>
      <c r="K8" s="122">
        <v>0</v>
      </c>
      <c r="L8" s="122">
        <v>1</v>
      </c>
      <c r="M8" s="122">
        <v>0</v>
      </c>
      <c r="N8" s="122">
        <v>0</v>
      </c>
    </row>
    <row r="9" spans="1:14" ht="11.25" customHeight="1" x14ac:dyDescent="0.2">
      <c r="A9" s="69" t="s">
        <v>2159</v>
      </c>
      <c r="B9" s="121">
        <v>1</v>
      </c>
      <c r="C9" s="122">
        <v>0</v>
      </c>
      <c r="D9" s="122">
        <v>0</v>
      </c>
      <c r="E9" s="122">
        <v>0</v>
      </c>
      <c r="F9" s="122">
        <v>0</v>
      </c>
      <c r="G9" s="122">
        <v>0</v>
      </c>
      <c r="H9" s="122">
        <v>0</v>
      </c>
      <c r="I9" s="122">
        <v>1</v>
      </c>
      <c r="J9" s="122">
        <v>0</v>
      </c>
      <c r="K9" s="122">
        <v>0</v>
      </c>
      <c r="L9" s="122">
        <v>0</v>
      </c>
      <c r="M9" s="122">
        <v>0</v>
      </c>
      <c r="N9" s="122">
        <v>0</v>
      </c>
    </row>
    <row r="10" spans="1:14" ht="11.25" customHeight="1" x14ac:dyDescent="0.2">
      <c r="A10" s="69" t="s">
        <v>2160</v>
      </c>
      <c r="B10" s="121">
        <v>3</v>
      </c>
      <c r="C10" s="122">
        <v>0</v>
      </c>
      <c r="D10" s="122">
        <v>0</v>
      </c>
      <c r="E10" s="122">
        <v>0</v>
      </c>
      <c r="F10" s="122">
        <v>0</v>
      </c>
      <c r="G10" s="122">
        <v>1</v>
      </c>
      <c r="H10" s="122">
        <v>0</v>
      </c>
      <c r="I10" s="122">
        <v>0</v>
      </c>
      <c r="J10" s="122">
        <v>0</v>
      </c>
      <c r="K10" s="122">
        <v>1</v>
      </c>
      <c r="L10" s="122">
        <v>1</v>
      </c>
      <c r="M10" s="122">
        <v>0</v>
      </c>
      <c r="N10" s="122">
        <v>0</v>
      </c>
    </row>
    <row r="11" spans="1:14" ht="11.25" customHeight="1" x14ac:dyDescent="0.2">
      <c r="A11" s="69" t="s">
        <v>1396</v>
      </c>
      <c r="B11" s="121">
        <v>82</v>
      </c>
      <c r="C11" s="122">
        <v>0</v>
      </c>
      <c r="D11" s="122">
        <v>0</v>
      </c>
      <c r="E11" s="122">
        <v>4</v>
      </c>
      <c r="F11" s="122">
        <v>5</v>
      </c>
      <c r="G11" s="122">
        <v>2</v>
      </c>
      <c r="H11" s="122">
        <v>10</v>
      </c>
      <c r="I11" s="122">
        <v>24</v>
      </c>
      <c r="J11" s="122">
        <v>0</v>
      </c>
      <c r="K11" s="122">
        <v>23</v>
      </c>
      <c r="L11" s="122">
        <v>1</v>
      </c>
      <c r="M11" s="122">
        <v>13</v>
      </c>
      <c r="N11" s="122">
        <v>0</v>
      </c>
    </row>
    <row r="12" spans="1:14" ht="11.25" customHeight="1" x14ac:dyDescent="0.2">
      <c r="A12" s="69" t="s">
        <v>1237</v>
      </c>
      <c r="B12" s="121">
        <v>2</v>
      </c>
      <c r="C12" s="122">
        <v>0</v>
      </c>
      <c r="D12" s="122">
        <v>0</v>
      </c>
      <c r="E12" s="122">
        <v>1</v>
      </c>
      <c r="F12" s="122">
        <v>0</v>
      </c>
      <c r="G12" s="122">
        <v>0</v>
      </c>
      <c r="H12" s="122">
        <v>0</v>
      </c>
      <c r="I12" s="122">
        <v>0</v>
      </c>
      <c r="J12" s="122">
        <v>0</v>
      </c>
      <c r="K12" s="122">
        <v>0</v>
      </c>
      <c r="L12" s="122">
        <v>0</v>
      </c>
      <c r="M12" s="122">
        <v>0</v>
      </c>
      <c r="N12" s="122">
        <v>1</v>
      </c>
    </row>
    <row r="13" spans="1:14" ht="11.25" customHeight="1" x14ac:dyDescent="0.2">
      <c r="A13" s="69" t="s">
        <v>2161</v>
      </c>
      <c r="B13" s="121">
        <v>36</v>
      </c>
      <c r="C13" s="122">
        <v>4</v>
      </c>
      <c r="D13" s="122">
        <v>0</v>
      </c>
      <c r="E13" s="122">
        <v>5</v>
      </c>
      <c r="F13" s="122">
        <v>2</v>
      </c>
      <c r="G13" s="122">
        <v>4</v>
      </c>
      <c r="H13" s="122">
        <v>2</v>
      </c>
      <c r="I13" s="122">
        <v>8</v>
      </c>
      <c r="J13" s="122">
        <v>0</v>
      </c>
      <c r="K13" s="122">
        <v>2</v>
      </c>
      <c r="L13" s="122">
        <v>1</v>
      </c>
      <c r="M13" s="122">
        <v>6</v>
      </c>
      <c r="N13" s="122">
        <v>2</v>
      </c>
    </row>
    <row r="14" spans="1:14" ht="11.25" customHeight="1" x14ac:dyDescent="0.2">
      <c r="A14" s="69" t="s">
        <v>1265</v>
      </c>
      <c r="B14" s="121">
        <v>30</v>
      </c>
      <c r="C14" s="122">
        <v>0</v>
      </c>
      <c r="D14" s="122">
        <v>2</v>
      </c>
      <c r="E14" s="122">
        <v>1</v>
      </c>
      <c r="F14" s="122">
        <v>1</v>
      </c>
      <c r="G14" s="122">
        <v>0</v>
      </c>
      <c r="H14" s="122">
        <v>0</v>
      </c>
      <c r="I14" s="122">
        <v>25</v>
      </c>
      <c r="J14" s="122">
        <v>0</v>
      </c>
      <c r="K14" s="122">
        <v>1</v>
      </c>
      <c r="L14" s="122">
        <v>0</v>
      </c>
      <c r="M14" s="122">
        <v>0</v>
      </c>
      <c r="N14" s="122">
        <v>0</v>
      </c>
    </row>
    <row r="15" spans="1:14" ht="11.25" customHeight="1" x14ac:dyDescent="0.2">
      <c r="A15" s="69" t="s">
        <v>1266</v>
      </c>
      <c r="B15" s="121">
        <v>117</v>
      </c>
      <c r="C15" s="122">
        <v>33</v>
      </c>
      <c r="D15" s="122">
        <v>0</v>
      </c>
      <c r="E15" s="122">
        <v>1</v>
      </c>
      <c r="F15" s="122">
        <v>21</v>
      </c>
      <c r="G15" s="122">
        <v>4</v>
      </c>
      <c r="H15" s="122">
        <v>5</v>
      </c>
      <c r="I15" s="122">
        <v>12</v>
      </c>
      <c r="J15" s="122">
        <v>1</v>
      </c>
      <c r="K15" s="122">
        <v>5</v>
      </c>
      <c r="L15" s="122">
        <v>8</v>
      </c>
      <c r="M15" s="122">
        <v>11</v>
      </c>
      <c r="N15" s="122">
        <v>16</v>
      </c>
    </row>
    <row r="16" spans="1:14" ht="11.25" customHeight="1" x14ac:dyDescent="0.2">
      <c r="A16" s="69" t="s">
        <v>2162</v>
      </c>
      <c r="B16" s="121">
        <v>22</v>
      </c>
      <c r="C16" s="122">
        <v>3</v>
      </c>
      <c r="D16" s="122">
        <v>0</v>
      </c>
      <c r="E16" s="122">
        <v>0</v>
      </c>
      <c r="F16" s="122">
        <v>0</v>
      </c>
      <c r="G16" s="122">
        <v>0</v>
      </c>
      <c r="H16" s="122">
        <v>1</v>
      </c>
      <c r="I16" s="122">
        <v>1</v>
      </c>
      <c r="J16" s="122">
        <v>2</v>
      </c>
      <c r="K16" s="122">
        <v>1</v>
      </c>
      <c r="L16" s="122">
        <v>0</v>
      </c>
      <c r="M16" s="122">
        <v>0</v>
      </c>
      <c r="N16" s="122">
        <v>14</v>
      </c>
    </row>
    <row r="17" spans="1:14" ht="11.25" customHeight="1" x14ac:dyDescent="0.2">
      <c r="A17" s="69" t="s">
        <v>1395</v>
      </c>
      <c r="B17" s="121">
        <v>100</v>
      </c>
      <c r="C17" s="122">
        <v>14</v>
      </c>
      <c r="D17" s="122">
        <v>3</v>
      </c>
      <c r="E17" s="122">
        <v>23</v>
      </c>
      <c r="F17" s="122">
        <v>5</v>
      </c>
      <c r="G17" s="122">
        <v>10</v>
      </c>
      <c r="H17" s="122">
        <v>4</v>
      </c>
      <c r="I17" s="122">
        <v>2</v>
      </c>
      <c r="J17" s="122">
        <v>0</v>
      </c>
      <c r="K17" s="122">
        <v>1</v>
      </c>
      <c r="L17" s="122">
        <v>10</v>
      </c>
      <c r="M17" s="122">
        <v>26</v>
      </c>
      <c r="N17" s="122">
        <v>2</v>
      </c>
    </row>
    <row r="18" spans="1:14" ht="11.25" customHeight="1" x14ac:dyDescent="0.2">
      <c r="A18" s="69" t="s">
        <v>1249</v>
      </c>
      <c r="B18" s="121">
        <v>212</v>
      </c>
      <c r="C18" s="122">
        <v>3</v>
      </c>
      <c r="D18" s="122">
        <v>37</v>
      </c>
      <c r="E18" s="122">
        <v>4</v>
      </c>
      <c r="F18" s="122">
        <v>20</v>
      </c>
      <c r="G18" s="122">
        <v>1</v>
      </c>
      <c r="H18" s="122">
        <v>3</v>
      </c>
      <c r="I18" s="122">
        <v>6</v>
      </c>
      <c r="J18" s="122">
        <v>6</v>
      </c>
      <c r="K18" s="122">
        <v>12</v>
      </c>
      <c r="L18" s="122">
        <v>14</v>
      </c>
      <c r="M18" s="122">
        <v>76</v>
      </c>
      <c r="N18" s="122">
        <v>30</v>
      </c>
    </row>
    <row r="19" spans="1:14" ht="11.25" customHeight="1" x14ac:dyDescent="0.2">
      <c r="A19" s="69" t="s">
        <v>2163</v>
      </c>
      <c r="B19" s="121">
        <v>1</v>
      </c>
      <c r="C19" s="122">
        <v>0</v>
      </c>
      <c r="D19" s="122">
        <v>0</v>
      </c>
      <c r="E19" s="122">
        <v>0</v>
      </c>
      <c r="F19" s="122">
        <v>0</v>
      </c>
      <c r="G19" s="122">
        <v>0</v>
      </c>
      <c r="H19" s="122">
        <v>0</v>
      </c>
      <c r="I19" s="122">
        <v>0</v>
      </c>
      <c r="J19" s="122">
        <v>0</v>
      </c>
      <c r="K19" s="122">
        <v>0</v>
      </c>
      <c r="L19" s="122">
        <v>0</v>
      </c>
      <c r="M19" s="122">
        <v>0</v>
      </c>
      <c r="N19" s="122">
        <v>1</v>
      </c>
    </row>
    <row r="20" spans="1:14" ht="11.25" customHeight="1" x14ac:dyDescent="0.2">
      <c r="A20" s="69" t="s">
        <v>2164</v>
      </c>
      <c r="B20" s="121">
        <v>24</v>
      </c>
      <c r="C20" s="122">
        <v>0</v>
      </c>
      <c r="D20" s="122">
        <v>0</v>
      </c>
      <c r="E20" s="122">
        <v>0</v>
      </c>
      <c r="F20" s="122">
        <v>0</v>
      </c>
      <c r="G20" s="122">
        <v>0</v>
      </c>
      <c r="H20" s="122">
        <v>1</v>
      </c>
      <c r="I20" s="122">
        <v>2</v>
      </c>
      <c r="J20" s="122">
        <v>1</v>
      </c>
      <c r="K20" s="122">
        <v>5</v>
      </c>
      <c r="L20" s="122">
        <v>8</v>
      </c>
      <c r="M20" s="122">
        <v>7</v>
      </c>
      <c r="N20" s="122">
        <v>0</v>
      </c>
    </row>
    <row r="21" spans="1:14" ht="11.25" customHeight="1" x14ac:dyDescent="0.2">
      <c r="A21" s="69" t="s">
        <v>2165</v>
      </c>
      <c r="B21" s="121">
        <v>16</v>
      </c>
      <c r="C21" s="121">
        <v>0</v>
      </c>
      <c r="D21" s="121">
        <v>0</v>
      </c>
      <c r="E21" s="121">
        <v>0</v>
      </c>
      <c r="F21" s="121">
        <v>0</v>
      </c>
      <c r="G21" s="121">
        <v>0</v>
      </c>
      <c r="H21" s="121">
        <v>0</v>
      </c>
      <c r="I21" s="121">
        <v>0</v>
      </c>
      <c r="J21" s="121">
        <v>2</v>
      </c>
      <c r="K21" s="121">
        <v>0</v>
      </c>
      <c r="L21" s="121">
        <v>4</v>
      </c>
      <c r="M21" s="121">
        <v>1</v>
      </c>
      <c r="N21" s="121">
        <v>9</v>
      </c>
    </row>
    <row r="22" spans="1:14" ht="11.25" customHeight="1" x14ac:dyDescent="0.2">
      <c r="A22" s="69" t="s">
        <v>1256</v>
      </c>
      <c r="B22" s="121">
        <v>5</v>
      </c>
      <c r="C22" s="122">
        <v>0</v>
      </c>
      <c r="D22" s="122">
        <v>1</v>
      </c>
      <c r="E22" s="122">
        <v>0</v>
      </c>
      <c r="F22" s="122">
        <v>0</v>
      </c>
      <c r="G22" s="122">
        <v>1</v>
      </c>
      <c r="H22" s="122">
        <v>1</v>
      </c>
      <c r="I22" s="122">
        <v>1</v>
      </c>
      <c r="J22" s="122">
        <v>1</v>
      </c>
      <c r="K22" s="122">
        <v>0</v>
      </c>
      <c r="L22" s="122">
        <v>0</v>
      </c>
      <c r="M22" s="122">
        <v>0</v>
      </c>
      <c r="N22" s="122">
        <v>0</v>
      </c>
    </row>
    <row r="23" spans="1:14" ht="11.25" customHeight="1" x14ac:dyDescent="0.2">
      <c r="A23" s="69" t="s">
        <v>1267</v>
      </c>
      <c r="B23" s="121">
        <v>1</v>
      </c>
      <c r="C23" s="122">
        <v>0</v>
      </c>
      <c r="D23" s="122">
        <v>0</v>
      </c>
      <c r="E23" s="122">
        <v>0</v>
      </c>
      <c r="F23" s="122">
        <v>0</v>
      </c>
      <c r="G23" s="122">
        <v>1</v>
      </c>
      <c r="H23" s="122">
        <v>0</v>
      </c>
      <c r="I23" s="122">
        <v>0</v>
      </c>
      <c r="J23" s="122">
        <v>0</v>
      </c>
      <c r="K23" s="122">
        <v>0</v>
      </c>
      <c r="L23" s="122">
        <v>0</v>
      </c>
      <c r="M23" s="122">
        <v>0</v>
      </c>
      <c r="N23" s="122">
        <v>0</v>
      </c>
    </row>
    <row r="24" spans="1:14" ht="11.25" customHeight="1" x14ac:dyDescent="0.2">
      <c r="A24" s="69" t="s">
        <v>1268</v>
      </c>
      <c r="B24" s="121">
        <v>6</v>
      </c>
      <c r="C24" s="122">
        <v>0</v>
      </c>
      <c r="D24" s="122">
        <v>6</v>
      </c>
      <c r="E24" s="122">
        <v>0</v>
      </c>
      <c r="F24" s="122">
        <v>0</v>
      </c>
      <c r="G24" s="122">
        <v>0</v>
      </c>
      <c r="H24" s="122">
        <v>0</v>
      </c>
      <c r="I24" s="122">
        <v>0</v>
      </c>
      <c r="J24" s="122">
        <v>0</v>
      </c>
      <c r="K24" s="122">
        <v>0</v>
      </c>
      <c r="L24" s="122">
        <v>0</v>
      </c>
      <c r="M24" s="122">
        <v>0</v>
      </c>
      <c r="N24" s="122">
        <v>0</v>
      </c>
    </row>
    <row r="25" spans="1:14" ht="11.25" customHeight="1" x14ac:dyDescent="0.2">
      <c r="A25" s="665" t="s">
        <v>2166</v>
      </c>
      <c r="B25" s="121">
        <v>9</v>
      </c>
      <c r="C25" s="121">
        <v>0</v>
      </c>
      <c r="D25" s="121">
        <v>0</v>
      </c>
      <c r="E25" s="121">
        <v>0</v>
      </c>
      <c r="F25" s="121">
        <v>0</v>
      </c>
      <c r="G25" s="121">
        <v>0</v>
      </c>
      <c r="H25" s="121">
        <v>0</v>
      </c>
      <c r="I25" s="121">
        <v>0</v>
      </c>
      <c r="J25" s="121">
        <v>0</v>
      </c>
      <c r="K25" s="121">
        <v>0</v>
      </c>
      <c r="L25" s="121">
        <v>9</v>
      </c>
      <c r="M25" s="121">
        <v>0</v>
      </c>
      <c r="N25" s="121">
        <v>0</v>
      </c>
    </row>
    <row r="26" spans="1:14" ht="11.25" customHeight="1" x14ac:dyDescent="0.2">
      <c r="A26" s="665" t="s">
        <v>2167</v>
      </c>
      <c r="B26" s="121">
        <v>20</v>
      </c>
      <c r="C26" s="122">
        <v>0</v>
      </c>
      <c r="D26" s="122">
        <v>0</v>
      </c>
      <c r="E26" s="122">
        <v>0</v>
      </c>
      <c r="F26" s="122">
        <v>7</v>
      </c>
      <c r="G26" s="122">
        <v>2</v>
      </c>
      <c r="H26" s="122">
        <v>2</v>
      </c>
      <c r="I26" s="122">
        <v>2</v>
      </c>
      <c r="J26" s="122">
        <v>3</v>
      </c>
      <c r="K26" s="122">
        <v>1</v>
      </c>
      <c r="L26" s="122">
        <v>1</v>
      </c>
      <c r="M26" s="122">
        <v>2</v>
      </c>
      <c r="N26" s="122">
        <v>0</v>
      </c>
    </row>
    <row r="27" spans="1:14" ht="11.25" customHeight="1" x14ac:dyDescent="0.2">
      <c r="A27" s="665" t="s">
        <v>2168</v>
      </c>
      <c r="B27" s="121">
        <v>28</v>
      </c>
      <c r="C27" s="122">
        <v>0</v>
      </c>
      <c r="D27" s="122">
        <v>0</v>
      </c>
      <c r="E27" s="122">
        <v>0</v>
      </c>
      <c r="F27" s="122">
        <v>0</v>
      </c>
      <c r="G27" s="122">
        <v>0</v>
      </c>
      <c r="H27" s="122">
        <v>0</v>
      </c>
      <c r="I27" s="122">
        <v>0</v>
      </c>
      <c r="J27" s="122">
        <v>0</v>
      </c>
      <c r="K27" s="122">
        <v>0</v>
      </c>
      <c r="L27" s="122">
        <v>0</v>
      </c>
      <c r="M27" s="122">
        <v>15</v>
      </c>
      <c r="N27" s="122">
        <v>13</v>
      </c>
    </row>
    <row r="28" spans="1:14" ht="11.25" customHeight="1" x14ac:dyDescent="0.2">
      <c r="A28" s="665" t="s">
        <v>1263</v>
      </c>
      <c r="B28" s="121">
        <v>20</v>
      </c>
      <c r="C28" s="121">
        <v>0</v>
      </c>
      <c r="D28" s="121">
        <v>0</v>
      </c>
      <c r="E28" s="121">
        <v>11</v>
      </c>
      <c r="F28" s="121">
        <v>0</v>
      </c>
      <c r="G28" s="121">
        <v>0</v>
      </c>
      <c r="H28" s="121">
        <v>1</v>
      </c>
      <c r="I28" s="121">
        <v>5</v>
      </c>
      <c r="J28" s="121">
        <v>1</v>
      </c>
      <c r="K28" s="121">
        <v>0</v>
      </c>
      <c r="L28" s="121">
        <v>0</v>
      </c>
      <c r="M28" s="121">
        <v>0</v>
      </c>
      <c r="N28" s="121">
        <v>2</v>
      </c>
    </row>
    <row r="29" spans="1:14" ht="11.25" customHeight="1" x14ac:dyDescent="0.2">
      <c r="A29" s="665" t="s">
        <v>2169</v>
      </c>
      <c r="B29" s="121">
        <v>37</v>
      </c>
      <c r="C29" s="121">
        <v>0</v>
      </c>
      <c r="D29" s="121">
        <v>1</v>
      </c>
      <c r="E29" s="121">
        <v>0</v>
      </c>
      <c r="F29" s="121">
        <v>0</v>
      </c>
      <c r="G29" s="121">
        <v>0</v>
      </c>
      <c r="H29" s="121">
        <v>0</v>
      </c>
      <c r="I29" s="121">
        <v>0</v>
      </c>
      <c r="J29" s="121">
        <v>0</v>
      </c>
      <c r="K29" s="121">
        <v>0</v>
      </c>
      <c r="L29" s="121">
        <v>0</v>
      </c>
      <c r="M29" s="121">
        <v>1</v>
      </c>
      <c r="N29" s="121">
        <v>35</v>
      </c>
    </row>
    <row r="30" spans="1:14" ht="11.25" customHeight="1" x14ac:dyDescent="0.2">
      <c r="A30" s="665" t="s">
        <v>2170</v>
      </c>
      <c r="B30" s="121">
        <v>209</v>
      </c>
      <c r="C30" s="121">
        <v>0</v>
      </c>
      <c r="D30" s="121">
        <v>1</v>
      </c>
      <c r="E30" s="121">
        <v>0</v>
      </c>
      <c r="F30" s="121">
        <v>59</v>
      </c>
      <c r="G30" s="121">
        <v>31</v>
      </c>
      <c r="H30" s="121">
        <v>14</v>
      </c>
      <c r="I30" s="121">
        <v>0</v>
      </c>
      <c r="J30" s="121">
        <v>0</v>
      </c>
      <c r="K30" s="121">
        <v>43</v>
      </c>
      <c r="L30" s="121">
        <v>1</v>
      </c>
      <c r="M30" s="121">
        <v>0</v>
      </c>
      <c r="N30" s="121">
        <v>60</v>
      </c>
    </row>
    <row r="31" spans="1:14" ht="3.75" customHeight="1" thickBot="1" x14ac:dyDescent="0.25">
      <c r="A31" s="141"/>
      <c r="B31" s="141"/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</row>
    <row r="32" spans="1:14" ht="9" customHeight="1" thickTop="1" x14ac:dyDescent="0.2">
      <c r="A32" s="879" t="s">
        <v>1167</v>
      </c>
      <c r="N32" s="695"/>
    </row>
  </sheetData>
  <mergeCells count="15">
    <mergeCell ref="N3:N4"/>
    <mergeCell ref="B3:B4"/>
    <mergeCell ref="C3:C4"/>
    <mergeCell ref="A1:N1"/>
    <mergeCell ref="M2:N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50"/>
  <dimension ref="A1:N21"/>
  <sheetViews>
    <sheetView showGridLines="0" zoomScaleSheetLayoutView="100" workbookViewId="0">
      <selection activeCell="D24" sqref="D24"/>
    </sheetView>
  </sheetViews>
  <sheetFormatPr defaultColWidth="9.28515625" defaultRowHeight="12.75" x14ac:dyDescent="0.2"/>
  <cols>
    <col min="1" max="1" width="17.28515625" style="27" customWidth="1"/>
    <col min="2" max="2" width="6.28515625" style="27" customWidth="1"/>
    <col min="3" max="14" width="5.42578125" style="27" customWidth="1"/>
    <col min="15" max="15" width="1.7109375" style="27" customWidth="1"/>
    <col min="16" max="24" width="7.28515625" style="27" customWidth="1"/>
    <col min="25" max="16384" width="9.28515625" style="27"/>
  </cols>
  <sheetData>
    <row r="1" spans="1:14" ht="15" customHeight="1" x14ac:dyDescent="0.2">
      <c r="A1" s="1451" t="s">
        <v>1572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  <c r="M1" s="1451"/>
      <c r="N1" s="1451"/>
    </row>
    <row r="2" spans="1:14" ht="14.25" customHeight="1" x14ac:dyDescent="0.2">
      <c r="A2" s="115">
        <v>2023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461" t="s">
        <v>388</v>
      </c>
      <c r="N2" s="1461"/>
    </row>
    <row r="3" spans="1:14" ht="10.15" customHeight="1" x14ac:dyDescent="0.2">
      <c r="A3" s="351" t="s">
        <v>1334</v>
      </c>
      <c r="B3" s="1462" t="s">
        <v>1</v>
      </c>
      <c r="C3" s="1462" t="s">
        <v>534</v>
      </c>
      <c r="D3" s="1462" t="s">
        <v>535</v>
      </c>
      <c r="E3" s="1462" t="s">
        <v>536</v>
      </c>
      <c r="F3" s="1462" t="s">
        <v>537</v>
      </c>
      <c r="G3" s="1462" t="s">
        <v>538</v>
      </c>
      <c r="H3" s="1462" t="s">
        <v>539</v>
      </c>
      <c r="I3" s="1462" t="s">
        <v>540</v>
      </c>
      <c r="J3" s="1462" t="s">
        <v>541</v>
      </c>
      <c r="K3" s="1462" t="s">
        <v>542</v>
      </c>
      <c r="L3" s="1462" t="s">
        <v>543</v>
      </c>
      <c r="M3" s="1462" t="s">
        <v>544</v>
      </c>
      <c r="N3" s="1463" t="s">
        <v>545</v>
      </c>
    </row>
    <row r="4" spans="1:14" ht="10.15" customHeight="1" x14ac:dyDescent="0.2">
      <c r="A4" s="352" t="s">
        <v>1333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3"/>
    </row>
    <row r="5" spans="1:14" ht="5.0999999999999996" customHeight="1" x14ac:dyDescent="0.2">
      <c r="A5" s="136"/>
      <c r="B5" s="353"/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</row>
    <row r="6" spans="1:14" ht="11.25" customHeight="1" x14ac:dyDescent="0.2">
      <c r="A6" s="117" t="s">
        <v>6</v>
      </c>
      <c r="B6" s="118">
        <v>6923</v>
      </c>
      <c r="C6" s="118">
        <v>572</v>
      </c>
      <c r="D6" s="118">
        <v>351</v>
      </c>
      <c r="E6" s="118">
        <v>639</v>
      </c>
      <c r="F6" s="118">
        <v>398</v>
      </c>
      <c r="G6" s="118">
        <v>555</v>
      </c>
      <c r="H6" s="118">
        <v>516</v>
      </c>
      <c r="I6" s="118">
        <v>500</v>
      </c>
      <c r="J6" s="118">
        <v>723</v>
      </c>
      <c r="K6" s="118">
        <v>441</v>
      </c>
      <c r="L6" s="118">
        <v>615</v>
      </c>
      <c r="M6" s="118">
        <v>906</v>
      </c>
      <c r="N6" s="118">
        <v>707</v>
      </c>
    </row>
    <row r="7" spans="1:14" ht="11.25" customHeight="1" x14ac:dyDescent="0.2">
      <c r="A7" s="372" t="s">
        <v>2171</v>
      </c>
      <c r="B7" s="113">
        <v>2</v>
      </c>
      <c r="C7" s="113">
        <v>0</v>
      </c>
      <c r="D7" s="113">
        <v>0</v>
      </c>
      <c r="E7" s="113">
        <v>0</v>
      </c>
      <c r="F7" s="113">
        <v>1</v>
      </c>
      <c r="G7" s="113">
        <v>0</v>
      </c>
      <c r="H7" s="113">
        <v>0</v>
      </c>
      <c r="I7" s="113">
        <v>1</v>
      </c>
      <c r="J7" s="113">
        <v>0</v>
      </c>
      <c r="K7" s="113">
        <v>0</v>
      </c>
      <c r="L7" s="113">
        <v>0</v>
      </c>
      <c r="M7" s="113">
        <v>0</v>
      </c>
      <c r="N7" s="113">
        <v>0</v>
      </c>
    </row>
    <row r="8" spans="1:14" ht="11.25" customHeight="1" x14ac:dyDescent="0.2">
      <c r="A8" s="372" t="s">
        <v>2172</v>
      </c>
      <c r="B8" s="29">
        <v>468</v>
      </c>
      <c r="C8" s="113">
        <v>33</v>
      </c>
      <c r="D8" s="29">
        <v>7</v>
      </c>
      <c r="E8" s="113">
        <v>29</v>
      </c>
      <c r="F8" s="113">
        <v>42</v>
      </c>
      <c r="G8" s="29">
        <v>54</v>
      </c>
      <c r="H8" s="29">
        <v>25</v>
      </c>
      <c r="I8" s="29">
        <v>57</v>
      </c>
      <c r="J8" s="29">
        <v>94</v>
      </c>
      <c r="K8" s="29">
        <v>39</v>
      </c>
      <c r="L8" s="29">
        <v>61</v>
      </c>
      <c r="M8" s="29">
        <v>23</v>
      </c>
      <c r="N8" s="29">
        <v>4</v>
      </c>
    </row>
    <row r="9" spans="1:14" ht="11.25" customHeight="1" x14ac:dyDescent="0.2">
      <c r="A9" s="372" t="s">
        <v>1237</v>
      </c>
      <c r="B9" s="113">
        <v>467</v>
      </c>
      <c r="C9" s="113">
        <v>42</v>
      </c>
      <c r="D9" s="113">
        <v>24</v>
      </c>
      <c r="E9" s="113">
        <v>66</v>
      </c>
      <c r="F9" s="113">
        <v>26</v>
      </c>
      <c r="G9" s="113">
        <v>47</v>
      </c>
      <c r="H9" s="113">
        <v>51</v>
      </c>
      <c r="I9" s="113">
        <v>25</v>
      </c>
      <c r="J9" s="113">
        <v>54</v>
      </c>
      <c r="K9" s="113">
        <v>51</v>
      </c>
      <c r="L9" s="113">
        <v>33</v>
      </c>
      <c r="M9" s="113">
        <v>18</v>
      </c>
      <c r="N9" s="113">
        <v>30</v>
      </c>
    </row>
    <row r="10" spans="1:14" ht="11.25" customHeight="1" x14ac:dyDescent="0.2">
      <c r="A10" s="372" t="s">
        <v>1264</v>
      </c>
      <c r="B10" s="29">
        <v>201</v>
      </c>
      <c r="C10" s="122">
        <v>31</v>
      </c>
      <c r="D10" s="29">
        <v>12</v>
      </c>
      <c r="E10" s="113">
        <v>15</v>
      </c>
      <c r="F10" s="113">
        <v>12</v>
      </c>
      <c r="G10" s="29">
        <v>23</v>
      </c>
      <c r="H10" s="29">
        <v>16</v>
      </c>
      <c r="I10" s="29">
        <v>18</v>
      </c>
      <c r="J10" s="29">
        <v>7</v>
      </c>
      <c r="K10" s="29">
        <v>20</v>
      </c>
      <c r="L10" s="29">
        <v>11</v>
      </c>
      <c r="M10" s="29">
        <v>14</v>
      </c>
      <c r="N10" s="29">
        <v>22</v>
      </c>
    </row>
    <row r="11" spans="1:14" ht="11.25" customHeight="1" x14ac:dyDescent="0.2">
      <c r="A11" s="372" t="s">
        <v>1265</v>
      </c>
      <c r="B11" s="29">
        <v>190</v>
      </c>
      <c r="C11" s="113">
        <v>9</v>
      </c>
      <c r="D11" s="29">
        <v>16</v>
      </c>
      <c r="E11" s="113">
        <v>15</v>
      </c>
      <c r="F11" s="113">
        <v>18</v>
      </c>
      <c r="G11" s="29">
        <v>26</v>
      </c>
      <c r="H11" s="29">
        <v>10</v>
      </c>
      <c r="I11" s="29">
        <v>4</v>
      </c>
      <c r="J11" s="29">
        <v>38</v>
      </c>
      <c r="K11" s="29">
        <v>3</v>
      </c>
      <c r="L11" s="29">
        <v>6</v>
      </c>
      <c r="M11" s="29">
        <v>9</v>
      </c>
      <c r="N11" s="29">
        <v>36</v>
      </c>
    </row>
    <row r="12" spans="1:14" ht="11.25" customHeight="1" x14ac:dyDescent="0.2">
      <c r="A12" s="372" t="s">
        <v>1266</v>
      </c>
      <c r="B12" s="29">
        <v>630</v>
      </c>
      <c r="C12" s="122">
        <v>33</v>
      </c>
      <c r="D12" s="29">
        <v>52</v>
      </c>
      <c r="E12" s="113">
        <v>84</v>
      </c>
      <c r="F12" s="113">
        <v>37</v>
      </c>
      <c r="G12" s="29">
        <v>52</v>
      </c>
      <c r="H12" s="29">
        <v>56</v>
      </c>
      <c r="I12" s="29">
        <v>35</v>
      </c>
      <c r="J12" s="29">
        <v>76</v>
      </c>
      <c r="K12" s="29">
        <v>21</v>
      </c>
      <c r="L12" s="29">
        <v>26</v>
      </c>
      <c r="M12" s="29">
        <v>69</v>
      </c>
      <c r="N12" s="29">
        <v>89</v>
      </c>
    </row>
    <row r="13" spans="1:14" ht="11.25" customHeight="1" x14ac:dyDescent="0.2">
      <c r="A13" s="372" t="s">
        <v>1395</v>
      </c>
      <c r="B13" s="29">
        <v>623</v>
      </c>
      <c r="C13" s="113">
        <v>35</v>
      </c>
      <c r="D13" s="29">
        <v>61</v>
      </c>
      <c r="E13" s="113">
        <v>49</v>
      </c>
      <c r="F13" s="113">
        <v>31</v>
      </c>
      <c r="G13" s="29">
        <v>99</v>
      </c>
      <c r="H13" s="29">
        <v>105</v>
      </c>
      <c r="I13" s="29">
        <v>77</v>
      </c>
      <c r="J13" s="29">
        <v>81</v>
      </c>
      <c r="K13" s="29">
        <v>12</v>
      </c>
      <c r="L13" s="29">
        <v>11</v>
      </c>
      <c r="M13" s="29">
        <v>31</v>
      </c>
      <c r="N13" s="29">
        <v>31</v>
      </c>
    </row>
    <row r="14" spans="1:14" ht="11.25" customHeight="1" x14ac:dyDescent="0.2">
      <c r="A14" s="372" t="s">
        <v>1889</v>
      </c>
      <c r="B14" s="29">
        <v>6</v>
      </c>
      <c r="C14" s="113">
        <v>0</v>
      </c>
      <c r="D14" s="29">
        <v>0</v>
      </c>
      <c r="E14" s="113">
        <v>0</v>
      </c>
      <c r="F14" s="113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6</v>
      </c>
      <c r="N14" s="29">
        <v>0</v>
      </c>
    </row>
    <row r="15" spans="1:14" ht="11.25" customHeight="1" x14ac:dyDescent="0.2">
      <c r="A15" s="372" t="s">
        <v>1249</v>
      </c>
      <c r="B15" s="29">
        <v>1150</v>
      </c>
      <c r="C15" s="122">
        <v>95</v>
      </c>
      <c r="D15" s="29">
        <v>39</v>
      </c>
      <c r="E15" s="113">
        <v>108</v>
      </c>
      <c r="F15" s="113">
        <v>73</v>
      </c>
      <c r="G15" s="29">
        <v>64</v>
      </c>
      <c r="H15" s="29">
        <v>83</v>
      </c>
      <c r="I15" s="29">
        <v>101</v>
      </c>
      <c r="J15" s="29">
        <v>199</v>
      </c>
      <c r="K15" s="29">
        <v>44</v>
      </c>
      <c r="L15" s="29">
        <v>37</v>
      </c>
      <c r="M15" s="29">
        <v>150</v>
      </c>
      <c r="N15" s="29">
        <v>157</v>
      </c>
    </row>
    <row r="16" spans="1:14" ht="11.25" customHeight="1" x14ac:dyDescent="0.2">
      <c r="A16" s="372" t="s">
        <v>1256</v>
      </c>
      <c r="B16" s="29">
        <v>565</v>
      </c>
      <c r="C16" s="122">
        <v>39</v>
      </c>
      <c r="D16" s="29">
        <v>40</v>
      </c>
      <c r="E16" s="113">
        <v>55</v>
      </c>
      <c r="F16" s="113">
        <v>51</v>
      </c>
      <c r="G16" s="29">
        <v>58</v>
      </c>
      <c r="H16" s="29">
        <v>45</v>
      </c>
      <c r="I16" s="29">
        <v>55</v>
      </c>
      <c r="J16" s="29">
        <v>23</v>
      </c>
      <c r="K16" s="29">
        <v>29</v>
      </c>
      <c r="L16" s="29">
        <v>63</v>
      </c>
      <c r="M16" s="29">
        <v>73</v>
      </c>
      <c r="N16" s="29">
        <v>34</v>
      </c>
    </row>
    <row r="17" spans="1:14" ht="11.25" customHeight="1" x14ac:dyDescent="0.2">
      <c r="A17" s="372" t="s">
        <v>1267</v>
      </c>
      <c r="B17" s="29">
        <v>941</v>
      </c>
      <c r="C17" s="122">
        <v>141</v>
      </c>
      <c r="D17" s="29">
        <v>54</v>
      </c>
      <c r="E17" s="113">
        <v>102</v>
      </c>
      <c r="F17" s="113">
        <v>23</v>
      </c>
      <c r="G17" s="29">
        <v>47</v>
      </c>
      <c r="H17" s="29">
        <v>77</v>
      </c>
      <c r="I17" s="29">
        <v>50</v>
      </c>
      <c r="J17" s="29">
        <v>42</v>
      </c>
      <c r="K17" s="29">
        <v>54</v>
      </c>
      <c r="L17" s="29">
        <v>102</v>
      </c>
      <c r="M17" s="29">
        <v>160</v>
      </c>
      <c r="N17" s="29">
        <v>89</v>
      </c>
    </row>
    <row r="18" spans="1:14" ht="11.25" customHeight="1" x14ac:dyDescent="0.2">
      <c r="A18" s="372" t="s">
        <v>1262</v>
      </c>
      <c r="B18" s="29">
        <v>3</v>
      </c>
      <c r="C18" s="113">
        <v>0</v>
      </c>
      <c r="D18" s="29">
        <v>0</v>
      </c>
      <c r="E18" s="113">
        <v>0</v>
      </c>
      <c r="F18" s="113">
        <v>0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1</v>
      </c>
      <c r="M18" s="29">
        <v>2</v>
      </c>
      <c r="N18" s="29">
        <v>0</v>
      </c>
    </row>
    <row r="19" spans="1:14" ht="11.25" customHeight="1" x14ac:dyDescent="0.2">
      <c r="A19" s="372" t="s">
        <v>1263</v>
      </c>
      <c r="B19" s="29">
        <v>1677</v>
      </c>
      <c r="C19" s="113">
        <v>114</v>
      </c>
      <c r="D19" s="29">
        <v>46</v>
      </c>
      <c r="E19" s="113">
        <v>116</v>
      </c>
      <c r="F19" s="113">
        <v>84</v>
      </c>
      <c r="G19" s="29">
        <v>85</v>
      </c>
      <c r="H19" s="29">
        <v>48</v>
      </c>
      <c r="I19" s="29">
        <v>77</v>
      </c>
      <c r="J19" s="29">
        <v>109</v>
      </c>
      <c r="K19" s="29">
        <v>168</v>
      </c>
      <c r="L19" s="29">
        <v>264</v>
      </c>
      <c r="M19" s="29">
        <v>351</v>
      </c>
      <c r="N19" s="29">
        <v>215</v>
      </c>
    </row>
    <row r="20" spans="1:14" ht="3.75" customHeight="1" thickBot="1" x14ac:dyDescent="0.25">
      <c r="A20" s="141"/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</row>
    <row r="21" spans="1:14" ht="13.5" thickTop="1" x14ac:dyDescent="0.2">
      <c r="A21" s="879" t="s">
        <v>1167</v>
      </c>
      <c r="N21" s="695"/>
    </row>
  </sheetData>
  <mergeCells count="15">
    <mergeCell ref="N3:N4"/>
    <mergeCell ref="B3:B4"/>
    <mergeCell ref="C3:C4"/>
    <mergeCell ref="A1:N1"/>
    <mergeCell ref="M2:N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51"/>
  <dimension ref="A1:N19"/>
  <sheetViews>
    <sheetView showGridLines="0" workbookViewId="0">
      <selection activeCell="A10" sqref="A10"/>
    </sheetView>
  </sheetViews>
  <sheetFormatPr defaultColWidth="9.28515625" defaultRowHeight="15" x14ac:dyDescent="0.25"/>
  <cols>
    <col min="1" max="1" width="12.7109375" style="211" customWidth="1"/>
    <col min="2" max="2" width="7.42578125" style="211" customWidth="1"/>
    <col min="3" max="14" width="7.28515625" style="211" customWidth="1"/>
    <col min="15" max="15" width="2" style="211" customWidth="1"/>
    <col min="16" max="33" width="6" style="211" customWidth="1"/>
    <col min="34" max="16384" width="9.28515625" style="211"/>
  </cols>
  <sheetData>
    <row r="1" spans="1:14" ht="15" customHeight="1" x14ac:dyDescent="0.25">
      <c r="A1" s="1464" t="s">
        <v>1573</v>
      </c>
      <c r="B1" s="1464"/>
      <c r="C1" s="1464"/>
      <c r="D1" s="1464"/>
      <c r="E1" s="1464"/>
      <c r="F1" s="1464"/>
      <c r="G1" s="1464"/>
      <c r="H1" s="1464"/>
      <c r="I1" s="1464"/>
      <c r="J1" s="1464"/>
      <c r="K1" s="1464"/>
      <c r="L1" s="1464"/>
      <c r="M1" s="1464"/>
      <c r="N1" s="1464"/>
    </row>
    <row r="2" spans="1:14" ht="12" customHeight="1" x14ac:dyDescent="0.25">
      <c r="A2" s="266"/>
      <c r="B2" s="364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267" t="s">
        <v>388</v>
      </c>
    </row>
    <row r="3" spans="1:14" ht="10.15" customHeight="1" x14ac:dyDescent="0.25">
      <c r="A3" s="268" t="s">
        <v>628</v>
      </c>
      <c r="B3" s="1427" t="s">
        <v>1</v>
      </c>
      <c r="C3" s="1427" t="s">
        <v>534</v>
      </c>
      <c r="D3" s="1427" t="s">
        <v>535</v>
      </c>
      <c r="E3" s="1427" t="s">
        <v>536</v>
      </c>
      <c r="F3" s="1427" t="s">
        <v>537</v>
      </c>
      <c r="G3" s="1427" t="s">
        <v>538</v>
      </c>
      <c r="H3" s="1427" t="s">
        <v>539</v>
      </c>
      <c r="I3" s="1427" t="s">
        <v>540</v>
      </c>
      <c r="J3" s="1427" t="s">
        <v>541</v>
      </c>
      <c r="K3" s="1427" t="s">
        <v>542</v>
      </c>
      <c r="L3" s="1427" t="s">
        <v>543</v>
      </c>
      <c r="M3" s="1427" t="s">
        <v>544</v>
      </c>
      <c r="N3" s="1394" t="s">
        <v>545</v>
      </c>
    </row>
    <row r="4" spans="1:14" ht="10.15" customHeight="1" x14ac:dyDescent="0.25">
      <c r="A4" s="365" t="s">
        <v>1282</v>
      </c>
      <c r="B4" s="1421"/>
      <c r="C4" s="1421"/>
      <c r="D4" s="1421"/>
      <c r="E4" s="1421"/>
      <c r="F4" s="1421"/>
      <c r="G4" s="1421"/>
      <c r="H4" s="1421"/>
      <c r="I4" s="1421"/>
      <c r="J4" s="1421"/>
      <c r="K4" s="1421"/>
      <c r="L4" s="1421"/>
      <c r="M4" s="1421"/>
      <c r="N4" s="1428"/>
    </row>
    <row r="5" spans="1:14" ht="5.25" customHeight="1" x14ac:dyDescent="0.25">
      <c r="A5" s="366"/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</row>
    <row r="6" spans="1:14" ht="11.25" customHeight="1" x14ac:dyDescent="0.25">
      <c r="A6" s="666">
        <v>2018</v>
      </c>
      <c r="B6" s="149">
        <v>1019610</v>
      </c>
      <c r="C6" s="113">
        <v>105085</v>
      </c>
      <c r="D6" s="113">
        <v>68790</v>
      </c>
      <c r="E6" s="113">
        <v>60162</v>
      </c>
      <c r="F6" s="113">
        <v>107582</v>
      </c>
      <c r="G6" s="113">
        <v>106638</v>
      </c>
      <c r="H6" s="113">
        <v>103598</v>
      </c>
      <c r="I6" s="113">
        <v>78180</v>
      </c>
      <c r="J6" s="113">
        <v>76433</v>
      </c>
      <c r="K6" s="113">
        <v>72375</v>
      </c>
      <c r="L6" s="113">
        <v>96449</v>
      </c>
      <c r="M6" s="113">
        <v>64259</v>
      </c>
      <c r="N6" s="113">
        <v>80059</v>
      </c>
    </row>
    <row r="7" spans="1:14" ht="11.25" customHeight="1" x14ac:dyDescent="0.25">
      <c r="A7" s="666">
        <v>2019</v>
      </c>
      <c r="B7" s="149">
        <v>990241</v>
      </c>
      <c r="C7" s="113">
        <v>76854</v>
      </c>
      <c r="D7" s="113">
        <v>69548</v>
      </c>
      <c r="E7" s="113">
        <v>78661</v>
      </c>
      <c r="F7" s="113">
        <v>83094</v>
      </c>
      <c r="G7" s="113">
        <v>102191</v>
      </c>
      <c r="H7" s="113">
        <v>46574</v>
      </c>
      <c r="I7" s="113">
        <v>102828</v>
      </c>
      <c r="J7" s="113">
        <v>111148</v>
      </c>
      <c r="K7" s="113">
        <v>84188</v>
      </c>
      <c r="L7" s="113">
        <v>91293</v>
      </c>
      <c r="M7" s="113">
        <v>75025</v>
      </c>
      <c r="N7" s="113">
        <v>68837</v>
      </c>
    </row>
    <row r="8" spans="1:14" ht="11.25" customHeight="1" x14ac:dyDescent="0.25">
      <c r="A8" s="666">
        <v>2020</v>
      </c>
      <c r="B8" s="149">
        <v>937746</v>
      </c>
      <c r="C8" s="149">
        <v>60713</v>
      </c>
      <c r="D8" s="149">
        <v>127781</v>
      </c>
      <c r="E8" s="149">
        <v>91565</v>
      </c>
      <c r="F8" s="149">
        <v>14617</v>
      </c>
      <c r="G8" s="149">
        <v>57751</v>
      </c>
      <c r="H8" s="149">
        <v>92465</v>
      </c>
      <c r="I8" s="149">
        <v>91799</v>
      </c>
      <c r="J8" s="149">
        <v>70601</v>
      </c>
      <c r="K8" s="149">
        <v>88119</v>
      </c>
      <c r="L8" s="149">
        <v>90494</v>
      </c>
      <c r="M8" s="149">
        <v>90206</v>
      </c>
      <c r="N8" s="149">
        <v>61635</v>
      </c>
    </row>
    <row r="9" spans="1:14" ht="11.25" customHeight="1" x14ac:dyDescent="0.25">
      <c r="A9" s="666">
        <v>2021</v>
      </c>
      <c r="B9" s="149">
        <v>995959</v>
      </c>
      <c r="C9" s="149">
        <v>69188</v>
      </c>
      <c r="D9" s="149">
        <v>49242</v>
      </c>
      <c r="E9" s="149">
        <v>85402</v>
      </c>
      <c r="F9" s="149">
        <v>59021</v>
      </c>
      <c r="G9" s="149">
        <v>86852</v>
      </c>
      <c r="H9" s="149">
        <v>85162</v>
      </c>
      <c r="I9" s="149">
        <v>101046</v>
      </c>
      <c r="J9" s="149">
        <v>75672</v>
      </c>
      <c r="K9" s="149">
        <v>116399</v>
      </c>
      <c r="L9" s="149">
        <v>82979</v>
      </c>
      <c r="M9" s="149">
        <v>107346</v>
      </c>
      <c r="N9" s="149">
        <v>77650</v>
      </c>
    </row>
    <row r="10" spans="1:14" ht="11.25" customHeight="1" x14ac:dyDescent="0.25">
      <c r="A10" s="666">
        <v>2022</v>
      </c>
      <c r="B10" s="149">
        <v>1229824</v>
      </c>
      <c r="C10" s="149">
        <v>112064</v>
      </c>
      <c r="D10" s="149">
        <v>93163</v>
      </c>
      <c r="E10" s="149">
        <v>96591</v>
      </c>
      <c r="F10" s="149">
        <v>87819</v>
      </c>
      <c r="G10" s="149">
        <v>124062</v>
      </c>
      <c r="H10" s="149">
        <v>93214</v>
      </c>
      <c r="I10" s="149">
        <v>106960</v>
      </c>
      <c r="J10" s="149">
        <v>104203</v>
      </c>
      <c r="K10" s="149">
        <v>107535</v>
      </c>
      <c r="L10" s="149">
        <v>97789</v>
      </c>
      <c r="M10" s="149">
        <v>95763</v>
      </c>
      <c r="N10" s="149">
        <v>110661</v>
      </c>
    </row>
    <row r="11" spans="1:14" ht="18.75" customHeight="1" x14ac:dyDescent="0.25">
      <c r="A11" s="1144">
        <v>2023</v>
      </c>
      <c r="B11" s="881">
        <v>1281763</v>
      </c>
      <c r="C11" s="881">
        <v>121595</v>
      </c>
      <c r="D11" s="881">
        <v>126018</v>
      </c>
      <c r="E11" s="881">
        <v>115452</v>
      </c>
      <c r="F11" s="881">
        <v>74698</v>
      </c>
      <c r="G11" s="881">
        <v>122304</v>
      </c>
      <c r="H11" s="881">
        <v>107906</v>
      </c>
      <c r="I11" s="881">
        <v>102543</v>
      </c>
      <c r="J11" s="881">
        <v>97083</v>
      </c>
      <c r="K11" s="881">
        <v>96758</v>
      </c>
      <c r="L11" s="881">
        <v>98063</v>
      </c>
      <c r="M11" s="881">
        <v>111746</v>
      </c>
      <c r="N11" s="881">
        <v>107597</v>
      </c>
    </row>
    <row r="12" spans="1:14" ht="11.25" customHeight="1" x14ac:dyDescent="0.25">
      <c r="A12" s="666" t="s">
        <v>1283</v>
      </c>
      <c r="B12" s="149">
        <v>372724</v>
      </c>
      <c r="C12" s="113">
        <v>36596</v>
      </c>
      <c r="D12" s="113">
        <v>37092</v>
      </c>
      <c r="E12" s="113">
        <v>32707</v>
      </c>
      <c r="F12" s="113">
        <v>21801</v>
      </c>
      <c r="G12" s="113">
        <v>35074</v>
      </c>
      <c r="H12" s="113">
        <v>31765</v>
      </c>
      <c r="I12" s="113">
        <v>28802</v>
      </c>
      <c r="J12" s="113">
        <v>29372</v>
      </c>
      <c r="K12" s="113">
        <v>28719</v>
      </c>
      <c r="L12" s="113">
        <v>28548</v>
      </c>
      <c r="M12" s="113">
        <v>32367</v>
      </c>
      <c r="N12" s="113">
        <v>29881</v>
      </c>
    </row>
    <row r="13" spans="1:14" ht="11.25" customHeight="1" x14ac:dyDescent="0.25">
      <c r="A13" s="666" t="s">
        <v>1284</v>
      </c>
      <c r="B13" s="149">
        <v>305965</v>
      </c>
      <c r="C13" s="113">
        <v>28041</v>
      </c>
      <c r="D13" s="113">
        <v>29228</v>
      </c>
      <c r="E13" s="113">
        <v>27415</v>
      </c>
      <c r="F13" s="113">
        <v>18447</v>
      </c>
      <c r="G13" s="113">
        <v>28236</v>
      </c>
      <c r="H13" s="113">
        <v>25787</v>
      </c>
      <c r="I13" s="113">
        <v>24992</v>
      </c>
      <c r="J13" s="113">
        <v>23719</v>
      </c>
      <c r="K13" s="113">
        <v>23576</v>
      </c>
      <c r="L13" s="113">
        <v>23589</v>
      </c>
      <c r="M13" s="113">
        <v>27900</v>
      </c>
      <c r="N13" s="113">
        <v>25035</v>
      </c>
    </row>
    <row r="14" spans="1:14" ht="11.25" customHeight="1" x14ac:dyDescent="0.25">
      <c r="A14" s="666" t="s">
        <v>1335</v>
      </c>
      <c r="B14" s="149">
        <v>434269</v>
      </c>
      <c r="C14" s="113">
        <v>41665</v>
      </c>
      <c r="D14" s="113">
        <v>42863</v>
      </c>
      <c r="E14" s="113">
        <v>39622</v>
      </c>
      <c r="F14" s="113">
        <v>25551</v>
      </c>
      <c r="G14" s="113">
        <v>42108</v>
      </c>
      <c r="H14" s="113">
        <v>36188</v>
      </c>
      <c r="I14" s="113">
        <v>34135</v>
      </c>
      <c r="J14" s="113">
        <v>31830</v>
      </c>
      <c r="K14" s="113">
        <v>31896</v>
      </c>
      <c r="L14" s="113">
        <v>32437</v>
      </c>
      <c r="M14" s="113">
        <v>36902</v>
      </c>
      <c r="N14" s="113">
        <v>39072</v>
      </c>
    </row>
    <row r="15" spans="1:14" ht="11.25" customHeight="1" x14ac:dyDescent="0.25">
      <c r="A15" s="666" t="s">
        <v>1285</v>
      </c>
      <c r="B15" s="149">
        <v>53384</v>
      </c>
      <c r="C15" s="113">
        <v>4818</v>
      </c>
      <c r="D15" s="113">
        <v>5037</v>
      </c>
      <c r="E15" s="113">
        <v>5265</v>
      </c>
      <c r="F15" s="113">
        <v>3047</v>
      </c>
      <c r="G15" s="113">
        <v>4924</v>
      </c>
      <c r="H15" s="113">
        <v>4522</v>
      </c>
      <c r="I15" s="113">
        <v>4099</v>
      </c>
      <c r="J15" s="113">
        <v>3829</v>
      </c>
      <c r="K15" s="113">
        <v>4238</v>
      </c>
      <c r="L15" s="113">
        <v>4036</v>
      </c>
      <c r="M15" s="113">
        <v>5132</v>
      </c>
      <c r="N15" s="113">
        <v>4437</v>
      </c>
    </row>
    <row r="16" spans="1:14" ht="11.25" customHeight="1" x14ac:dyDescent="0.25">
      <c r="A16" s="666" t="s">
        <v>1286</v>
      </c>
      <c r="B16" s="149">
        <v>65446</v>
      </c>
      <c r="C16" s="113">
        <v>5857</v>
      </c>
      <c r="D16" s="113">
        <v>6471</v>
      </c>
      <c r="E16" s="113">
        <v>5990</v>
      </c>
      <c r="F16" s="113">
        <v>3856</v>
      </c>
      <c r="G16" s="113">
        <v>6653</v>
      </c>
      <c r="H16" s="113">
        <v>5731</v>
      </c>
      <c r="I16" s="113">
        <v>5961</v>
      </c>
      <c r="J16" s="113">
        <v>4246</v>
      </c>
      <c r="K16" s="113">
        <v>4569</v>
      </c>
      <c r="L16" s="113">
        <v>4862</v>
      </c>
      <c r="M16" s="113">
        <v>5691</v>
      </c>
      <c r="N16" s="113">
        <v>5559</v>
      </c>
    </row>
    <row r="17" spans="1:14" ht="11.25" customHeight="1" x14ac:dyDescent="0.25">
      <c r="A17" s="666" t="s">
        <v>1428</v>
      </c>
      <c r="B17" s="149">
        <v>49975</v>
      </c>
      <c r="C17" s="113">
        <v>4618</v>
      </c>
      <c r="D17" s="113">
        <v>5327</v>
      </c>
      <c r="E17" s="113">
        <v>4453</v>
      </c>
      <c r="F17" s="113">
        <v>1996</v>
      </c>
      <c r="G17" s="113">
        <v>5309</v>
      </c>
      <c r="H17" s="113">
        <v>3913</v>
      </c>
      <c r="I17" s="113">
        <v>4554</v>
      </c>
      <c r="J17" s="113">
        <v>4087</v>
      </c>
      <c r="K17" s="113">
        <v>3760</v>
      </c>
      <c r="L17" s="113">
        <v>4591</v>
      </c>
      <c r="M17" s="113">
        <v>3754</v>
      </c>
      <c r="N17" s="113">
        <v>3613</v>
      </c>
    </row>
    <row r="18" spans="1:14" ht="5.25" customHeight="1" thickBot="1" x14ac:dyDescent="0.3">
      <c r="A18" s="667"/>
      <c r="B18" s="667"/>
      <c r="C18" s="667"/>
      <c r="D18" s="667"/>
      <c r="E18" s="667"/>
      <c r="F18" s="667"/>
      <c r="G18" s="667"/>
      <c r="H18" s="667"/>
      <c r="I18" s="667"/>
      <c r="J18" s="667"/>
      <c r="K18" s="667"/>
      <c r="L18" s="667"/>
      <c r="M18" s="667"/>
      <c r="N18" s="667"/>
    </row>
    <row r="19" spans="1:14" ht="14.25" customHeight="1" thickTop="1" x14ac:dyDescent="0.25">
      <c r="A19" s="151" t="s">
        <v>1327</v>
      </c>
      <c r="B19"/>
      <c r="C19"/>
      <c r="D19"/>
      <c r="E19"/>
      <c r="F19"/>
      <c r="G19"/>
      <c r="H19"/>
      <c r="I19"/>
      <c r="J19"/>
      <c r="K19"/>
      <c r="L19"/>
      <c r="M19"/>
      <c r="N19"/>
    </row>
  </sheetData>
  <mergeCells count="14">
    <mergeCell ref="L3:L4"/>
    <mergeCell ref="M3:M4"/>
    <mergeCell ref="N3:N4"/>
    <mergeCell ref="A1:N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52"/>
  <dimension ref="A1:J30"/>
  <sheetViews>
    <sheetView showGridLines="0" zoomScaleSheetLayoutView="100" workbookViewId="0">
      <selection activeCell="A19" sqref="A19"/>
    </sheetView>
  </sheetViews>
  <sheetFormatPr defaultColWidth="9.28515625" defaultRowHeight="12.75" x14ac:dyDescent="0.2"/>
  <cols>
    <col min="1" max="1" width="7" style="27" customWidth="1"/>
    <col min="2" max="10" width="8.5703125" style="27" customWidth="1"/>
    <col min="11" max="11" width="1.5703125" style="27" customWidth="1"/>
    <col min="12" max="20" width="6.28515625" style="27" customWidth="1"/>
    <col min="21" max="16384" width="9.28515625" style="27"/>
  </cols>
  <sheetData>
    <row r="1" spans="1:10" ht="19.149999999999999" customHeight="1" x14ac:dyDescent="0.2">
      <c r="A1" s="1451" t="s">
        <v>1582</v>
      </c>
      <c r="B1" s="1451"/>
      <c r="C1" s="1451"/>
      <c r="D1" s="1451"/>
      <c r="E1" s="1451"/>
      <c r="F1" s="1451"/>
      <c r="G1" s="1451"/>
      <c r="H1" s="1451"/>
      <c r="I1" s="1451"/>
      <c r="J1" s="1451"/>
    </row>
    <row r="2" spans="1:10" s="28" customFormat="1" ht="10.15" customHeight="1" x14ac:dyDescent="0.15">
      <c r="A2" s="1469" t="s">
        <v>415</v>
      </c>
      <c r="B2" s="1382" t="s">
        <v>1163</v>
      </c>
      <c r="C2" s="1382"/>
      <c r="D2" s="1382"/>
      <c r="E2" s="1472" t="s">
        <v>416</v>
      </c>
      <c r="F2" s="1472"/>
      <c r="G2" s="1472"/>
      <c r="H2" s="1472" t="s">
        <v>417</v>
      </c>
      <c r="I2" s="1472"/>
      <c r="J2" s="1472"/>
    </row>
    <row r="3" spans="1:10" s="28" customFormat="1" ht="39.75" customHeight="1" x14ac:dyDescent="0.15">
      <c r="A3" s="1470"/>
      <c r="B3" s="1159" t="s">
        <v>1</v>
      </c>
      <c r="C3" s="1159" t="s">
        <v>418</v>
      </c>
      <c r="D3" s="1159" t="s">
        <v>419</v>
      </c>
      <c r="E3" s="1159" t="s">
        <v>1</v>
      </c>
      <c r="F3" s="1159" t="s">
        <v>418</v>
      </c>
      <c r="G3" s="1159" t="s">
        <v>419</v>
      </c>
      <c r="H3" s="1159" t="s">
        <v>1</v>
      </c>
      <c r="I3" s="1159" t="s">
        <v>418</v>
      </c>
      <c r="J3" s="1159" t="s">
        <v>419</v>
      </c>
    </row>
    <row r="4" spans="1:10" s="28" customFormat="1" ht="10.15" customHeight="1" x14ac:dyDescent="0.15">
      <c r="A4" s="1471"/>
      <c r="B4" s="1465" t="s">
        <v>1201</v>
      </c>
      <c r="C4" s="1466"/>
      <c r="D4" s="1467"/>
      <c r="E4" s="1468" t="s">
        <v>1197</v>
      </c>
      <c r="F4" s="1466"/>
      <c r="G4" s="1467"/>
      <c r="H4" s="1468" t="s">
        <v>1198</v>
      </c>
      <c r="I4" s="1466"/>
      <c r="J4" s="1467"/>
    </row>
    <row r="5" spans="1:10" s="28" customFormat="1" ht="5.0999999999999996" customHeight="1" x14ac:dyDescent="0.15">
      <c r="A5" s="371"/>
      <c r="B5" s="421"/>
      <c r="C5" s="421"/>
      <c r="D5" s="421"/>
      <c r="E5" s="421"/>
      <c r="F5" s="421"/>
      <c r="G5" s="421"/>
      <c r="H5" s="421"/>
      <c r="I5" s="421"/>
      <c r="J5" s="421"/>
    </row>
    <row r="6" spans="1:10" s="28" customFormat="1" ht="11.1" customHeight="1" x14ac:dyDescent="0.15">
      <c r="A6" s="1109" t="s">
        <v>1626</v>
      </c>
      <c r="B6" s="1110"/>
      <c r="C6" s="1110"/>
      <c r="D6" s="1110"/>
      <c r="E6" s="1111"/>
      <c r="F6" s="1111"/>
      <c r="G6" s="1111"/>
      <c r="H6" s="1111"/>
      <c r="I6" s="1111"/>
      <c r="J6" s="1111"/>
    </row>
    <row r="7" spans="1:10" s="28" customFormat="1" ht="3.75" customHeight="1" x14ac:dyDescent="0.15">
      <c r="A7" s="140"/>
      <c r="B7" s="1161"/>
      <c r="C7" s="1161"/>
      <c r="D7" s="1161"/>
    </row>
    <row r="8" spans="1:10" s="31" customFormat="1" ht="10.5" customHeight="1" x14ac:dyDescent="0.15">
      <c r="A8" s="284">
        <v>2019</v>
      </c>
      <c r="B8" s="113">
        <v>1255.7672952631799</v>
      </c>
      <c r="C8" s="113">
        <v>545.44920755949704</v>
      </c>
      <c r="D8" s="113">
        <v>710.31808770373596</v>
      </c>
      <c r="E8" s="113">
        <v>132670.58481168299</v>
      </c>
      <c r="F8" s="113">
        <v>60207.881917635197</v>
      </c>
      <c r="G8" s="113">
        <v>72462.7028940491</v>
      </c>
      <c r="H8" s="113">
        <v>10357.825030596099</v>
      </c>
      <c r="I8" s="113">
        <v>3292.5032674478598</v>
      </c>
      <c r="J8" s="113">
        <v>7065.3217631482403</v>
      </c>
    </row>
    <row r="9" spans="1:10" s="28" customFormat="1" ht="10.5" customHeight="1" x14ac:dyDescent="0.15">
      <c r="A9" s="284" t="s">
        <v>1535</v>
      </c>
      <c r="B9" s="113">
        <v>1067.79178015001</v>
      </c>
      <c r="C9" s="113">
        <v>430.33468085045001</v>
      </c>
      <c r="D9" s="113">
        <v>637.457099299525</v>
      </c>
      <c r="E9" s="113">
        <v>114482.05536653407</v>
      </c>
      <c r="F9" s="113">
        <v>46558.950303704267</v>
      </c>
      <c r="G9" s="113">
        <v>67923.105062830015</v>
      </c>
      <c r="H9" s="113">
        <v>8736.7105532798978</v>
      </c>
      <c r="I9" s="113">
        <v>2470.1124906368218</v>
      </c>
      <c r="J9" s="113">
        <v>6266.5980626431265</v>
      </c>
    </row>
    <row r="10" spans="1:10" s="28" customFormat="1" ht="10.5" customHeight="1" x14ac:dyDescent="0.15">
      <c r="A10" s="284" t="s">
        <v>1890</v>
      </c>
      <c r="B10" s="149">
        <v>1160.11302806449</v>
      </c>
      <c r="C10" s="149">
        <v>468.00878267914601</v>
      </c>
      <c r="D10" s="149">
        <v>692.104245385333</v>
      </c>
      <c r="E10" s="149">
        <v>124258.04004047753</v>
      </c>
      <c r="F10" s="149">
        <v>53304.882874654308</v>
      </c>
      <c r="G10" s="149">
        <v>70953.157165820041</v>
      </c>
      <c r="H10" s="149">
        <v>9381.1662450609583</v>
      </c>
      <c r="I10" s="149">
        <v>2722.1918712084139</v>
      </c>
      <c r="J10" s="149">
        <v>6658.9743738527604</v>
      </c>
    </row>
    <row r="11" spans="1:10" s="31" customFormat="1" ht="10.5" customHeight="1" x14ac:dyDescent="0.15">
      <c r="A11" s="1229" t="s">
        <v>2003</v>
      </c>
      <c r="B11" s="58">
        <v>1105.41655166241</v>
      </c>
      <c r="C11" s="58">
        <v>321.246489519791</v>
      </c>
      <c r="D11" s="58">
        <v>784.17006214260095</v>
      </c>
      <c r="E11" s="58">
        <v>120500.78760892342</v>
      </c>
      <c r="F11" s="58">
        <v>34656.952608001702</v>
      </c>
      <c r="G11" s="58">
        <v>85843.835000921375</v>
      </c>
      <c r="H11" s="58">
        <v>9068.3097328059157</v>
      </c>
      <c r="I11" s="58">
        <v>1647.5028129515715</v>
      </c>
      <c r="J11" s="58">
        <v>7420.8069198543599</v>
      </c>
    </row>
    <row r="12" spans="1:10" s="31" customFormat="1" ht="10.5" customHeight="1" x14ac:dyDescent="0.15">
      <c r="A12" s="1155" t="s">
        <v>2173</v>
      </c>
      <c r="B12" s="60">
        <v>1025.7860980271801</v>
      </c>
      <c r="C12" s="60">
        <v>360.04574872142098</v>
      </c>
      <c r="D12" s="60">
        <v>665.74034930578898</v>
      </c>
      <c r="E12" s="57">
        <v>111784.18887277966</v>
      </c>
      <c r="F12" s="57">
        <v>40962.936825153847</v>
      </c>
      <c r="G12" s="57">
        <v>70821.252047624672</v>
      </c>
      <c r="H12" s="57">
        <v>7794.263373360096</v>
      </c>
      <c r="I12" s="57">
        <v>2031.9208126782689</v>
      </c>
      <c r="J12" s="57">
        <v>5762.3425606818637</v>
      </c>
    </row>
    <row r="13" spans="1:10" s="31" customFormat="1" ht="3.75" customHeight="1" x14ac:dyDescent="0.15">
      <c r="A13" s="136"/>
      <c r="B13" s="1005"/>
      <c r="C13" s="1006"/>
      <c r="D13" s="1006"/>
      <c r="E13" s="1005"/>
      <c r="F13" s="1007"/>
      <c r="G13" s="1007"/>
      <c r="H13" s="1005"/>
      <c r="I13" s="1007"/>
      <c r="J13" s="1007"/>
    </row>
    <row r="14" spans="1:10" s="31" customFormat="1" ht="11.25" customHeight="1" x14ac:dyDescent="0.15">
      <c r="A14" s="1109" t="s">
        <v>1627</v>
      </c>
      <c r="B14" s="1110"/>
      <c r="C14" s="1110"/>
      <c r="D14" s="1110"/>
      <c r="E14" s="1111"/>
      <c r="F14" s="1111"/>
      <c r="G14" s="1111"/>
      <c r="H14" s="1111"/>
      <c r="I14" s="1111"/>
      <c r="J14" s="1111"/>
    </row>
    <row r="15" spans="1:10" s="34" customFormat="1" ht="3.75" customHeight="1" x14ac:dyDescent="0.15">
      <c r="A15" s="140"/>
      <c r="B15" s="1161"/>
      <c r="C15" s="1161"/>
      <c r="D15" s="1161"/>
      <c r="E15" s="28"/>
      <c r="F15" s="28"/>
      <c r="G15" s="28"/>
      <c r="H15" s="28"/>
      <c r="I15" s="28"/>
      <c r="J15" s="28"/>
    </row>
    <row r="16" spans="1:10" s="34" customFormat="1" ht="10.5" customHeight="1" x14ac:dyDescent="0.15">
      <c r="A16" s="284">
        <v>2019</v>
      </c>
      <c r="B16" s="113">
        <v>1351.4342627179899</v>
      </c>
      <c r="C16" s="113">
        <v>69.372446740247995</v>
      </c>
      <c r="D16" s="113">
        <v>1282.06181597774</v>
      </c>
      <c r="E16" s="113">
        <v>21736.3875833046</v>
      </c>
      <c r="F16" s="113">
        <v>1597.8014378001701</v>
      </c>
      <c r="G16" s="113">
        <v>20138.5861455044</v>
      </c>
      <c r="H16" s="113">
        <v>20729.407512236401</v>
      </c>
      <c r="I16" s="113">
        <v>815.03470462722703</v>
      </c>
      <c r="J16" s="113">
        <v>19914.372807609201</v>
      </c>
    </row>
    <row r="17" spans="1:10" ht="10.5" customHeight="1" x14ac:dyDescent="0.2">
      <c r="A17" s="284" t="s">
        <v>1535</v>
      </c>
      <c r="B17" s="113">
        <v>981.04816487268602</v>
      </c>
      <c r="C17" s="58">
        <v>42.062641807547202</v>
      </c>
      <c r="D17" s="113">
        <v>938.98552306513898</v>
      </c>
      <c r="E17" s="113">
        <v>17063.020622555596</v>
      </c>
      <c r="F17" s="113">
        <v>966.71096983589939</v>
      </c>
      <c r="G17" s="113">
        <v>16096.309652719716</v>
      </c>
      <c r="H17" s="113">
        <v>15665.618813761765</v>
      </c>
      <c r="I17" s="113">
        <v>454.44561503544872</v>
      </c>
      <c r="J17" s="113">
        <v>15211.173198726319</v>
      </c>
    </row>
    <row r="18" spans="1:10" ht="10.5" customHeight="1" x14ac:dyDescent="0.2">
      <c r="A18" s="284" t="s">
        <v>1890</v>
      </c>
      <c r="B18" s="149">
        <v>1395.96833296618</v>
      </c>
      <c r="C18" s="149">
        <v>60.2937953116869</v>
      </c>
      <c r="D18" s="149">
        <v>1335.67453765449</v>
      </c>
      <c r="E18" s="149">
        <v>22466.323088467754</v>
      </c>
      <c r="F18" s="149">
        <v>1148.7538453669492</v>
      </c>
      <c r="G18" s="149">
        <v>21317.56924310081</v>
      </c>
      <c r="H18" s="149">
        <v>22693.331938410654</v>
      </c>
      <c r="I18" s="149">
        <v>679.33325590423578</v>
      </c>
      <c r="J18" s="149">
        <v>22013.998682506437</v>
      </c>
    </row>
    <row r="19" spans="1:10" ht="10.5" customHeight="1" x14ac:dyDescent="0.2">
      <c r="A19" s="1229" t="s">
        <v>2003</v>
      </c>
      <c r="B19" s="58">
        <v>1402.79144405584</v>
      </c>
      <c r="C19" s="58">
        <v>17.502505243914801</v>
      </c>
      <c r="D19" s="58">
        <v>1385.2889388119199</v>
      </c>
      <c r="E19" s="58">
        <v>22858.608416661718</v>
      </c>
      <c r="F19" s="58">
        <v>643.61158332946673</v>
      </c>
      <c r="G19" s="58">
        <v>22214.996833332265</v>
      </c>
      <c r="H19" s="58">
        <v>22488.064780326691</v>
      </c>
      <c r="I19" s="58">
        <v>142.75245795969826</v>
      </c>
      <c r="J19" s="58">
        <v>22345.312322366997</v>
      </c>
    </row>
    <row r="20" spans="1:10" ht="10.5" customHeight="1" x14ac:dyDescent="0.2">
      <c r="A20" s="1155" t="s">
        <v>2173</v>
      </c>
      <c r="B20" s="77">
        <v>1205.18416021286</v>
      </c>
      <c r="C20" s="77">
        <v>32.677229345976599</v>
      </c>
      <c r="D20" s="77">
        <v>1172.5069308668899</v>
      </c>
      <c r="E20" s="77">
        <v>18901.739009572637</v>
      </c>
      <c r="F20" s="77">
        <v>1090.8034136982501</v>
      </c>
      <c r="G20" s="77">
        <v>17810.935595874409</v>
      </c>
      <c r="H20" s="77">
        <v>19375.831328624532</v>
      </c>
      <c r="I20" s="77">
        <v>342.73572826562014</v>
      </c>
      <c r="J20" s="77">
        <v>19033.095600358927</v>
      </c>
    </row>
    <row r="21" spans="1:10" ht="3.75" customHeight="1" x14ac:dyDescent="0.2">
      <c r="A21" s="136"/>
      <c r="B21" s="1005"/>
      <c r="C21" s="1006"/>
      <c r="D21" s="1006"/>
      <c r="E21" s="1005"/>
      <c r="F21" s="1007"/>
      <c r="G21" s="1007"/>
      <c r="H21" s="1005"/>
      <c r="I21" s="1007"/>
      <c r="J21" s="1007"/>
    </row>
    <row r="22" spans="1:10" x14ac:dyDescent="0.2">
      <c r="A22" s="1109" t="s">
        <v>1628</v>
      </c>
      <c r="B22" s="1110"/>
      <c r="C22" s="1110"/>
      <c r="D22" s="1110"/>
      <c r="E22" s="1111"/>
      <c r="F22" s="1111"/>
      <c r="G22" s="1111"/>
      <c r="H22" s="1111"/>
      <c r="I22" s="1111"/>
      <c r="J22" s="1111"/>
    </row>
    <row r="23" spans="1:10" ht="3.75" customHeight="1" x14ac:dyDescent="0.2">
      <c r="A23" s="140"/>
      <c r="B23" s="1161"/>
      <c r="C23" s="1161"/>
      <c r="D23" s="1161"/>
      <c r="E23" s="28"/>
      <c r="F23" s="28"/>
      <c r="G23" s="28"/>
      <c r="H23" s="28"/>
      <c r="I23" s="28"/>
      <c r="J23" s="28"/>
    </row>
    <row r="24" spans="1:10" ht="10.5" customHeight="1" x14ac:dyDescent="0.2">
      <c r="A24" s="30">
        <v>2019</v>
      </c>
      <c r="B24" s="1230">
        <v>754.05325181999956</v>
      </c>
      <c r="C24" s="1230">
        <v>47.324350520000003</v>
      </c>
      <c r="D24" s="1230">
        <v>706.72890129999951</v>
      </c>
      <c r="E24" s="113">
        <v>14228.741202000001</v>
      </c>
      <c r="F24" s="113">
        <v>949.38777400000004</v>
      </c>
      <c r="G24" s="113">
        <v>13279.353428</v>
      </c>
      <c r="H24" s="113">
        <v>9449.1784223380091</v>
      </c>
      <c r="I24" s="113">
        <v>216.38468234699999</v>
      </c>
      <c r="J24" s="113">
        <v>9232.7937399910097</v>
      </c>
    </row>
    <row r="25" spans="1:10" ht="10.5" customHeight="1" x14ac:dyDescent="0.2">
      <c r="A25" s="284" t="s">
        <v>1535</v>
      </c>
      <c r="B25" s="1230">
        <v>698.07369158000006</v>
      </c>
      <c r="C25" s="1230">
        <v>39.668779849999993</v>
      </c>
      <c r="D25" s="1230">
        <v>658.40491173000009</v>
      </c>
      <c r="E25" s="113">
        <v>14493.495166000015</v>
      </c>
      <c r="F25" s="113">
        <v>540.8426740000001</v>
      </c>
      <c r="G25" s="113">
        <v>13952.652492000016</v>
      </c>
      <c r="H25" s="113">
        <v>8937.9131230469957</v>
      </c>
      <c r="I25" s="113">
        <v>227.65244406800005</v>
      </c>
      <c r="J25" s="113">
        <v>8710.2606789789952</v>
      </c>
    </row>
    <row r="26" spans="1:10" ht="10.5" customHeight="1" x14ac:dyDescent="0.2">
      <c r="A26" s="284">
        <v>2021</v>
      </c>
      <c r="B26" s="1230">
        <v>767.54063405999955</v>
      </c>
      <c r="C26" s="1230">
        <v>41.989285380000013</v>
      </c>
      <c r="D26" s="1230">
        <v>725.55134867999959</v>
      </c>
      <c r="E26" s="113">
        <v>15608.271409000015</v>
      </c>
      <c r="F26" s="113">
        <v>928.25742899999989</v>
      </c>
      <c r="G26" s="113">
        <v>14680.013980000016</v>
      </c>
      <c r="H26" s="113">
        <v>10202.229129351996</v>
      </c>
      <c r="I26" s="113">
        <v>273.48645467199998</v>
      </c>
      <c r="J26" s="113">
        <v>9928.7426746799956</v>
      </c>
    </row>
    <row r="27" spans="1:10" ht="10.5" customHeight="1" x14ac:dyDescent="0.2">
      <c r="A27" s="284">
        <v>2022</v>
      </c>
      <c r="B27" s="1231">
        <v>921.52343404000044</v>
      </c>
      <c r="C27" s="1232">
        <v>43.323188420000001</v>
      </c>
      <c r="D27" s="1232">
        <v>878.20024562000049</v>
      </c>
      <c r="E27" s="149">
        <v>17270.863950000014</v>
      </c>
      <c r="F27" s="149">
        <v>976.28390599999989</v>
      </c>
      <c r="G27" s="149">
        <v>16294.580044000013</v>
      </c>
      <c r="H27" s="149">
        <v>12707.343053322014</v>
      </c>
      <c r="I27" s="149">
        <v>309.44398112800008</v>
      </c>
      <c r="J27" s="149">
        <v>12397.899072194014</v>
      </c>
    </row>
    <row r="28" spans="1:10" ht="10.5" customHeight="1" x14ac:dyDescent="0.2">
      <c r="A28" s="135">
        <v>2023</v>
      </c>
      <c r="B28" s="1005">
        <v>895.80618007614999</v>
      </c>
      <c r="C28" s="1006">
        <v>37.214833190999997</v>
      </c>
      <c r="D28" s="1006">
        <v>858.59134688514996</v>
      </c>
      <c r="E28" s="881">
        <v>17015.139940898003</v>
      </c>
      <c r="F28" s="881">
        <v>918.16851550000001</v>
      </c>
      <c r="G28" s="881">
        <v>16096.971425398</v>
      </c>
      <c r="H28" s="881">
        <v>12025.7217548683</v>
      </c>
      <c r="I28" s="881">
        <v>291.80991986890001</v>
      </c>
      <c r="J28" s="881">
        <v>11733.911834999401</v>
      </c>
    </row>
    <row r="29" spans="1:10" ht="3.75" customHeight="1" thickBot="1" x14ac:dyDescent="0.25">
      <c r="A29" s="1162"/>
      <c r="B29" s="1163"/>
      <c r="C29" s="1164"/>
      <c r="D29" s="1164"/>
      <c r="E29" s="1162"/>
      <c r="F29" s="1162"/>
      <c r="G29" s="1162"/>
      <c r="H29" s="1162"/>
      <c r="I29" s="1162"/>
      <c r="J29" s="1162"/>
    </row>
    <row r="30" spans="1:10" ht="13.5" thickTop="1" x14ac:dyDescent="0.2">
      <c r="A30" s="1112" t="s">
        <v>1629</v>
      </c>
      <c r="B30" s="423"/>
      <c r="C30" s="423"/>
      <c r="D30" s="311"/>
      <c r="E30" s="422"/>
      <c r="F30" s="422"/>
      <c r="G30" s="422"/>
      <c r="H30" s="422"/>
      <c r="I30" s="33"/>
      <c r="J30" s="33"/>
    </row>
  </sheetData>
  <mergeCells count="8">
    <mergeCell ref="B4:D4"/>
    <mergeCell ref="E4:G4"/>
    <mergeCell ref="H4:J4"/>
    <mergeCell ref="A1:J1"/>
    <mergeCell ref="A2:A4"/>
    <mergeCell ref="B2:D2"/>
    <mergeCell ref="E2:G2"/>
    <mergeCell ref="H2:J2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A9:A12 A17:A20 A25:A28" numberStoredAsText="1"/>
  </ignoredError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53"/>
  <dimension ref="A1:I16"/>
  <sheetViews>
    <sheetView showGridLines="0" zoomScaleSheetLayoutView="100" workbookViewId="0">
      <selection activeCell="D24" sqref="D24"/>
    </sheetView>
  </sheetViews>
  <sheetFormatPr defaultColWidth="9.28515625" defaultRowHeight="12.75" customHeight="1" x14ac:dyDescent="0.2"/>
  <cols>
    <col min="1" max="1" width="18" style="420" customWidth="1"/>
    <col min="2" max="2" width="7.42578125" style="420" customWidth="1"/>
    <col min="3" max="3" width="8.28515625" style="420" customWidth="1"/>
    <col min="4" max="4" width="7.5703125" style="420" customWidth="1"/>
    <col min="5" max="7" width="8.7109375" style="420" customWidth="1"/>
    <col min="8" max="9" width="7.7109375" style="420" customWidth="1"/>
    <col min="10" max="10" width="1.28515625" style="420" customWidth="1"/>
    <col min="11" max="20" width="6.5703125" style="420" customWidth="1"/>
    <col min="21" max="16384" width="9.28515625" style="420"/>
  </cols>
  <sheetData>
    <row r="1" spans="1:9" s="27" customFormat="1" ht="30" customHeight="1" x14ac:dyDescent="0.2">
      <c r="A1" s="1451" t="s">
        <v>2174</v>
      </c>
      <c r="B1" s="1451"/>
      <c r="C1" s="1451"/>
      <c r="D1" s="1451"/>
      <c r="E1" s="1451"/>
      <c r="F1" s="1451"/>
      <c r="G1" s="1451"/>
      <c r="H1" s="1451"/>
      <c r="I1" s="1451"/>
    </row>
    <row r="2" spans="1:9" ht="11.25" customHeight="1" x14ac:dyDescent="0.2">
      <c r="A2" s="35" t="s">
        <v>2140</v>
      </c>
      <c r="B2" s="36"/>
      <c r="C2" s="36"/>
      <c r="D2" s="36"/>
      <c r="E2" s="36"/>
      <c r="F2" s="36"/>
      <c r="G2" s="36"/>
    </row>
    <row r="3" spans="1:9" ht="30" customHeight="1" x14ac:dyDescent="0.2">
      <c r="A3" s="1114"/>
      <c r="B3" s="419" t="s">
        <v>6</v>
      </c>
      <c r="C3" s="1089" t="s">
        <v>82</v>
      </c>
      <c r="D3" s="1089" t="s">
        <v>83</v>
      </c>
      <c r="E3" s="1089" t="s">
        <v>2118</v>
      </c>
      <c r="F3" s="1089" t="s">
        <v>2119</v>
      </c>
      <c r="G3" s="419" t="s">
        <v>2120</v>
      </c>
      <c r="H3" s="1089" t="s">
        <v>84</v>
      </c>
      <c r="I3" s="1089" t="s">
        <v>85</v>
      </c>
    </row>
    <row r="4" spans="1:9" ht="3.75" customHeight="1" x14ac:dyDescent="0.2">
      <c r="A4" s="36"/>
      <c r="B4" s="36"/>
      <c r="C4" s="36"/>
      <c r="D4" s="36"/>
      <c r="E4" s="36"/>
      <c r="F4" s="36"/>
      <c r="G4" s="36"/>
      <c r="H4" s="36"/>
      <c r="I4" s="36"/>
    </row>
    <row r="5" spans="1:9" s="27" customFormat="1" ht="11.1" customHeight="1" x14ac:dyDescent="0.2">
      <c r="A5" s="1113" t="s">
        <v>6</v>
      </c>
      <c r="B5" s="196">
        <f>SUM(C5:I5)</f>
        <v>68675.782141910982</v>
      </c>
      <c r="C5" s="196">
        <v>20902.275390168845</v>
      </c>
      <c r="D5" s="196">
        <v>18261.322196489429</v>
      </c>
      <c r="E5" s="196">
        <v>9464.8089409392505</v>
      </c>
      <c r="F5" s="196">
        <v>13450.000374473932</v>
      </c>
      <c r="G5" s="196">
        <v>2280.0598290598286</v>
      </c>
      <c r="H5" s="196">
        <v>2241.3919413919384</v>
      </c>
      <c r="I5" s="196">
        <v>2075.9234693877588</v>
      </c>
    </row>
    <row r="6" spans="1:9" s="27" customFormat="1" ht="11.1" customHeight="1" x14ac:dyDescent="0.2">
      <c r="A6" s="1119" t="s">
        <v>422</v>
      </c>
      <c r="B6" s="196">
        <f t="shared" ref="B6:B14" si="0">SUM(C6:I6)</f>
        <v>31550.800188487079</v>
      </c>
      <c r="C6" s="196">
        <v>10892.754403059294</v>
      </c>
      <c r="D6" s="196">
        <v>7035.1211861274633</v>
      </c>
      <c r="E6" s="196">
        <v>4176.1487578766091</v>
      </c>
      <c r="F6" s="196">
        <v>5777.5513603492291</v>
      </c>
      <c r="G6" s="196">
        <v>1224.4444444444434</v>
      </c>
      <c r="H6" s="196">
        <v>1032.5300366300369</v>
      </c>
      <c r="I6" s="196">
        <v>1412.250000000002</v>
      </c>
    </row>
    <row r="7" spans="1:9" s="27" customFormat="1" ht="11.1" customHeight="1" x14ac:dyDescent="0.2">
      <c r="A7" s="1116" t="s">
        <v>2049</v>
      </c>
      <c r="B7" s="197">
        <f t="shared" si="0"/>
        <v>8498.5681667988301</v>
      </c>
      <c r="C7" s="197">
        <v>3056.1900457391821</v>
      </c>
      <c r="D7" s="197">
        <v>1910.0291777188343</v>
      </c>
      <c r="E7" s="197">
        <v>1083.1346018322761</v>
      </c>
      <c r="F7" s="197">
        <v>1340.5429129371107</v>
      </c>
      <c r="G7" s="197">
        <v>264.26666666666671</v>
      </c>
      <c r="H7" s="197">
        <v>288.64285714285722</v>
      </c>
      <c r="I7" s="197">
        <v>555.76190476190402</v>
      </c>
    </row>
    <row r="8" spans="1:9" s="27" customFormat="1" ht="11.1" customHeight="1" x14ac:dyDescent="0.2">
      <c r="A8" s="1116" t="s">
        <v>2050</v>
      </c>
      <c r="B8" s="197">
        <f t="shared" si="0"/>
        <v>5930.9755923441899</v>
      </c>
      <c r="C8" s="197">
        <v>2124.59587912088</v>
      </c>
      <c r="D8" s="197">
        <v>1101.2733919272496</v>
      </c>
      <c r="E8" s="197">
        <v>738.79347826086905</v>
      </c>
      <c r="F8" s="197">
        <v>1354.841139738488</v>
      </c>
      <c r="G8" s="197">
        <v>234.93333333333328</v>
      </c>
      <c r="H8" s="197">
        <v>172.91932234432238</v>
      </c>
      <c r="I8" s="197">
        <v>203.61904761904773</v>
      </c>
    </row>
    <row r="9" spans="1:9" s="27" customFormat="1" ht="11.1" customHeight="1" x14ac:dyDescent="0.2">
      <c r="A9" s="1116" t="s">
        <v>2051</v>
      </c>
      <c r="B9" s="197">
        <f t="shared" si="0"/>
        <v>7168.8144528880057</v>
      </c>
      <c r="C9" s="197">
        <v>2241.2625705452674</v>
      </c>
      <c r="D9" s="197">
        <v>1564.9308374384257</v>
      </c>
      <c r="E9" s="197">
        <v>1051.9178529480851</v>
      </c>
      <c r="F9" s="197">
        <v>1508.2008110038466</v>
      </c>
      <c r="G9" s="197">
        <v>317.93333333333334</v>
      </c>
      <c r="H9" s="197">
        <v>215.56904761904772</v>
      </c>
      <c r="I9" s="197">
        <v>268.99999999999994</v>
      </c>
    </row>
    <row r="10" spans="1:9" s="27" customFormat="1" ht="11.1" customHeight="1" x14ac:dyDescent="0.2">
      <c r="A10" s="1116" t="s">
        <v>2052</v>
      </c>
      <c r="B10" s="197">
        <f t="shared" si="0"/>
        <v>6857.3823312703153</v>
      </c>
      <c r="C10" s="197">
        <v>2350.1071428571449</v>
      </c>
      <c r="D10" s="197">
        <v>1743.3375476651331</v>
      </c>
      <c r="E10" s="197">
        <v>964.63199150203923</v>
      </c>
      <c r="F10" s="197">
        <v>1040.804458769808</v>
      </c>
      <c r="G10" s="197">
        <v>291.86666666666673</v>
      </c>
      <c r="H10" s="197">
        <v>251.76547619047608</v>
      </c>
      <c r="I10" s="197">
        <v>214.86904761904754</v>
      </c>
    </row>
    <row r="11" spans="1:9" s="27" customFormat="1" ht="11.1" customHeight="1" x14ac:dyDescent="0.2">
      <c r="A11" s="1116" t="s">
        <v>2053</v>
      </c>
      <c r="B11" s="197">
        <f t="shared" si="0"/>
        <v>3095.0596451857409</v>
      </c>
      <c r="C11" s="197">
        <v>1120.598764796845</v>
      </c>
      <c r="D11" s="197">
        <v>715.55023137781654</v>
      </c>
      <c r="E11" s="197">
        <v>337.67083333333318</v>
      </c>
      <c r="F11" s="197">
        <v>533.16203789996871</v>
      </c>
      <c r="G11" s="197">
        <v>115.44444444444443</v>
      </c>
      <c r="H11" s="197">
        <v>103.63333333333334</v>
      </c>
      <c r="I11" s="197">
        <v>168.99999999999997</v>
      </c>
    </row>
    <row r="12" spans="1:9" s="27" customFormat="1" ht="11.1" customHeight="1" x14ac:dyDescent="0.2">
      <c r="A12" s="1119" t="s">
        <v>516</v>
      </c>
      <c r="B12" s="196">
        <f t="shared" si="0"/>
        <v>37124.98195342398</v>
      </c>
      <c r="C12" s="196">
        <v>10009.52098710957</v>
      </c>
      <c r="D12" s="196">
        <v>11226.201010361956</v>
      </c>
      <c r="E12" s="196">
        <v>5288.6601830626705</v>
      </c>
      <c r="F12" s="37">
        <v>7672.4490141247388</v>
      </c>
      <c r="G12" s="196">
        <v>1055.6153846153843</v>
      </c>
      <c r="H12" s="196">
        <v>1208.8619047619047</v>
      </c>
      <c r="I12" s="37">
        <v>663.67346938775518</v>
      </c>
    </row>
    <row r="13" spans="1:9" s="27" customFormat="1" ht="11.1" customHeight="1" x14ac:dyDescent="0.2">
      <c r="A13" s="1116" t="s">
        <v>2054</v>
      </c>
      <c r="B13" s="197">
        <f t="shared" si="0"/>
        <v>6175.7843196553558</v>
      </c>
      <c r="C13" s="197">
        <v>1885.5464311379437</v>
      </c>
      <c r="D13" s="197">
        <v>1606.2149277151091</v>
      </c>
      <c r="E13" s="197">
        <v>1152.1205444630966</v>
      </c>
      <c r="F13" s="38">
        <v>983.77801157730153</v>
      </c>
      <c r="G13" s="197">
        <v>163.5625</v>
      </c>
      <c r="H13" s="197">
        <v>279.96190476190463</v>
      </c>
      <c r="I13" s="38">
        <v>104.60000000000001</v>
      </c>
    </row>
    <row r="14" spans="1:9" s="27" customFormat="1" ht="11.1" customHeight="1" x14ac:dyDescent="0.2">
      <c r="A14" s="1116" t="s">
        <v>2055</v>
      </c>
      <c r="B14" s="197">
        <f t="shared" si="0"/>
        <v>30949.197633768617</v>
      </c>
      <c r="C14" s="197">
        <v>8123.9745559716139</v>
      </c>
      <c r="D14" s="197">
        <v>9619.9860826468503</v>
      </c>
      <c r="E14" s="197">
        <v>4136.5396385995737</v>
      </c>
      <c r="F14" s="38">
        <v>6688.6710025474385</v>
      </c>
      <c r="G14" s="197">
        <v>892.05288461538453</v>
      </c>
      <c r="H14" s="197">
        <v>928.9</v>
      </c>
      <c r="I14" s="38">
        <v>559.07346938775493</v>
      </c>
    </row>
    <row r="15" spans="1:9" ht="5.0999999999999996" customHeight="1" thickBot="1" x14ac:dyDescent="0.25">
      <c r="A15" s="406"/>
      <c r="B15" s="407"/>
      <c r="C15" s="407"/>
      <c r="D15" s="407"/>
      <c r="E15" s="407"/>
      <c r="F15" s="407"/>
      <c r="G15" s="408"/>
      <c r="H15" s="407"/>
      <c r="I15" s="407"/>
    </row>
    <row r="16" spans="1:9" ht="13.5" customHeight="1" thickTop="1" x14ac:dyDescent="0.2">
      <c r="A16" s="911" t="s">
        <v>1340</v>
      </c>
    </row>
  </sheetData>
  <mergeCells count="1">
    <mergeCell ref="A1:I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54"/>
  <dimension ref="A1:K23"/>
  <sheetViews>
    <sheetView showGridLines="0" zoomScaleSheetLayoutView="100" workbookViewId="0">
      <selection activeCell="D24" sqref="D24"/>
    </sheetView>
  </sheetViews>
  <sheetFormatPr defaultColWidth="9.28515625" defaultRowHeight="12.75" customHeight="1" x14ac:dyDescent="0.15"/>
  <cols>
    <col min="1" max="1" width="9.5703125" style="36" customWidth="1"/>
    <col min="2" max="2" width="7.5703125" style="36" customWidth="1"/>
    <col min="3" max="3" width="7.28515625" style="36" customWidth="1"/>
    <col min="4" max="5" width="7.7109375" style="36" customWidth="1"/>
    <col min="6" max="6" width="7.28515625" style="36" customWidth="1"/>
    <col min="7" max="8" width="7.7109375" style="36" customWidth="1"/>
    <col min="9" max="9" width="7.28515625" style="36" customWidth="1"/>
    <col min="10" max="11" width="7.7109375" style="36" customWidth="1"/>
    <col min="12" max="16384" width="9.28515625" style="36"/>
  </cols>
  <sheetData>
    <row r="1" spans="1:11" s="142" customFormat="1" ht="30" customHeight="1" x14ac:dyDescent="0.15">
      <c r="A1" s="1451" t="s">
        <v>1574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</row>
    <row r="2" spans="1:11" ht="12.75" customHeight="1" x14ac:dyDescent="0.15">
      <c r="A2" s="45">
        <v>2023</v>
      </c>
    </row>
    <row r="3" spans="1:11" ht="14.65" customHeight="1" x14ac:dyDescent="0.15">
      <c r="A3" s="1477" t="s">
        <v>428</v>
      </c>
      <c r="B3" s="1478"/>
      <c r="C3" s="1473" t="s">
        <v>1</v>
      </c>
      <c r="D3" s="1474"/>
      <c r="E3" s="1475"/>
      <c r="F3" s="1402" t="s">
        <v>418</v>
      </c>
      <c r="G3" s="1476"/>
      <c r="H3" s="1398"/>
      <c r="I3" s="1402" t="s">
        <v>419</v>
      </c>
      <c r="J3" s="1476"/>
      <c r="K3" s="1476"/>
    </row>
    <row r="4" spans="1:11" ht="30" customHeight="1" x14ac:dyDescent="0.15">
      <c r="A4" s="1477"/>
      <c r="B4" s="1478"/>
      <c r="C4" s="418" t="s">
        <v>420</v>
      </c>
      <c r="D4" s="1106" t="s">
        <v>424</v>
      </c>
      <c r="E4" s="1106" t="s">
        <v>421</v>
      </c>
      <c r="F4" s="418" t="s">
        <v>420</v>
      </c>
      <c r="G4" s="1106" t="s">
        <v>424</v>
      </c>
      <c r="H4" s="1106" t="s">
        <v>421</v>
      </c>
      <c r="I4" s="418" t="s">
        <v>420</v>
      </c>
      <c r="J4" s="1106" t="s">
        <v>424</v>
      </c>
      <c r="K4" s="1105" t="s">
        <v>421</v>
      </c>
    </row>
    <row r="5" spans="1:11" ht="5.0999999999999996" customHeight="1" x14ac:dyDescent="0.15"/>
    <row r="6" spans="1:11" s="28" customFormat="1" ht="11.25" customHeight="1" x14ac:dyDescent="0.15">
      <c r="A6" s="54" t="s">
        <v>6</v>
      </c>
      <c r="B6" s="1115"/>
      <c r="C6" s="41">
        <v>35498.832944869966</v>
      </c>
      <c r="D6" s="41">
        <v>1132913.5512490063</v>
      </c>
      <c r="E6" s="41">
        <v>680230.26868435473</v>
      </c>
      <c r="F6" s="41">
        <v>14025.775326850804</v>
      </c>
      <c r="G6" s="41">
        <v>335458.37108288525</v>
      </c>
      <c r="H6" s="41">
        <v>192270.85307478506</v>
      </c>
      <c r="I6" s="41">
        <v>21473.057618019167</v>
      </c>
      <c r="J6" s="41">
        <v>797455.18016611668</v>
      </c>
      <c r="K6" s="41">
        <v>487959.41560957208</v>
      </c>
    </row>
    <row r="7" spans="1:11" s="28" customFormat="1" ht="11.25" customHeight="1" x14ac:dyDescent="0.15">
      <c r="A7" s="1480" t="s">
        <v>422</v>
      </c>
      <c r="B7" s="1480"/>
      <c r="C7" s="41">
        <v>15209.056873215166</v>
      </c>
      <c r="D7" s="41">
        <v>262845.86150305514</v>
      </c>
      <c r="E7" s="41">
        <v>135555.42301346298</v>
      </c>
      <c r="F7" s="41">
        <v>9822.9001448485888</v>
      </c>
      <c r="G7" s="41">
        <v>159748.8685464416</v>
      </c>
      <c r="H7" s="41">
        <v>82249.241553103508</v>
      </c>
      <c r="I7" s="41">
        <v>5386.15672836662</v>
      </c>
      <c r="J7" s="41">
        <v>103096.99295661335</v>
      </c>
      <c r="K7" s="41">
        <v>53306.181460359185</v>
      </c>
    </row>
    <row r="8" spans="1:11" s="28" customFormat="1" ht="11.25" customHeight="1" x14ac:dyDescent="0.15">
      <c r="A8" s="1479" t="s">
        <v>2049</v>
      </c>
      <c r="B8" s="1479"/>
      <c r="C8" s="44">
        <v>4236.3134478235997</v>
      </c>
      <c r="D8" s="44">
        <v>31990.707197611551</v>
      </c>
      <c r="E8" s="44">
        <v>15532.033644410827</v>
      </c>
      <c r="F8" s="44">
        <v>3392.9328657895539</v>
      </c>
      <c r="G8" s="44">
        <v>25652.117572612995</v>
      </c>
      <c r="H8" s="44">
        <v>12748.470034736478</v>
      </c>
      <c r="I8" s="44">
        <v>843.38058203403807</v>
      </c>
      <c r="J8" s="44">
        <v>6338.5896249985672</v>
      </c>
      <c r="K8" s="44">
        <v>2783.5636096743315</v>
      </c>
    </row>
    <row r="9" spans="1:11" s="28" customFormat="1" ht="11.25" customHeight="1" x14ac:dyDescent="0.15">
      <c r="A9" s="1479" t="s">
        <v>2050</v>
      </c>
      <c r="B9" s="1479"/>
      <c r="C9" s="44">
        <v>3090.2209435918294</v>
      </c>
      <c r="D9" s="44">
        <v>41157.932350929666</v>
      </c>
      <c r="E9" s="44">
        <v>20853.303474424934</v>
      </c>
      <c r="F9" s="44">
        <v>1734.4238779397376</v>
      </c>
      <c r="G9" s="44">
        <v>22861.825768015504</v>
      </c>
      <c r="H9" s="44">
        <v>11919.373283372035</v>
      </c>
      <c r="I9" s="44">
        <v>1355.7970656520879</v>
      </c>
      <c r="J9" s="44">
        <v>18296.106582914173</v>
      </c>
      <c r="K9" s="44">
        <v>8933.9301910528811</v>
      </c>
    </row>
    <row r="10" spans="1:11" s="28" customFormat="1" ht="11.25" customHeight="1" x14ac:dyDescent="0.15">
      <c r="A10" s="1479" t="s">
        <v>2051</v>
      </c>
      <c r="B10" s="1479"/>
      <c r="C10" s="44">
        <v>3332.8328662296558</v>
      </c>
      <c r="D10" s="44">
        <v>62615.445258955282</v>
      </c>
      <c r="E10" s="44">
        <v>30404.305137268595</v>
      </c>
      <c r="F10" s="44">
        <v>2057.7964111616438</v>
      </c>
      <c r="G10" s="44">
        <v>38661.866668959141</v>
      </c>
      <c r="H10" s="44">
        <v>18751.214305887112</v>
      </c>
      <c r="I10" s="44">
        <v>1275.0364550679983</v>
      </c>
      <c r="J10" s="44">
        <v>23953.578589996239</v>
      </c>
      <c r="K10" s="44">
        <v>11653.090831381478</v>
      </c>
    </row>
    <row r="11" spans="1:11" s="28" customFormat="1" ht="11.25" customHeight="1" x14ac:dyDescent="0.15">
      <c r="A11" s="1479" t="s">
        <v>2052</v>
      </c>
      <c r="B11" s="1479"/>
      <c r="C11" s="44">
        <v>3028.8577206816126</v>
      </c>
      <c r="D11" s="44">
        <v>78368.224869045633</v>
      </c>
      <c r="E11" s="44">
        <v>41507.975628762404</v>
      </c>
      <c r="F11" s="44">
        <v>1933.7312751983543</v>
      </c>
      <c r="G11" s="44">
        <v>50032.867890492285</v>
      </c>
      <c r="H11" s="44">
        <v>26181.125907832331</v>
      </c>
      <c r="I11" s="44">
        <v>1095.1264454832476</v>
      </c>
      <c r="J11" s="44">
        <v>28335.356978553231</v>
      </c>
      <c r="K11" s="44">
        <v>15326.849720930084</v>
      </c>
    </row>
    <row r="12" spans="1:11" s="28" customFormat="1" ht="11.25" customHeight="1" x14ac:dyDescent="0.15">
      <c r="A12" s="1479" t="s">
        <v>2056</v>
      </c>
      <c r="B12" s="1479"/>
      <c r="C12" s="44">
        <v>1520.8318948885353</v>
      </c>
      <c r="D12" s="44">
        <v>48713.551826512266</v>
      </c>
      <c r="E12" s="44">
        <v>27257.805128595966</v>
      </c>
      <c r="F12" s="44">
        <v>704.01571475930257</v>
      </c>
      <c r="G12" s="44">
        <v>22540.190646361192</v>
      </c>
      <c r="H12" s="44">
        <v>12649.058021275594</v>
      </c>
      <c r="I12" s="44">
        <v>816.81618012923752</v>
      </c>
      <c r="J12" s="44">
        <v>26173.361180151194</v>
      </c>
      <c r="K12" s="44">
        <v>14608.747107320351</v>
      </c>
    </row>
    <row r="13" spans="1:11" s="28" customFormat="1" ht="11.25" customHeight="1" x14ac:dyDescent="0.15">
      <c r="A13" s="1480" t="s">
        <v>425</v>
      </c>
      <c r="B13" s="1480"/>
      <c r="C13" s="41">
        <v>628.12901689921205</v>
      </c>
      <c r="D13" s="41">
        <v>25658.413112066966</v>
      </c>
      <c r="E13" s="41">
        <v>14604.933188562669</v>
      </c>
      <c r="F13" s="41">
        <v>184.19769496987598</v>
      </c>
      <c r="G13" s="41">
        <v>6761.7019449152967</v>
      </c>
      <c r="H13" s="41">
        <v>3936.1126353780182</v>
      </c>
      <c r="I13" s="41">
        <v>443.93132192933615</v>
      </c>
      <c r="J13" s="41">
        <v>18896.711167151676</v>
      </c>
      <c r="K13" s="41">
        <v>10668.820553184651</v>
      </c>
    </row>
    <row r="14" spans="1:11" s="28" customFormat="1" ht="11.25" customHeight="1" x14ac:dyDescent="0.15">
      <c r="A14" s="1479" t="s">
        <v>2057</v>
      </c>
      <c r="B14" s="1479"/>
      <c r="C14" s="44">
        <v>215.61853705021861</v>
      </c>
      <c r="D14" s="44">
        <v>6748.5662757496375</v>
      </c>
      <c r="E14" s="44">
        <v>3107.0990379604414</v>
      </c>
      <c r="F14" s="44">
        <v>68.858883749694471</v>
      </c>
      <c r="G14" s="44">
        <v>1532.910717663802</v>
      </c>
      <c r="H14" s="44">
        <v>753.9783545108146</v>
      </c>
      <c r="I14" s="44">
        <v>146.75965330052418</v>
      </c>
      <c r="J14" s="44">
        <v>5215.6555580858358</v>
      </c>
      <c r="K14" s="44">
        <v>2353.1206834496265</v>
      </c>
    </row>
    <row r="15" spans="1:11" s="28" customFormat="1" ht="11.25" customHeight="1" x14ac:dyDescent="0.15">
      <c r="A15" s="1479" t="s">
        <v>2058</v>
      </c>
      <c r="B15" s="1479"/>
      <c r="C15" s="44">
        <v>72.483875758115673</v>
      </c>
      <c r="D15" s="44">
        <v>2866.5799357617357</v>
      </c>
      <c r="E15" s="44">
        <v>1587.0565285900068</v>
      </c>
      <c r="F15" s="1145">
        <v>16.879826167445916</v>
      </c>
      <c r="G15" s="1145">
        <v>664.15543265074405</v>
      </c>
      <c r="H15" s="1145">
        <v>331.91047340346336</v>
      </c>
      <c r="I15" s="44">
        <v>55.604049590669753</v>
      </c>
      <c r="J15" s="44">
        <v>2202.4245031109917</v>
      </c>
      <c r="K15" s="44">
        <v>1255.146055186543</v>
      </c>
    </row>
    <row r="16" spans="1:11" s="28" customFormat="1" ht="11.25" customHeight="1" x14ac:dyDescent="0.15">
      <c r="A16" s="1479" t="s">
        <v>2059</v>
      </c>
      <c r="B16" s="1479"/>
      <c r="C16" s="44">
        <v>340.02660409087792</v>
      </c>
      <c r="D16" s="44">
        <v>16043.266900555605</v>
      </c>
      <c r="E16" s="44">
        <v>9910.7776220122232</v>
      </c>
      <c r="F16" s="44">
        <v>98.458985052735585</v>
      </c>
      <c r="G16" s="44">
        <v>4564.6357946007502</v>
      </c>
      <c r="H16" s="44">
        <v>2850.2238074637398</v>
      </c>
      <c r="I16" s="44">
        <v>241.5676190381424</v>
      </c>
      <c r="J16" s="44">
        <v>11478.631105954852</v>
      </c>
      <c r="K16" s="44">
        <v>7060.5538145484843</v>
      </c>
    </row>
    <row r="17" spans="1:11" s="28" customFormat="1" ht="12" customHeight="1" x14ac:dyDescent="0.15">
      <c r="A17" s="1480" t="s">
        <v>426</v>
      </c>
      <c r="B17" s="1480"/>
      <c r="C17" s="41">
        <v>19661.647054755693</v>
      </c>
      <c r="D17" s="41">
        <v>844409.27663387684</v>
      </c>
      <c r="E17" s="41">
        <v>530069.91248233174</v>
      </c>
      <c r="F17" s="41">
        <v>4018.6774870323015</v>
      </c>
      <c r="G17" s="41">
        <v>168947.80059152876</v>
      </c>
      <c r="H17" s="41">
        <v>106085.49888630358</v>
      </c>
      <c r="I17" s="41">
        <v>15642.969567723552</v>
      </c>
      <c r="J17" s="41">
        <v>675461.47604234866</v>
      </c>
      <c r="K17" s="41">
        <v>423984.41359602887</v>
      </c>
    </row>
    <row r="18" spans="1:11" s="28" customFormat="1" ht="12" customHeight="1" x14ac:dyDescent="0.15">
      <c r="A18" s="1479" t="s">
        <v>2060</v>
      </c>
      <c r="B18" s="1479"/>
      <c r="C18" s="44">
        <v>380.95772027407548</v>
      </c>
      <c r="D18" s="44">
        <v>7876.5059261496099</v>
      </c>
      <c r="E18" s="44">
        <v>2865.2143941858631</v>
      </c>
      <c r="F18" s="44">
        <v>111.65895616132899</v>
      </c>
      <c r="G18" s="44">
        <v>2362.8460762885711</v>
      </c>
      <c r="H18" s="44">
        <v>950.53387968476136</v>
      </c>
      <c r="I18" s="44">
        <v>269.29876411274654</v>
      </c>
      <c r="J18" s="44">
        <v>5513.6598498610383</v>
      </c>
      <c r="K18" s="44">
        <v>1914.6805145011015</v>
      </c>
    </row>
    <row r="19" spans="1:11" s="28" customFormat="1" ht="12" customHeight="1" x14ac:dyDescent="0.15">
      <c r="A19" s="1479" t="s">
        <v>2061</v>
      </c>
      <c r="B19" s="1479"/>
      <c r="C19" s="44">
        <v>853.12133217244696</v>
      </c>
      <c r="D19" s="44">
        <v>29793.822466704889</v>
      </c>
      <c r="E19" s="44">
        <v>17209.67203131655</v>
      </c>
      <c r="F19" s="44">
        <v>359.37399060339919</v>
      </c>
      <c r="G19" s="44">
        <v>12726.140699598071</v>
      </c>
      <c r="H19" s="44">
        <v>7492.6233216901164</v>
      </c>
      <c r="I19" s="44">
        <v>493.74734156904782</v>
      </c>
      <c r="J19" s="44">
        <v>17067.681767106827</v>
      </c>
      <c r="K19" s="44">
        <v>9717.0487096264333</v>
      </c>
    </row>
    <row r="20" spans="1:11" ht="12" customHeight="1" x14ac:dyDescent="0.15">
      <c r="A20" s="1479" t="s">
        <v>2062</v>
      </c>
      <c r="B20" s="1479"/>
      <c r="C20" s="44">
        <v>1729.2809871514251</v>
      </c>
      <c r="D20" s="44">
        <v>67876.310995984401</v>
      </c>
      <c r="E20" s="44">
        <v>41860.787057837886</v>
      </c>
      <c r="F20" s="44">
        <v>539.98636778274283</v>
      </c>
      <c r="G20" s="44">
        <v>21130.330447376768</v>
      </c>
      <c r="H20" s="44">
        <v>13284.058983588529</v>
      </c>
      <c r="I20" s="44">
        <v>1189.2946193686814</v>
      </c>
      <c r="J20" s="44">
        <v>46745.980548607651</v>
      </c>
      <c r="K20" s="44">
        <v>28576.728074249382</v>
      </c>
    </row>
    <row r="21" spans="1:11" ht="12" customHeight="1" x14ac:dyDescent="0.15">
      <c r="A21" s="1479" t="s">
        <v>2059</v>
      </c>
      <c r="B21" s="1479"/>
      <c r="C21" s="44">
        <v>16698.287015157915</v>
      </c>
      <c r="D21" s="44">
        <v>738862.63724503748</v>
      </c>
      <c r="E21" s="44">
        <v>468134.2389989919</v>
      </c>
      <c r="F21" s="44">
        <v>3007.6581724848306</v>
      </c>
      <c r="G21" s="44">
        <v>132728.48336826527</v>
      </c>
      <c r="H21" s="44">
        <v>84358.282701340097</v>
      </c>
      <c r="I21" s="44">
        <v>13690.628842673117</v>
      </c>
      <c r="J21" s="44">
        <v>606134.15387677157</v>
      </c>
      <c r="K21" s="44">
        <v>383775.95629765198</v>
      </c>
    </row>
    <row r="22" spans="1:11" ht="3.75" customHeight="1" thickBot="1" x14ac:dyDescent="0.2">
      <c r="A22" s="406"/>
      <c r="B22" s="407"/>
      <c r="C22" s="407"/>
      <c r="D22" s="408"/>
      <c r="E22" s="407"/>
      <c r="F22" s="407"/>
      <c r="G22" s="406"/>
      <c r="H22" s="406"/>
      <c r="I22" s="406"/>
      <c r="J22" s="406"/>
      <c r="K22" s="406"/>
    </row>
    <row r="23" spans="1:11" ht="12.75" customHeight="1" thickTop="1" x14ac:dyDescent="0.15">
      <c r="A23" s="39" t="s">
        <v>1441</v>
      </c>
      <c r="B23" s="50"/>
      <c r="C23" s="50"/>
      <c r="D23" s="50"/>
      <c r="E23" s="50"/>
      <c r="F23" s="50"/>
      <c r="G23" s="50"/>
      <c r="H23" s="50"/>
      <c r="I23" s="50"/>
      <c r="J23" s="50"/>
      <c r="K23" s="50"/>
    </row>
  </sheetData>
  <mergeCells count="20">
    <mergeCell ref="A17:B17"/>
    <mergeCell ref="A18:B18"/>
    <mergeCell ref="A19:B19"/>
    <mergeCell ref="A20:B20"/>
    <mergeCell ref="A21:B21"/>
    <mergeCell ref="A13:B13"/>
    <mergeCell ref="A12:B12"/>
    <mergeCell ref="A14:B14"/>
    <mergeCell ref="A15:B15"/>
    <mergeCell ref="A16:B16"/>
    <mergeCell ref="A8:B8"/>
    <mergeCell ref="A9:B9"/>
    <mergeCell ref="A10:B10"/>
    <mergeCell ref="A11:B11"/>
    <mergeCell ref="A7:B7"/>
    <mergeCell ref="A1:K1"/>
    <mergeCell ref="C3:E3"/>
    <mergeCell ref="F3:H3"/>
    <mergeCell ref="I3:K3"/>
    <mergeCell ref="A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5"/>
  <dimension ref="A1:K23"/>
  <sheetViews>
    <sheetView showGridLines="0" zoomScaleSheetLayoutView="100" workbookViewId="0">
      <selection activeCell="D24" sqref="D24"/>
    </sheetView>
  </sheetViews>
  <sheetFormatPr defaultColWidth="9.28515625" defaultRowHeight="12.75" customHeight="1" x14ac:dyDescent="0.15"/>
  <cols>
    <col min="1" max="1" width="16.7109375" style="36" customWidth="1"/>
    <col min="2" max="2" width="6.28515625" style="36" customWidth="1"/>
    <col min="3" max="3" width="8.28515625" style="36" bestFit="1" customWidth="1"/>
    <col min="4" max="4" width="8.5703125" style="36" customWidth="1"/>
    <col min="5" max="5" width="6.7109375" style="36" customWidth="1"/>
    <col min="6" max="6" width="8.42578125" style="36" customWidth="1"/>
    <col min="7" max="7" width="8.28515625" style="36" customWidth="1"/>
    <col min="8" max="8" width="6.7109375" style="36" customWidth="1"/>
    <col min="9" max="9" width="8.42578125" style="36" customWidth="1"/>
    <col min="10" max="10" width="8.5703125" style="36" customWidth="1"/>
    <col min="11" max="11" width="6.7109375" style="36" customWidth="1"/>
    <col min="12" max="12" width="1.7109375" style="36" customWidth="1"/>
    <col min="13" max="21" width="7.42578125" style="36" customWidth="1"/>
    <col min="22" max="16384" width="9.28515625" style="36"/>
  </cols>
  <sheetData>
    <row r="1" spans="1:11" s="28" customFormat="1" ht="26.25" customHeight="1" x14ac:dyDescent="0.15">
      <c r="A1" s="1451" t="s">
        <v>1575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</row>
    <row r="2" spans="1:11" ht="12.75" customHeight="1" x14ac:dyDescent="0.15">
      <c r="A2" s="45">
        <v>2023</v>
      </c>
    </row>
    <row r="3" spans="1:11" ht="15" customHeight="1" x14ac:dyDescent="0.15">
      <c r="A3" s="1485" t="s">
        <v>431</v>
      </c>
      <c r="B3" s="1486"/>
      <c r="C3" s="1481" t="s">
        <v>1</v>
      </c>
      <c r="D3" s="1481"/>
      <c r="E3" s="1481"/>
      <c r="F3" s="1481" t="s">
        <v>418</v>
      </c>
      <c r="G3" s="1481"/>
      <c r="H3" s="1481"/>
      <c r="I3" s="1482" t="s">
        <v>419</v>
      </c>
      <c r="J3" s="1483"/>
      <c r="K3" s="1484"/>
    </row>
    <row r="4" spans="1:11" ht="18.75" customHeight="1" x14ac:dyDescent="0.15">
      <c r="A4" s="1477" t="s">
        <v>432</v>
      </c>
      <c r="B4" s="1478"/>
      <c r="C4" s="1117" t="s">
        <v>1442</v>
      </c>
      <c r="D4" s="1117" t="s">
        <v>1199</v>
      </c>
      <c r="E4" s="1117" t="s">
        <v>1200</v>
      </c>
      <c r="F4" s="1117" t="s">
        <v>1442</v>
      </c>
      <c r="G4" s="1117" t="s">
        <v>1199</v>
      </c>
      <c r="H4" s="1117" t="s">
        <v>1200</v>
      </c>
      <c r="I4" s="1117" t="s">
        <v>1442</v>
      </c>
      <c r="J4" s="1117" t="s">
        <v>1199</v>
      </c>
      <c r="K4" s="1117" t="s">
        <v>1200</v>
      </c>
    </row>
    <row r="5" spans="1:11" ht="5.0999999999999996" customHeight="1" x14ac:dyDescent="0.15"/>
    <row r="6" spans="1:11" s="28" customFormat="1" ht="11.1" customHeight="1" x14ac:dyDescent="0.15">
      <c r="A6" s="46" t="s">
        <v>6</v>
      </c>
      <c r="B6" s="40"/>
      <c r="C6" s="57">
        <v>2230970.2582400814</v>
      </c>
      <c r="D6" s="57">
        <v>130685.92788235197</v>
      </c>
      <c r="E6" s="57">
        <v>27170.094701984526</v>
      </c>
      <c r="F6" s="57">
        <v>392722.97806739691</v>
      </c>
      <c r="G6" s="57">
        <v>42053.740238852086</v>
      </c>
      <c r="H6" s="57">
        <v>2374.6565409438917</v>
      </c>
      <c r="I6" s="57">
        <v>1838247.2801726523</v>
      </c>
      <c r="J6" s="57">
        <v>88632.18764349907</v>
      </c>
      <c r="K6" s="57">
        <v>24795.438161040707</v>
      </c>
    </row>
    <row r="7" spans="1:11" s="28" customFormat="1" ht="11.1" customHeight="1" x14ac:dyDescent="0.15">
      <c r="A7" s="42" t="s">
        <v>422</v>
      </c>
      <c r="B7" s="46"/>
      <c r="C7" s="57">
        <v>422365.61110505031</v>
      </c>
      <c r="D7" s="57">
        <v>30532.115309081753</v>
      </c>
      <c r="E7" s="57">
        <v>1264.747495364152</v>
      </c>
      <c r="F7" s="57">
        <v>224398.90409386437</v>
      </c>
      <c r="G7" s="57">
        <v>16110.527341589219</v>
      </c>
      <c r="H7" s="57">
        <v>599.78564326811681</v>
      </c>
      <c r="I7" s="57">
        <v>197966.70701118751</v>
      </c>
      <c r="J7" s="57">
        <v>14421.587967492544</v>
      </c>
      <c r="K7" s="57">
        <v>664.96185209604903</v>
      </c>
    </row>
    <row r="8" spans="1:11" s="28" customFormat="1" ht="11.1" customHeight="1" x14ac:dyDescent="0.15">
      <c r="A8" s="1116" t="s">
        <v>2049</v>
      </c>
      <c r="B8" s="48"/>
      <c r="C8" s="58">
        <v>86698.923734921118</v>
      </c>
      <c r="D8" s="58">
        <v>2097.7241976740461</v>
      </c>
      <c r="E8" s="58">
        <v>82.542668960706777</v>
      </c>
      <c r="F8" s="58">
        <v>62114.346629763742</v>
      </c>
      <c r="G8" s="58">
        <v>1627.9216224691349</v>
      </c>
      <c r="H8" s="58">
        <v>60.937381276619995</v>
      </c>
      <c r="I8" s="58">
        <v>24584.577105157718</v>
      </c>
      <c r="J8" s="58">
        <v>469.80257520490596</v>
      </c>
      <c r="K8" s="58">
        <v>21.605287684087049</v>
      </c>
    </row>
    <row r="9" spans="1:11" s="28" customFormat="1" ht="11.1" customHeight="1" x14ac:dyDescent="0.15">
      <c r="A9" s="1116" t="s">
        <v>2050</v>
      </c>
      <c r="B9" s="47"/>
      <c r="C9" s="58">
        <v>87669.877666893983</v>
      </c>
      <c r="D9" s="58">
        <v>2926.3114688611258</v>
      </c>
      <c r="E9" s="58">
        <v>153.94474728384668</v>
      </c>
      <c r="F9" s="58">
        <v>38283.142452527456</v>
      </c>
      <c r="G9" s="58">
        <v>1473.1109555585736</v>
      </c>
      <c r="H9" s="58">
        <v>61.647475918883814</v>
      </c>
      <c r="I9" s="58">
        <v>49386.735214366134</v>
      </c>
      <c r="J9" s="58">
        <v>1453.2005133025409</v>
      </c>
      <c r="K9" s="58">
        <v>92.297271364962427</v>
      </c>
    </row>
    <row r="10" spans="1:11" s="28" customFormat="1" ht="11.1" customHeight="1" x14ac:dyDescent="0.15">
      <c r="A10" s="1116" t="s">
        <v>2051</v>
      </c>
      <c r="B10" s="47"/>
      <c r="C10" s="58">
        <v>100025.71210019462</v>
      </c>
      <c r="D10" s="58">
        <v>5143.5121048466326</v>
      </c>
      <c r="E10" s="58">
        <v>262.56045275699472</v>
      </c>
      <c r="F10" s="58">
        <v>50418.639994964367</v>
      </c>
      <c r="G10" s="58">
        <v>2996.9052204578011</v>
      </c>
      <c r="H10" s="58">
        <v>118.97746054075407</v>
      </c>
      <c r="I10" s="58">
        <v>49607.072105230414</v>
      </c>
      <c r="J10" s="58">
        <v>2146.6068843888183</v>
      </c>
      <c r="K10" s="58">
        <v>143.58299221624208</v>
      </c>
    </row>
    <row r="11" spans="1:11" s="28" customFormat="1" ht="11.1" customHeight="1" x14ac:dyDescent="0.15">
      <c r="A11" s="1116" t="s">
        <v>2052</v>
      </c>
      <c r="B11" s="47"/>
      <c r="C11" s="58">
        <v>97832.13379097353</v>
      </c>
      <c r="D11" s="58">
        <v>7970.8438767343587</v>
      </c>
      <c r="E11" s="58">
        <v>405.60092673695283</v>
      </c>
      <c r="F11" s="58">
        <v>50981.380406371092</v>
      </c>
      <c r="G11" s="58">
        <v>5022.9976746177817</v>
      </c>
      <c r="H11" s="58">
        <v>197.4707011188865</v>
      </c>
      <c r="I11" s="58">
        <v>46850.753384603457</v>
      </c>
      <c r="J11" s="58">
        <v>2947.8462021165774</v>
      </c>
      <c r="K11" s="58">
        <v>208.13022561806707</v>
      </c>
    </row>
    <row r="12" spans="1:11" s="28" customFormat="1" ht="11.1" customHeight="1" x14ac:dyDescent="0.15">
      <c r="A12" s="1116" t="s">
        <v>2056</v>
      </c>
      <c r="B12" s="47"/>
      <c r="C12" s="58">
        <v>50138.963812068585</v>
      </c>
      <c r="D12" s="58">
        <v>12393.723660965619</v>
      </c>
      <c r="E12" s="58">
        <v>360.09869962565961</v>
      </c>
      <c r="F12" s="58">
        <v>22601.394610238622</v>
      </c>
      <c r="G12" s="58">
        <v>4989.5918684859325</v>
      </c>
      <c r="H12" s="58">
        <v>160.75262441297491</v>
      </c>
      <c r="I12" s="58">
        <v>27537.56920183052</v>
      </c>
      <c r="J12" s="58">
        <v>7404.1317924796549</v>
      </c>
      <c r="K12" s="58">
        <v>199.3460752126831</v>
      </c>
    </row>
    <row r="13" spans="1:11" s="28" customFormat="1" ht="11.1" customHeight="1" x14ac:dyDescent="0.15">
      <c r="A13" s="42" t="s">
        <v>425</v>
      </c>
      <c r="B13" s="49"/>
      <c r="C13" s="57">
        <v>45120.97887950459</v>
      </c>
      <c r="D13" s="57">
        <v>2328.120852828938</v>
      </c>
      <c r="E13" s="57">
        <v>416.86099510072233</v>
      </c>
      <c r="F13" s="57">
        <v>6967.2787096069051</v>
      </c>
      <c r="G13" s="57">
        <v>659.52903827770876</v>
      </c>
      <c r="H13" s="57">
        <v>55.076034670463805</v>
      </c>
      <c r="I13" s="57">
        <v>38153.700169897726</v>
      </c>
      <c r="J13" s="57">
        <v>1668.591814551231</v>
      </c>
      <c r="K13" s="57">
        <v>361.78496043025825</v>
      </c>
    </row>
    <row r="14" spans="1:11" s="28" customFormat="1" ht="11.1" customHeight="1" x14ac:dyDescent="0.15">
      <c r="A14" s="1116" t="s">
        <v>2057</v>
      </c>
      <c r="B14" s="47"/>
      <c r="C14" s="58">
        <v>14082.84910165691</v>
      </c>
      <c r="D14" s="58">
        <v>421.42411550190968</v>
      </c>
      <c r="E14" s="58">
        <v>95.730167287634032</v>
      </c>
      <c r="F14" s="58">
        <v>1790.7883241653994</v>
      </c>
      <c r="G14" s="58">
        <v>67.877339861104758</v>
      </c>
      <c r="H14" s="58">
        <v>3.5562001149506446</v>
      </c>
      <c r="I14" s="58">
        <v>12292.060777491502</v>
      </c>
      <c r="J14" s="58">
        <v>353.54677564080498</v>
      </c>
      <c r="K14" s="58">
        <v>92.173967172683504</v>
      </c>
    </row>
    <row r="15" spans="1:11" s="28" customFormat="1" ht="11.1" customHeight="1" x14ac:dyDescent="0.15">
      <c r="A15" s="1116" t="s">
        <v>2058</v>
      </c>
      <c r="B15" s="47"/>
      <c r="C15" s="58">
        <v>6397.6185489477848</v>
      </c>
      <c r="D15" s="58">
        <v>142.52653253117572</v>
      </c>
      <c r="E15" s="58">
        <v>42.134960473392702</v>
      </c>
      <c r="F15" s="58">
        <v>603.16569401260745</v>
      </c>
      <c r="G15" s="58">
        <v>39.12233275648633</v>
      </c>
      <c r="H15" s="58">
        <v>3.1811908679055603</v>
      </c>
      <c r="I15" s="58">
        <v>5794.452854935178</v>
      </c>
      <c r="J15" s="58">
        <v>103.40419977468933</v>
      </c>
      <c r="K15" s="58">
        <v>38.953769605487103</v>
      </c>
    </row>
    <row r="16" spans="1:11" s="28" customFormat="1" ht="11.1" customHeight="1" x14ac:dyDescent="0.15">
      <c r="A16" s="1116" t="s">
        <v>2059</v>
      </c>
      <c r="B16" s="47"/>
      <c r="C16" s="58">
        <v>24640.511228900032</v>
      </c>
      <c r="D16" s="58">
        <v>1764.1702047958561</v>
      </c>
      <c r="E16" s="58">
        <v>278.99586733969539</v>
      </c>
      <c r="F16" s="58">
        <v>4573.3246914288957</v>
      </c>
      <c r="G16" s="58">
        <v>552.52936566011749</v>
      </c>
      <c r="H16" s="58">
        <v>48.338643687607579</v>
      </c>
      <c r="I16" s="58">
        <v>20067.186537471141</v>
      </c>
      <c r="J16" s="58">
        <v>1211.6408391357368</v>
      </c>
      <c r="K16" s="58">
        <v>230.65722365208788</v>
      </c>
    </row>
    <row r="17" spans="1:11" s="28" customFormat="1" ht="11.1" customHeight="1" x14ac:dyDescent="0.15">
      <c r="A17" s="42" t="s">
        <v>426</v>
      </c>
      <c r="B17" s="46"/>
      <c r="C17" s="57">
        <v>1763483.6682554921</v>
      </c>
      <c r="D17" s="57">
        <v>97825.691720440256</v>
      </c>
      <c r="E17" s="57">
        <v>25488.486211519645</v>
      </c>
      <c r="F17" s="57">
        <v>161356.79526392239</v>
      </c>
      <c r="G17" s="57">
        <v>25283.683858985041</v>
      </c>
      <c r="H17" s="57">
        <v>1719.7948630053086</v>
      </c>
      <c r="I17" s="57">
        <v>1602126.8729915717</v>
      </c>
      <c r="J17" s="57">
        <v>72542.007861455495</v>
      </c>
      <c r="K17" s="57">
        <v>23768.691348514483</v>
      </c>
    </row>
    <row r="18" spans="1:11" s="28" customFormat="1" ht="11.1" customHeight="1" x14ac:dyDescent="0.15">
      <c r="A18" s="1116" t="s">
        <v>2060</v>
      </c>
      <c r="B18" s="48"/>
      <c r="C18" s="58">
        <v>31925.047497832576</v>
      </c>
      <c r="D18" s="58">
        <v>544.47116900863227</v>
      </c>
      <c r="E18" s="58">
        <v>141.44894865361061</v>
      </c>
      <c r="F18" s="58">
        <v>5682.6352033767116</v>
      </c>
      <c r="G18" s="58">
        <v>231.76229207706501</v>
      </c>
      <c r="H18" s="58">
        <v>19.378676283449042</v>
      </c>
      <c r="I18" s="58">
        <v>26242.412294455888</v>
      </c>
      <c r="J18" s="58">
        <v>312.70887693156743</v>
      </c>
      <c r="K18" s="58">
        <v>122.07027237016145</v>
      </c>
    </row>
    <row r="19" spans="1:11" s="28" customFormat="1" ht="11.1" customHeight="1" x14ac:dyDescent="0.15">
      <c r="A19" s="1116" t="s">
        <v>2061</v>
      </c>
      <c r="B19" s="47"/>
      <c r="C19" s="58">
        <v>47296.803709128086</v>
      </c>
      <c r="D19" s="58">
        <v>4145.88880667182</v>
      </c>
      <c r="E19" s="58">
        <v>457.32323495430603</v>
      </c>
      <c r="F19" s="58">
        <v>7838.500596238091</v>
      </c>
      <c r="G19" s="58">
        <v>1445.5784354093237</v>
      </c>
      <c r="H19" s="58">
        <v>63.563473778635696</v>
      </c>
      <c r="I19" s="58">
        <v>39458.30311289012</v>
      </c>
      <c r="J19" s="58">
        <v>2700.310371262497</v>
      </c>
      <c r="K19" s="58">
        <v>393.75976117567109</v>
      </c>
    </row>
    <row r="20" spans="1:11" s="28" customFormat="1" ht="11.1" customHeight="1" x14ac:dyDescent="0.15">
      <c r="A20" s="1116" t="s">
        <v>2062</v>
      </c>
      <c r="B20" s="47"/>
      <c r="C20" s="58">
        <v>145514.59029657769</v>
      </c>
      <c r="D20" s="58">
        <v>8410.8389339195001</v>
      </c>
      <c r="E20" s="58">
        <v>2431.1658199649232</v>
      </c>
      <c r="F20" s="58">
        <v>18970.405888715199</v>
      </c>
      <c r="G20" s="58">
        <v>3251.8086223441856</v>
      </c>
      <c r="H20" s="58">
        <v>179.78241578005526</v>
      </c>
      <c r="I20" s="58">
        <v>126544.18440786224</v>
      </c>
      <c r="J20" s="58">
        <v>5159.0303115753122</v>
      </c>
      <c r="K20" s="58">
        <v>2251.3834041848731</v>
      </c>
    </row>
    <row r="21" spans="1:11" s="28" customFormat="1" ht="11.1" customHeight="1" x14ac:dyDescent="0.15">
      <c r="A21" s="1116" t="s">
        <v>2059</v>
      </c>
      <c r="B21" s="47"/>
      <c r="C21" s="58">
        <v>1538747.2267519643</v>
      </c>
      <c r="D21" s="58">
        <v>84724.492810840515</v>
      </c>
      <c r="E21" s="58">
        <v>22458.548207946904</v>
      </c>
      <c r="F21" s="58">
        <v>128865.25357559351</v>
      </c>
      <c r="G21" s="58">
        <v>20354.534509154531</v>
      </c>
      <c r="H21" s="58">
        <v>1457.0702971631742</v>
      </c>
      <c r="I21" s="58">
        <v>1409881.9731763671</v>
      </c>
      <c r="J21" s="58">
        <v>64369.958301686253</v>
      </c>
      <c r="K21" s="58">
        <v>21001.477910783735</v>
      </c>
    </row>
    <row r="22" spans="1:11" ht="5.0999999999999996" customHeight="1" thickBot="1" x14ac:dyDescent="0.2">
      <c r="A22" s="406"/>
      <c r="B22" s="407"/>
      <c r="C22" s="407"/>
      <c r="D22" s="408"/>
      <c r="E22" s="407"/>
      <c r="F22" s="407"/>
      <c r="G22" s="406"/>
      <c r="H22" s="406"/>
      <c r="I22" s="406"/>
      <c r="J22" s="406"/>
      <c r="K22" s="406"/>
    </row>
    <row r="23" spans="1:11" s="50" customFormat="1" ht="11.1" customHeight="1" thickTop="1" x14ac:dyDescent="0.15">
      <c r="A23" s="39" t="s">
        <v>1340</v>
      </c>
    </row>
  </sheetData>
  <mergeCells count="6">
    <mergeCell ref="A4:B4"/>
    <mergeCell ref="A1:K1"/>
    <mergeCell ref="C3:E3"/>
    <mergeCell ref="F3:H3"/>
    <mergeCell ref="I3:K3"/>
    <mergeCell ref="A3:B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9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31" style="514" customWidth="1"/>
    <col min="2" max="4" width="19.42578125" style="514" customWidth="1"/>
    <col min="5" max="5" width="2" style="514" customWidth="1"/>
    <col min="6" max="16" width="6.5703125" style="514" customWidth="1"/>
    <col min="17" max="16384" width="7.7109375" style="514"/>
  </cols>
  <sheetData>
    <row r="1" spans="1:4" ht="16.5" customHeight="1" x14ac:dyDescent="0.2">
      <c r="A1" s="1362" t="s">
        <v>1697</v>
      </c>
      <c r="B1" s="1362"/>
      <c r="C1" s="1362"/>
      <c r="D1" s="1362"/>
    </row>
    <row r="2" spans="1:4" s="526" customFormat="1" ht="16.5" customHeight="1" x14ac:dyDescent="0.15">
      <c r="A2" s="1130">
        <v>45291</v>
      </c>
      <c r="D2" s="534"/>
    </row>
    <row r="3" spans="1:4" s="27" customFormat="1" ht="27" customHeight="1" x14ac:dyDescent="0.2">
      <c r="A3" s="1085" t="s">
        <v>245</v>
      </c>
      <c r="B3" s="1086" t="s">
        <v>1</v>
      </c>
      <c r="C3" s="1086" t="s">
        <v>962</v>
      </c>
      <c r="D3" s="1087" t="s">
        <v>963</v>
      </c>
    </row>
    <row r="4" spans="1:4" ht="5.0999999999999996" customHeight="1" x14ac:dyDescent="0.2">
      <c r="B4" s="1094"/>
      <c r="C4" s="535"/>
      <c r="D4" s="1094"/>
    </row>
    <row r="5" spans="1:4" ht="14.25" customHeight="1" x14ac:dyDescent="0.2">
      <c r="A5" s="536" t="s">
        <v>2044</v>
      </c>
      <c r="B5" s="1222">
        <v>2527.0529999999999</v>
      </c>
      <c r="C5" s="1222">
        <v>2431.1849999999999</v>
      </c>
      <c r="D5" s="1223">
        <v>95.867999999999995</v>
      </c>
    </row>
    <row r="6" spans="1:4" ht="12" customHeight="1" x14ac:dyDescent="0.2">
      <c r="A6" s="537" t="s">
        <v>2043</v>
      </c>
      <c r="B6" s="1224">
        <v>1177.046</v>
      </c>
      <c r="C6" s="1224">
        <v>1177.046</v>
      </c>
      <c r="D6" s="1225">
        <v>0</v>
      </c>
    </row>
    <row r="7" spans="1:4" ht="12" customHeight="1" x14ac:dyDescent="0.2">
      <c r="A7" s="537" t="s">
        <v>2045</v>
      </c>
      <c r="B7" s="538">
        <v>890.29499999999996</v>
      </c>
      <c r="C7" s="538">
        <v>890.29499999999996</v>
      </c>
      <c r="D7" s="538">
        <v>0</v>
      </c>
    </row>
    <row r="8" spans="1:4" ht="12" customHeight="1" x14ac:dyDescent="0.2">
      <c r="A8" s="537" t="s">
        <v>2046</v>
      </c>
      <c r="B8" s="538">
        <v>459.71199999999999</v>
      </c>
      <c r="C8" s="538">
        <v>363.84399999999999</v>
      </c>
      <c r="D8" s="538">
        <v>95.867999999999995</v>
      </c>
    </row>
    <row r="9" spans="1:4" ht="12" customHeight="1" x14ac:dyDescent="0.2">
      <c r="A9" s="521" t="s">
        <v>964</v>
      </c>
      <c r="B9" s="651">
        <v>1846</v>
      </c>
      <c r="C9" s="539">
        <v>1810</v>
      </c>
      <c r="D9" s="540">
        <v>36</v>
      </c>
    </row>
    <row r="10" spans="1:4" ht="12" customHeight="1" x14ac:dyDescent="0.2">
      <c r="A10" s="537" t="s">
        <v>965</v>
      </c>
      <c r="B10" s="523">
        <v>56497.5</v>
      </c>
      <c r="C10" s="520">
        <v>55817.3</v>
      </c>
      <c r="D10" s="520">
        <v>680.2</v>
      </c>
    </row>
    <row r="11" spans="1:4" ht="12" customHeight="1" x14ac:dyDescent="0.2">
      <c r="A11" s="521" t="s">
        <v>966</v>
      </c>
      <c r="B11" s="651">
        <v>79</v>
      </c>
      <c r="C11" s="541">
        <v>76</v>
      </c>
      <c r="D11" s="542">
        <v>3</v>
      </c>
    </row>
    <row r="12" spans="1:4" ht="12" customHeight="1" x14ac:dyDescent="0.2">
      <c r="A12" s="537" t="s">
        <v>965</v>
      </c>
      <c r="B12" s="545">
        <v>27282</v>
      </c>
      <c r="C12" s="544">
        <v>27047</v>
      </c>
      <c r="D12" s="545">
        <v>235</v>
      </c>
    </row>
    <row r="13" spans="1:4" ht="12" customHeight="1" x14ac:dyDescent="0.2">
      <c r="A13" s="521" t="s">
        <v>967</v>
      </c>
      <c r="B13" s="651">
        <v>546</v>
      </c>
      <c r="C13" s="541">
        <v>502</v>
      </c>
      <c r="D13" s="541">
        <v>44</v>
      </c>
    </row>
    <row r="14" spans="1:4" ht="12" customHeight="1" x14ac:dyDescent="0.2">
      <c r="A14" s="537" t="s">
        <v>968</v>
      </c>
      <c r="B14" s="543">
        <v>245</v>
      </c>
      <c r="C14" s="544">
        <v>245</v>
      </c>
      <c r="D14" s="545">
        <v>0</v>
      </c>
    </row>
    <row r="15" spans="1:4" ht="12" customHeight="1" x14ac:dyDescent="0.2">
      <c r="A15" s="537" t="s">
        <v>969</v>
      </c>
      <c r="B15" s="543">
        <v>289</v>
      </c>
      <c r="C15" s="544">
        <v>245</v>
      </c>
      <c r="D15" s="544">
        <v>44</v>
      </c>
    </row>
    <row r="16" spans="1:4" ht="12" customHeight="1" x14ac:dyDescent="0.2">
      <c r="A16" s="537" t="s">
        <v>970</v>
      </c>
      <c r="B16" s="543">
        <v>12</v>
      </c>
      <c r="C16" s="544">
        <v>12</v>
      </c>
      <c r="D16" s="545">
        <v>0</v>
      </c>
    </row>
    <row r="17" spans="1:4" ht="12" customHeight="1" x14ac:dyDescent="0.2">
      <c r="A17" s="546" t="s">
        <v>971</v>
      </c>
      <c r="B17" s="651">
        <v>810</v>
      </c>
      <c r="C17" s="547">
        <v>672</v>
      </c>
      <c r="D17" s="547">
        <v>138</v>
      </c>
    </row>
    <row r="18" spans="1:4" ht="5.0999999999999996" customHeight="1" thickBot="1" x14ac:dyDescent="0.25">
      <c r="A18" s="524"/>
      <c r="B18" s="548"/>
      <c r="C18" s="524"/>
      <c r="D18" s="524"/>
    </row>
    <row r="19" spans="1:4" ht="14.25" customHeight="1" thickTop="1" x14ac:dyDescent="0.2">
      <c r="A19" s="549" t="s">
        <v>1207</v>
      </c>
      <c r="B19" s="550"/>
      <c r="C19" s="551"/>
      <c r="D19" s="551"/>
    </row>
  </sheetData>
  <mergeCells count="1">
    <mergeCell ref="A1:D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6"/>
  <dimension ref="A1:J29"/>
  <sheetViews>
    <sheetView showGridLines="0" zoomScaleSheetLayoutView="100" workbookViewId="0">
      <selection activeCell="D24" sqref="D24"/>
    </sheetView>
  </sheetViews>
  <sheetFormatPr defaultColWidth="9.28515625" defaultRowHeight="9" x14ac:dyDescent="0.15"/>
  <cols>
    <col min="1" max="1" width="36.7109375" style="36" customWidth="1"/>
    <col min="2" max="10" width="8.7109375" style="36" customWidth="1"/>
    <col min="11" max="16384" width="9.28515625" style="36"/>
  </cols>
  <sheetData>
    <row r="1" spans="1:10" s="28" customFormat="1" ht="18.75" customHeight="1" x14ac:dyDescent="0.15">
      <c r="A1" s="1451" t="s">
        <v>2022</v>
      </c>
      <c r="B1" s="1451"/>
      <c r="C1" s="1451"/>
      <c r="D1" s="1451"/>
      <c r="E1" s="1451"/>
      <c r="F1" s="1451"/>
      <c r="G1" s="1451"/>
      <c r="H1" s="1451"/>
      <c r="I1" s="1451"/>
      <c r="J1" s="1451"/>
    </row>
    <row r="2" spans="1:10" ht="11.25" customHeight="1" x14ac:dyDescent="0.15">
      <c r="A2" s="45">
        <v>2023</v>
      </c>
      <c r="J2" s="52"/>
    </row>
    <row r="3" spans="1:10" ht="15" customHeight="1" x14ac:dyDescent="0.15">
      <c r="A3" s="358" t="s">
        <v>431</v>
      </c>
      <c r="B3" s="1481" t="s">
        <v>1</v>
      </c>
      <c r="C3" s="1481"/>
      <c r="D3" s="1481"/>
      <c r="E3" s="1481" t="s">
        <v>418</v>
      </c>
      <c r="F3" s="1481"/>
      <c r="G3" s="1481"/>
      <c r="H3" s="1481" t="s">
        <v>419</v>
      </c>
      <c r="I3" s="1481"/>
      <c r="J3" s="1482"/>
    </row>
    <row r="4" spans="1:10" ht="18.75" customHeight="1" x14ac:dyDescent="0.15">
      <c r="A4" s="1107" t="s">
        <v>2023</v>
      </c>
      <c r="B4" s="1117" t="s">
        <v>1442</v>
      </c>
      <c r="C4" s="1117" t="s">
        <v>1197</v>
      </c>
      <c r="D4" s="1117" t="s">
        <v>1198</v>
      </c>
      <c r="E4" s="1117" t="s">
        <v>1442</v>
      </c>
      <c r="F4" s="1117" t="s">
        <v>1197</v>
      </c>
      <c r="G4" s="1117" t="s">
        <v>1198</v>
      </c>
      <c r="H4" s="1117" t="s">
        <v>1442</v>
      </c>
      <c r="I4" s="1117" t="s">
        <v>1197</v>
      </c>
      <c r="J4" s="1118" t="s">
        <v>1198</v>
      </c>
    </row>
    <row r="5" spans="1:10" ht="5.0999999999999996" customHeight="1" x14ac:dyDescent="0.15">
      <c r="B5" s="51"/>
      <c r="C5" s="51"/>
      <c r="D5" s="51"/>
    </row>
    <row r="6" spans="1:10" s="28" customFormat="1" ht="11.1" customHeight="1" x14ac:dyDescent="0.15">
      <c r="A6" s="46" t="s">
        <v>6</v>
      </c>
      <c r="B6" s="60">
        <v>1818914.2633447347</v>
      </c>
      <c r="C6" s="60">
        <v>130685.92788235118</v>
      </c>
      <c r="D6" s="60">
        <v>27170.094701984723</v>
      </c>
      <c r="E6" s="60">
        <v>250009.82585920676</v>
      </c>
      <c r="F6" s="60">
        <v>42053.740238851991</v>
      </c>
      <c r="G6" s="60">
        <v>2374.6565409438949</v>
      </c>
      <c r="H6" s="60">
        <v>1568904.4374855275</v>
      </c>
      <c r="I6" s="60">
        <v>88632.187643499157</v>
      </c>
      <c r="J6" s="60">
        <v>24795.438161040827</v>
      </c>
    </row>
    <row r="7" spans="1:10" s="28" customFormat="1" ht="11.1" customHeight="1" x14ac:dyDescent="0.15">
      <c r="A7" s="417" t="s">
        <v>89</v>
      </c>
      <c r="B7" s="61">
        <v>198168.35934950502</v>
      </c>
      <c r="C7" s="61">
        <v>14407.876646215016</v>
      </c>
      <c r="D7" s="61">
        <v>3613.162754636855</v>
      </c>
      <c r="E7" s="61">
        <v>34805.108270314711</v>
      </c>
      <c r="F7" s="61">
        <v>4835.8919508345916</v>
      </c>
      <c r="G7" s="61">
        <v>357.41161717702801</v>
      </c>
      <c r="H7" s="61">
        <v>163363.25107919044</v>
      </c>
      <c r="I7" s="61">
        <v>9571.9846953804317</v>
      </c>
      <c r="J7" s="61">
        <v>3255.7511374598284</v>
      </c>
    </row>
    <row r="8" spans="1:10" s="28" customFormat="1" ht="11.1" customHeight="1" x14ac:dyDescent="0.15">
      <c r="A8" s="417" t="s">
        <v>90</v>
      </c>
      <c r="B8" s="61">
        <v>171.21201058984829</v>
      </c>
      <c r="C8" s="61">
        <v>22.400028206706729</v>
      </c>
      <c r="D8" s="61">
        <v>1.720999896922528</v>
      </c>
      <c r="E8" s="1145">
        <v>96.252872274436086</v>
      </c>
      <c r="F8" s="1145">
        <v>11.285713525703146</v>
      </c>
      <c r="G8" s="1145">
        <v>0.42543826345299363</v>
      </c>
      <c r="H8" s="1145">
        <v>74.959138315412204</v>
      </c>
      <c r="I8" s="1145">
        <v>11.114314681003584</v>
      </c>
      <c r="J8" s="1145">
        <v>1.2955616334695341</v>
      </c>
    </row>
    <row r="9" spans="1:10" s="28" customFormat="1" ht="11.1" customHeight="1" x14ac:dyDescent="0.15">
      <c r="A9" s="417" t="s">
        <v>91</v>
      </c>
      <c r="B9" s="61">
        <v>96487.154725134227</v>
      </c>
      <c r="C9" s="61">
        <v>31641.28277935358</v>
      </c>
      <c r="D9" s="61">
        <v>2088.6059894703103</v>
      </c>
      <c r="E9" s="61">
        <v>30681.226518689473</v>
      </c>
      <c r="F9" s="61">
        <v>13329.043956737039</v>
      </c>
      <c r="G9" s="61">
        <v>557.90238619517959</v>
      </c>
      <c r="H9" s="61">
        <v>65805.928206444107</v>
      </c>
      <c r="I9" s="61">
        <v>18312.238822616531</v>
      </c>
      <c r="J9" s="61">
        <v>1530.7036032751319</v>
      </c>
    </row>
    <row r="10" spans="1:10" s="28" customFormat="1" ht="11.1" customHeight="1" x14ac:dyDescent="0.15">
      <c r="A10" s="417" t="s">
        <v>92</v>
      </c>
      <c r="B10" s="61">
        <v>300179.67413470766</v>
      </c>
      <c r="C10" s="61">
        <v>12317.826497959231</v>
      </c>
      <c r="D10" s="61">
        <v>4425.5169233721062</v>
      </c>
      <c r="E10" s="61">
        <v>36372.868054227059</v>
      </c>
      <c r="F10" s="61">
        <v>2143.8426617910704</v>
      </c>
      <c r="G10" s="61">
        <v>196.91361750645024</v>
      </c>
      <c r="H10" s="61">
        <v>263806.80608047999</v>
      </c>
      <c r="I10" s="61">
        <v>10173.983836168178</v>
      </c>
      <c r="J10" s="61">
        <v>4228.603305865654</v>
      </c>
    </row>
    <row r="11" spans="1:10" s="28" customFormat="1" ht="11.1" customHeight="1" x14ac:dyDescent="0.15">
      <c r="A11" s="417" t="s">
        <v>93</v>
      </c>
      <c r="B11" s="61">
        <v>33804.464559543376</v>
      </c>
      <c r="C11" s="61">
        <v>604.86989601795142</v>
      </c>
      <c r="D11" s="61">
        <v>313.21556372347271</v>
      </c>
      <c r="E11" s="61">
        <v>4845.9519926288158</v>
      </c>
      <c r="F11" s="61">
        <v>262.66421830008454</v>
      </c>
      <c r="G11" s="61">
        <v>34.313987523837341</v>
      </c>
      <c r="H11" s="61">
        <v>28958.51256691456</v>
      </c>
      <c r="I11" s="61">
        <v>342.20567771786619</v>
      </c>
      <c r="J11" s="61">
        <v>278.90157619963514</v>
      </c>
    </row>
    <row r="12" spans="1:10" s="28" customFormat="1" ht="11.1" customHeight="1" x14ac:dyDescent="0.15">
      <c r="A12" s="417" t="s">
        <v>94</v>
      </c>
      <c r="B12" s="61">
        <v>94665.522937583344</v>
      </c>
      <c r="C12" s="61">
        <v>8253.6152841953044</v>
      </c>
      <c r="D12" s="61">
        <v>1666.3499657577004</v>
      </c>
      <c r="E12" s="61">
        <v>12082.808186299533</v>
      </c>
      <c r="F12" s="61">
        <v>3241.4513938620698</v>
      </c>
      <c r="G12" s="61">
        <v>154.21566338508237</v>
      </c>
      <c r="H12" s="61">
        <v>82582.714751283856</v>
      </c>
      <c r="I12" s="61">
        <v>5012.1638903332523</v>
      </c>
      <c r="J12" s="61">
        <v>1512.1343023726188</v>
      </c>
    </row>
    <row r="13" spans="1:10" s="28" customFormat="1" ht="11.1" customHeight="1" x14ac:dyDescent="0.15">
      <c r="A13" s="417" t="s">
        <v>95</v>
      </c>
      <c r="B13" s="61">
        <v>24159.558213815468</v>
      </c>
      <c r="C13" s="61">
        <v>2395.1903587445831</v>
      </c>
      <c r="D13" s="61">
        <v>294.5343620797143</v>
      </c>
      <c r="E13" s="61">
        <v>4781.9920418568508</v>
      </c>
      <c r="F13" s="61">
        <v>387.37641995626848</v>
      </c>
      <c r="G13" s="61">
        <v>29.489204833464267</v>
      </c>
      <c r="H13" s="61">
        <v>19377.566171958646</v>
      </c>
      <c r="I13" s="61">
        <v>2007.813938788315</v>
      </c>
      <c r="J13" s="61">
        <v>265.0451572462502</v>
      </c>
    </row>
    <row r="14" spans="1:10" s="28" customFormat="1" ht="11.1" customHeight="1" x14ac:dyDescent="0.15">
      <c r="A14" s="417" t="s">
        <v>96</v>
      </c>
      <c r="B14" s="61">
        <v>72426.330688152331</v>
      </c>
      <c r="C14" s="61">
        <v>3365.9780901213799</v>
      </c>
      <c r="D14" s="61">
        <v>914.98327314390008</v>
      </c>
      <c r="E14" s="61">
        <v>6092.4665585809626</v>
      </c>
      <c r="F14" s="61">
        <v>243.34827429101401</v>
      </c>
      <c r="G14" s="61">
        <v>26.851911390061836</v>
      </c>
      <c r="H14" s="61">
        <v>66333.864129571346</v>
      </c>
      <c r="I14" s="61">
        <v>3122.6298158303671</v>
      </c>
      <c r="J14" s="61">
        <v>888.13136175383841</v>
      </c>
    </row>
    <row r="15" spans="1:10" s="28" customFormat="1" ht="11.1" customHeight="1" x14ac:dyDescent="0.15">
      <c r="A15" s="417" t="s">
        <v>97</v>
      </c>
      <c r="B15" s="61">
        <v>108779.11357556006</v>
      </c>
      <c r="C15" s="61">
        <v>17530.009645066555</v>
      </c>
      <c r="D15" s="61">
        <v>1818.4832264860804</v>
      </c>
      <c r="E15" s="61">
        <v>28867.008433538809</v>
      </c>
      <c r="F15" s="61">
        <v>6180.5604851339358</v>
      </c>
      <c r="G15" s="61">
        <v>332.37281483686024</v>
      </c>
      <c r="H15" s="61">
        <v>79912.10514202097</v>
      </c>
      <c r="I15" s="61">
        <v>11349.449159932603</v>
      </c>
      <c r="J15" s="61">
        <v>1486.1104116492227</v>
      </c>
    </row>
    <row r="16" spans="1:10" s="28" customFormat="1" ht="11.1" customHeight="1" x14ac:dyDescent="0.15">
      <c r="A16" s="417" t="s">
        <v>98</v>
      </c>
      <c r="B16" s="61">
        <v>75647.010774996888</v>
      </c>
      <c r="C16" s="61">
        <v>5246.4585231790961</v>
      </c>
      <c r="D16" s="61">
        <v>1175.6063481820431</v>
      </c>
      <c r="E16" s="61">
        <v>17868.756109918664</v>
      </c>
      <c r="F16" s="61">
        <v>1836.5298432822322</v>
      </c>
      <c r="G16" s="61">
        <v>128.51208885623154</v>
      </c>
      <c r="H16" s="61">
        <v>57778.254665078304</v>
      </c>
      <c r="I16" s="61">
        <v>3409.9286798968637</v>
      </c>
      <c r="J16" s="61">
        <v>1047.0942593258114</v>
      </c>
    </row>
    <row r="17" spans="1:10" s="28" customFormat="1" ht="11.1" customHeight="1" x14ac:dyDescent="0.15">
      <c r="A17" s="417" t="s">
        <v>99</v>
      </c>
      <c r="B17" s="61">
        <v>39746.748041105842</v>
      </c>
      <c r="C17" s="61">
        <v>2795.1601277746199</v>
      </c>
      <c r="D17" s="61">
        <v>432.51702817421858</v>
      </c>
      <c r="E17" s="61">
        <v>8784.8881860577658</v>
      </c>
      <c r="F17" s="61">
        <v>1494.1025766014268</v>
      </c>
      <c r="G17" s="61">
        <v>74.579977901711885</v>
      </c>
      <c r="H17" s="61">
        <v>30961.859855048097</v>
      </c>
      <c r="I17" s="61">
        <v>1301.0575511731913</v>
      </c>
      <c r="J17" s="61">
        <v>357.93705027250667</v>
      </c>
    </row>
    <row r="18" spans="1:10" s="28" customFormat="1" ht="11.1" customHeight="1" x14ac:dyDescent="0.15">
      <c r="A18" s="417" t="s">
        <v>100</v>
      </c>
      <c r="B18" s="61">
        <v>134908.77363887092</v>
      </c>
      <c r="C18" s="61">
        <v>2316.8870241442382</v>
      </c>
      <c r="D18" s="61">
        <v>1905.0700850956782</v>
      </c>
      <c r="E18" s="61">
        <v>1208.0176003821794</v>
      </c>
      <c r="F18" s="61">
        <v>115.93376749146384</v>
      </c>
      <c r="G18" s="61">
        <v>19.590252681988982</v>
      </c>
      <c r="H18" s="61">
        <v>133700.75603848879</v>
      </c>
      <c r="I18" s="61">
        <v>2200.9532566527728</v>
      </c>
      <c r="J18" s="61">
        <v>1885.4798324136893</v>
      </c>
    </row>
    <row r="19" spans="1:10" s="28" customFormat="1" ht="11.1" customHeight="1" x14ac:dyDescent="0.15">
      <c r="A19" s="417" t="s">
        <v>101</v>
      </c>
      <c r="B19" s="61">
        <v>84280.443399990705</v>
      </c>
      <c r="C19" s="61">
        <v>2153.3189467251068</v>
      </c>
      <c r="D19" s="61">
        <v>1285.614077129467</v>
      </c>
      <c r="E19" s="61">
        <v>6599.1333929608936</v>
      </c>
      <c r="F19" s="61">
        <v>311.73873809637234</v>
      </c>
      <c r="G19" s="61">
        <v>33.847584195038898</v>
      </c>
      <c r="H19" s="61">
        <v>77681.310007029853</v>
      </c>
      <c r="I19" s="61">
        <v>1841.5802086287331</v>
      </c>
      <c r="J19" s="61">
        <v>1251.766492934428</v>
      </c>
    </row>
    <row r="20" spans="1:10" s="28" customFormat="1" ht="11.1" customHeight="1" x14ac:dyDescent="0.15">
      <c r="A20" s="417" t="s">
        <v>102</v>
      </c>
      <c r="B20" s="61">
        <v>43510.996381055273</v>
      </c>
      <c r="C20" s="61">
        <v>6409.7618987338064</v>
      </c>
      <c r="D20" s="61">
        <v>471.98935640060841</v>
      </c>
      <c r="E20" s="61">
        <v>23100.493038190398</v>
      </c>
      <c r="F20" s="61">
        <v>3680.9550805157414</v>
      </c>
      <c r="G20" s="61">
        <v>205.67305380020156</v>
      </c>
      <c r="H20" s="61">
        <v>20410.503342865017</v>
      </c>
      <c r="I20" s="61">
        <v>2728.8068182180709</v>
      </c>
      <c r="J20" s="61">
        <v>266.31630260040635</v>
      </c>
    </row>
    <row r="21" spans="1:10" s="28" customFormat="1" ht="11.1" customHeight="1" x14ac:dyDescent="0.15">
      <c r="A21" s="417" t="s">
        <v>103</v>
      </c>
      <c r="B21" s="61">
        <v>23259.0353735258</v>
      </c>
      <c r="C21" s="61">
        <v>2215.211160023227</v>
      </c>
      <c r="D21" s="61">
        <v>280.84374360314973</v>
      </c>
      <c r="E21" s="61">
        <v>11440.411820760104</v>
      </c>
      <c r="F21" s="61">
        <v>2052.0849514730926</v>
      </c>
      <c r="G21" s="61">
        <v>84.615503005603657</v>
      </c>
      <c r="H21" s="61">
        <v>11818.623552765668</v>
      </c>
      <c r="I21" s="61">
        <v>163.12620855013512</v>
      </c>
      <c r="J21" s="61">
        <v>196.22824059754586</v>
      </c>
    </row>
    <row r="22" spans="1:10" s="28" customFormat="1" ht="11.1" customHeight="1" x14ac:dyDescent="0.15">
      <c r="A22" s="417" t="s">
        <v>104</v>
      </c>
      <c r="B22" s="61">
        <v>63356.998624424006</v>
      </c>
      <c r="C22" s="61">
        <v>1645.0894224323968</v>
      </c>
      <c r="D22" s="61">
        <v>661.26733939260919</v>
      </c>
      <c r="E22" s="61">
        <v>7160.2528866016164</v>
      </c>
      <c r="F22" s="61">
        <v>385.62853863513993</v>
      </c>
      <c r="G22" s="61">
        <v>25.815506159182181</v>
      </c>
      <c r="H22" s="61">
        <v>56196.745737822457</v>
      </c>
      <c r="I22" s="61">
        <v>1259.4608837972553</v>
      </c>
      <c r="J22" s="61">
        <v>635.45183323342724</v>
      </c>
    </row>
    <row r="23" spans="1:10" s="28" customFormat="1" ht="11.1" customHeight="1" x14ac:dyDescent="0.15">
      <c r="A23" s="417" t="s">
        <v>105</v>
      </c>
      <c r="B23" s="61">
        <v>5810.3651502290713</v>
      </c>
      <c r="C23" s="61">
        <v>189.49453318824411</v>
      </c>
      <c r="D23" s="61">
        <v>52.113489362268055</v>
      </c>
      <c r="E23" s="61">
        <v>1233.7241681081728</v>
      </c>
      <c r="F23" s="61">
        <v>60.377957333575189</v>
      </c>
      <c r="G23" s="61">
        <v>7.6879240517339742</v>
      </c>
      <c r="H23" s="61">
        <v>4576.6409821208963</v>
      </c>
      <c r="I23" s="61">
        <v>129.11657585466887</v>
      </c>
      <c r="J23" s="61">
        <v>44.425565310534076</v>
      </c>
    </row>
    <row r="24" spans="1:10" s="28" customFormat="1" ht="11.1" customHeight="1" x14ac:dyDescent="0.15">
      <c r="A24" s="417" t="s">
        <v>106</v>
      </c>
      <c r="B24" s="61">
        <v>184296.25038410275</v>
      </c>
      <c r="C24" s="61">
        <v>5362.9913836071428</v>
      </c>
      <c r="D24" s="61">
        <v>2494.8836023557969</v>
      </c>
      <c r="E24" s="61">
        <v>820.86985706220514</v>
      </c>
      <c r="F24" s="61">
        <v>109.80419529912514</v>
      </c>
      <c r="G24" s="61">
        <v>3.3163393178548826</v>
      </c>
      <c r="H24" s="61">
        <v>183475.38052704057</v>
      </c>
      <c r="I24" s="61">
        <v>5253.1871883080184</v>
      </c>
      <c r="J24" s="61">
        <v>2491.5672630379418</v>
      </c>
    </row>
    <row r="25" spans="1:10" s="28" customFormat="1" ht="11.1" customHeight="1" x14ac:dyDescent="0.15">
      <c r="A25" s="417" t="s">
        <v>107</v>
      </c>
      <c r="B25" s="61">
        <v>123037.38111689144</v>
      </c>
      <c r="C25" s="61">
        <v>5321.3707461739778</v>
      </c>
      <c r="D25" s="61">
        <v>1939.6219526446409</v>
      </c>
      <c r="E25" s="61">
        <v>5840.9240877489556</v>
      </c>
      <c r="F25" s="61">
        <v>287.41678621905618</v>
      </c>
      <c r="G25" s="61">
        <v>37.402542128894389</v>
      </c>
      <c r="H25" s="61">
        <v>117196.4570291425</v>
      </c>
      <c r="I25" s="61">
        <v>5033.9539599549162</v>
      </c>
      <c r="J25" s="61">
        <v>1902.2194105157475</v>
      </c>
    </row>
    <row r="26" spans="1:10" s="28" customFormat="1" ht="11.1" customHeight="1" x14ac:dyDescent="0.15">
      <c r="A26" s="417" t="s">
        <v>108</v>
      </c>
      <c r="B26" s="61">
        <v>112218.87026495066</v>
      </c>
      <c r="C26" s="61">
        <v>6491.1348904889901</v>
      </c>
      <c r="D26" s="61">
        <v>1333.99462107718</v>
      </c>
      <c r="E26" s="61">
        <v>7326.6717830051712</v>
      </c>
      <c r="F26" s="61">
        <v>1083.7027294729819</v>
      </c>
      <c r="G26" s="61">
        <v>63.71912773403632</v>
      </c>
      <c r="H26" s="61">
        <v>104892.19848194548</v>
      </c>
      <c r="I26" s="61">
        <v>5407.4321610160014</v>
      </c>
      <c r="J26" s="61">
        <v>1270.2754933431422</v>
      </c>
    </row>
    <row r="27" spans="1:10" ht="5.0999999999999996" customHeight="1" thickBot="1" x14ac:dyDescent="0.2">
      <c r="A27" s="406"/>
      <c r="B27" s="407"/>
      <c r="C27" s="407"/>
      <c r="D27" s="407"/>
      <c r="E27" s="407"/>
      <c r="F27" s="407"/>
      <c r="G27" s="407"/>
      <c r="H27" s="407"/>
      <c r="I27" s="407"/>
      <c r="J27" s="407"/>
    </row>
    <row r="28" spans="1:10" ht="13.5" customHeight="1" thickTop="1" x14ac:dyDescent="0.15">
      <c r="A28" s="911" t="s">
        <v>1443</v>
      </c>
      <c r="B28" s="51"/>
      <c r="C28" s="51"/>
      <c r="D28" s="51"/>
      <c r="E28" s="51"/>
      <c r="F28" s="51"/>
      <c r="G28" s="51"/>
      <c r="H28" s="51"/>
      <c r="I28" s="51"/>
      <c r="J28" s="51"/>
    </row>
    <row r="29" spans="1:10" ht="11.1" customHeight="1" x14ac:dyDescent="0.15">
      <c r="A29" s="911"/>
      <c r="B29" s="51"/>
      <c r="C29" s="51"/>
      <c r="D29" s="51"/>
    </row>
  </sheetData>
  <mergeCells count="4">
    <mergeCell ref="E3:G3"/>
    <mergeCell ref="H3:J3"/>
    <mergeCell ref="A1:J1"/>
    <mergeCell ref="B3:D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24"/>
  <sheetViews>
    <sheetView showGridLines="0" zoomScaleSheetLayoutView="100" workbookViewId="0">
      <selection activeCell="B16" sqref="B16"/>
    </sheetView>
  </sheetViews>
  <sheetFormatPr defaultColWidth="9.28515625" defaultRowHeight="9" x14ac:dyDescent="0.15"/>
  <cols>
    <col min="1" max="1" width="21.28515625" style="36" customWidth="1"/>
    <col min="2" max="10" width="8.7109375" style="36" customWidth="1"/>
    <col min="11" max="16384" width="9.28515625" style="36"/>
  </cols>
  <sheetData>
    <row r="1" spans="1:10" s="28" customFormat="1" ht="24.75" customHeight="1" x14ac:dyDescent="0.15">
      <c r="A1" s="1451" t="s">
        <v>1576</v>
      </c>
      <c r="B1" s="1451"/>
      <c r="C1" s="1451"/>
      <c r="D1" s="1451"/>
      <c r="E1" s="1451"/>
      <c r="F1" s="1451"/>
      <c r="G1" s="1451"/>
      <c r="H1" s="1451"/>
      <c r="I1" s="1451"/>
      <c r="J1" s="1451"/>
    </row>
    <row r="2" spans="1:10" ht="11.25" customHeight="1" x14ac:dyDescent="0.15">
      <c r="A2" s="45">
        <v>2023</v>
      </c>
      <c r="J2" s="52"/>
    </row>
    <row r="3" spans="1:10" ht="16.899999999999999" customHeight="1" x14ac:dyDescent="0.15">
      <c r="A3" s="358" t="s">
        <v>431</v>
      </c>
      <c r="B3" s="1481" t="s">
        <v>1</v>
      </c>
      <c r="C3" s="1481"/>
      <c r="D3" s="1481"/>
      <c r="E3" s="1481" t="s">
        <v>418</v>
      </c>
      <c r="F3" s="1481"/>
      <c r="G3" s="1481"/>
      <c r="H3" s="1481" t="s">
        <v>419</v>
      </c>
      <c r="I3" s="1481"/>
      <c r="J3" s="1482"/>
    </row>
    <row r="4" spans="1:10" ht="18.75" customHeight="1" x14ac:dyDescent="0.15">
      <c r="A4" s="1107" t="s">
        <v>432</v>
      </c>
      <c r="B4" s="1117" t="s">
        <v>1442</v>
      </c>
      <c r="C4" s="1117" t="s">
        <v>1197</v>
      </c>
      <c r="D4" s="1117" t="s">
        <v>1198</v>
      </c>
      <c r="E4" s="1117" t="s">
        <v>1442</v>
      </c>
      <c r="F4" s="1117" t="s">
        <v>1197</v>
      </c>
      <c r="G4" s="1117" t="s">
        <v>1198</v>
      </c>
      <c r="H4" s="1117" t="s">
        <v>1442</v>
      </c>
      <c r="I4" s="1117" t="s">
        <v>1197</v>
      </c>
      <c r="J4" s="1118" t="s">
        <v>1198</v>
      </c>
    </row>
    <row r="5" spans="1:10" ht="5.0999999999999996" customHeight="1" x14ac:dyDescent="0.15">
      <c r="B5" s="51"/>
      <c r="C5" s="51"/>
      <c r="D5" s="51"/>
    </row>
    <row r="6" spans="1:10" s="28" customFormat="1" ht="11.1" customHeight="1" x14ac:dyDescent="0.15">
      <c r="A6" s="54" t="s">
        <v>6</v>
      </c>
      <c r="B6" s="63">
        <v>1025786.0980271838</v>
      </c>
      <c r="C6" s="63">
        <v>111784.18887277966</v>
      </c>
      <c r="D6" s="63">
        <v>7794.263373360096</v>
      </c>
      <c r="E6" s="63">
        <v>360045.74872142088</v>
      </c>
      <c r="F6" s="63">
        <v>40962.936825153847</v>
      </c>
      <c r="G6" s="63">
        <v>2031.9208126782689</v>
      </c>
      <c r="H6" s="63">
        <v>665740.34930578945</v>
      </c>
      <c r="I6" s="63">
        <v>70821.252047624672</v>
      </c>
      <c r="J6" s="63">
        <v>5762.3425606818637</v>
      </c>
    </row>
    <row r="7" spans="1:10" s="28" customFormat="1" ht="11.1" customHeight="1" x14ac:dyDescent="0.15">
      <c r="A7" s="42" t="s">
        <v>401</v>
      </c>
      <c r="B7" s="63">
        <v>409180.38201744785</v>
      </c>
      <c r="C7" s="63">
        <v>30390.700354660574</v>
      </c>
      <c r="D7" s="63">
        <v>1190.1633137335343</v>
      </c>
      <c r="E7" s="63">
        <v>219892.26981565537</v>
      </c>
      <c r="F7" s="63">
        <v>16048.755654239814</v>
      </c>
      <c r="G7" s="63">
        <v>586.25475078362831</v>
      </c>
      <c r="H7" s="63">
        <v>189288.11220179114</v>
      </c>
      <c r="I7" s="63">
        <v>14341.944700420787</v>
      </c>
      <c r="J7" s="63">
        <v>603.90856294992159</v>
      </c>
    </row>
    <row r="8" spans="1:10" s="28" customFormat="1" ht="11.1" customHeight="1" x14ac:dyDescent="0.15">
      <c r="A8" s="53" t="s">
        <v>2063</v>
      </c>
      <c r="B8" s="64">
        <v>86153.681027187064</v>
      </c>
      <c r="C8" s="64">
        <v>2093.3734028621225</v>
      </c>
      <c r="D8" s="64">
        <v>81.784113189499635</v>
      </c>
      <c r="E8" s="64">
        <v>61603.305583276262</v>
      </c>
      <c r="F8" s="64">
        <v>1624.3346216951534</v>
      </c>
      <c r="G8" s="64">
        <v>60.261697158529216</v>
      </c>
      <c r="H8" s="64">
        <v>24550.3754439111</v>
      </c>
      <c r="I8" s="64">
        <v>469.03878116696501</v>
      </c>
      <c r="J8" s="64">
        <v>21.522416030970515</v>
      </c>
    </row>
    <row r="9" spans="1:10" s="28" customFormat="1" ht="11.1" customHeight="1" x14ac:dyDescent="0.15">
      <c r="A9" s="53" t="s">
        <v>2064</v>
      </c>
      <c r="B9" s="64">
        <v>86006.171801516553</v>
      </c>
      <c r="C9" s="64">
        <v>2918.6950627614001</v>
      </c>
      <c r="D9" s="64">
        <v>151.03868191819819</v>
      </c>
      <c r="E9" s="64">
        <v>37598.360580366127</v>
      </c>
      <c r="F9" s="64">
        <v>1469.1495070811263</v>
      </c>
      <c r="G9" s="64">
        <v>60.764082178462807</v>
      </c>
      <c r="H9" s="64">
        <v>48407.811221150099</v>
      </c>
      <c r="I9" s="64">
        <v>1449.5455556802704</v>
      </c>
      <c r="J9" s="64">
        <v>90.274599739735351</v>
      </c>
    </row>
    <row r="10" spans="1:10" s="28" customFormat="1" ht="11.1" customHeight="1" x14ac:dyDescent="0.15">
      <c r="A10" s="53" t="s">
        <v>2065</v>
      </c>
      <c r="B10" s="64">
        <v>95491.902228362829</v>
      </c>
      <c r="C10" s="64">
        <v>5110.5190291629933</v>
      </c>
      <c r="D10" s="64">
        <v>234.6395405346762</v>
      </c>
      <c r="E10" s="64">
        <v>49538.431858144002</v>
      </c>
      <c r="F10" s="64">
        <v>2988.9402398135167</v>
      </c>
      <c r="G10" s="64">
        <v>116.35522503729224</v>
      </c>
      <c r="H10" s="64">
        <v>45953.470370218951</v>
      </c>
      <c r="I10" s="64">
        <v>2121.5787893494567</v>
      </c>
      <c r="J10" s="64">
        <v>118.28431549738411</v>
      </c>
    </row>
    <row r="11" spans="1:10" s="28" customFormat="1" ht="11.1" customHeight="1" x14ac:dyDescent="0.15">
      <c r="A11" s="53" t="s">
        <v>2066</v>
      </c>
      <c r="B11" s="64">
        <v>92050.236376293295</v>
      </c>
      <c r="C11" s="64">
        <v>7891.0151404248654</v>
      </c>
      <c r="D11" s="64">
        <v>369.64976831743098</v>
      </c>
      <c r="E11" s="64">
        <v>48780.596758207961</v>
      </c>
      <c r="F11" s="64">
        <v>4983.3102990030657</v>
      </c>
      <c r="G11" s="64">
        <v>189.70896545993816</v>
      </c>
      <c r="H11" s="64">
        <v>43269.639618086003</v>
      </c>
      <c r="I11" s="64">
        <v>2907.704841421807</v>
      </c>
      <c r="J11" s="64">
        <v>179.94080285749331</v>
      </c>
    </row>
    <row r="12" spans="1:10" s="28" customFormat="1" ht="11.1" customHeight="1" x14ac:dyDescent="0.15">
      <c r="A12" s="43" t="s">
        <v>2056</v>
      </c>
      <c r="B12" s="64">
        <v>49478.390584087356</v>
      </c>
      <c r="C12" s="64">
        <v>12377.097719449239</v>
      </c>
      <c r="D12" s="64">
        <v>353.05120977373861</v>
      </c>
      <c r="E12" s="64">
        <v>22371.575035662365</v>
      </c>
      <c r="F12" s="64">
        <v>4983.0209866469395</v>
      </c>
      <c r="G12" s="64">
        <v>159.16478094940723</v>
      </c>
      <c r="H12" s="64">
        <v>27106.815548425529</v>
      </c>
      <c r="I12" s="64">
        <v>7394.0767328022366</v>
      </c>
      <c r="J12" s="64">
        <v>193.88642882433231</v>
      </c>
    </row>
    <row r="13" spans="1:10" s="28" customFormat="1" ht="11.1" customHeight="1" x14ac:dyDescent="0.15">
      <c r="A13" s="42" t="s">
        <v>429</v>
      </c>
      <c r="B13" s="63">
        <v>21143.465033367193</v>
      </c>
      <c r="C13" s="63">
        <v>2038.4267395846211</v>
      </c>
      <c r="D13" s="63">
        <v>169.45215688283821</v>
      </c>
      <c r="E13" s="63">
        <v>5965.7854359973726</v>
      </c>
      <c r="F13" s="63">
        <v>626.22522523206931</v>
      </c>
      <c r="G13" s="63">
        <v>45.293886803803659</v>
      </c>
      <c r="H13" s="63">
        <v>15177.679597369863</v>
      </c>
      <c r="I13" s="63">
        <v>1412.2015143525505</v>
      </c>
      <c r="J13" s="63">
        <v>124.15827007903458</v>
      </c>
    </row>
    <row r="14" spans="1:10" s="28" customFormat="1" ht="11.1" customHeight="1" x14ac:dyDescent="0.15">
      <c r="A14" s="53" t="s">
        <v>2067</v>
      </c>
      <c r="B14" s="58">
        <v>7077.0684823674528</v>
      </c>
      <c r="C14" s="58">
        <v>333.57379079040334</v>
      </c>
      <c r="D14" s="58">
        <v>39.722672303271338</v>
      </c>
      <c r="E14" s="58">
        <v>1750.278947694811</v>
      </c>
      <c r="F14" s="58">
        <v>67.375157508163568</v>
      </c>
      <c r="G14" s="58">
        <v>3.4346719855388801</v>
      </c>
      <c r="H14" s="58">
        <v>5326.7895346726345</v>
      </c>
      <c r="I14" s="58">
        <v>266.19863328223948</v>
      </c>
      <c r="J14" s="58">
        <v>36.288000317732475</v>
      </c>
    </row>
    <row r="15" spans="1:10" s="28" customFormat="1" ht="11.1" customHeight="1" x14ac:dyDescent="0.15">
      <c r="A15" s="53" t="s">
        <v>2068</v>
      </c>
      <c r="B15" s="64">
        <v>1562.4114689777205</v>
      </c>
      <c r="C15" s="64">
        <v>112.85555458279468</v>
      </c>
      <c r="D15" s="64">
        <v>6.5638050765625886</v>
      </c>
      <c r="E15" s="64">
        <v>603.16569401260745</v>
      </c>
      <c r="F15" s="64">
        <v>39.12233275648633</v>
      </c>
      <c r="G15" s="64">
        <v>3.1811908679055607</v>
      </c>
      <c r="H15" s="64">
        <v>959.24577496511245</v>
      </c>
      <c r="I15" s="64">
        <v>73.733221826308394</v>
      </c>
      <c r="J15" s="64">
        <v>3.3826142086570257</v>
      </c>
    </row>
    <row r="16" spans="1:10" s="28" customFormat="1" ht="11.1" customHeight="1" x14ac:dyDescent="0.15">
      <c r="A16" s="43" t="s">
        <v>2059</v>
      </c>
      <c r="B16" s="64">
        <v>12503.98508202204</v>
      </c>
      <c r="C16" s="64">
        <v>1591.9973942114234</v>
      </c>
      <c r="D16" s="64">
        <v>123.16567950300426</v>
      </c>
      <c r="E16" s="64">
        <v>3612.3407942899512</v>
      </c>
      <c r="F16" s="64">
        <v>519.72773496741945</v>
      </c>
      <c r="G16" s="64">
        <v>38.678023950359204</v>
      </c>
      <c r="H16" s="64">
        <v>8891.6442877320824</v>
      </c>
      <c r="I16" s="64">
        <v>1072.2696592440036</v>
      </c>
      <c r="J16" s="64">
        <v>84.487655552645151</v>
      </c>
    </row>
    <row r="17" spans="1:10" s="28" customFormat="1" ht="11.1" customHeight="1" x14ac:dyDescent="0.15">
      <c r="A17" s="42" t="s">
        <v>430</v>
      </c>
      <c r="B17" s="63">
        <v>595462.25097639905</v>
      </c>
      <c r="C17" s="63">
        <v>79355.061778533476</v>
      </c>
      <c r="D17" s="63">
        <v>6434.6479027437181</v>
      </c>
      <c r="E17" s="63">
        <v>134187.69346976516</v>
      </c>
      <c r="F17" s="63">
        <v>24287.955945681835</v>
      </c>
      <c r="G17" s="63">
        <v>1400.3721750908403</v>
      </c>
      <c r="H17" s="63">
        <v>461274.55750663497</v>
      </c>
      <c r="I17" s="63">
        <v>55067.105832851528</v>
      </c>
      <c r="J17" s="63">
        <v>5034.2757276529082</v>
      </c>
    </row>
    <row r="18" spans="1:10" s="28" customFormat="1" ht="11.1" customHeight="1" x14ac:dyDescent="0.15">
      <c r="A18" s="53" t="s">
        <v>2069</v>
      </c>
      <c r="B18" s="58">
        <v>7859.4823646731966</v>
      </c>
      <c r="C18" s="58">
        <v>393.80692559992883</v>
      </c>
      <c r="D18" s="58">
        <v>26.58205978023565</v>
      </c>
      <c r="E18" s="58">
        <v>2617.2699534733138</v>
      </c>
      <c r="F18" s="58">
        <v>205.0676218066441</v>
      </c>
      <c r="G18" s="58">
        <v>8.5841344877693473</v>
      </c>
      <c r="H18" s="58">
        <v>5242.212411199881</v>
      </c>
      <c r="I18" s="58">
        <v>188.73930379328482</v>
      </c>
      <c r="J18" s="58">
        <v>17.997925292466292</v>
      </c>
    </row>
    <row r="19" spans="1:10" s="28" customFormat="1" ht="11.1" customHeight="1" x14ac:dyDescent="0.15">
      <c r="A19" s="53" t="s">
        <v>2070</v>
      </c>
      <c r="B19" s="64">
        <v>23198.16301877053</v>
      </c>
      <c r="C19" s="64">
        <v>3886.1281965905878</v>
      </c>
      <c r="D19" s="64">
        <v>196.6041898016837</v>
      </c>
      <c r="E19" s="64">
        <v>7799.8627390952342</v>
      </c>
      <c r="F19" s="64">
        <v>1437.559385409324</v>
      </c>
      <c r="G19" s="64">
        <v>63.106387928635733</v>
      </c>
      <c r="H19" s="64">
        <v>15398.300279675244</v>
      </c>
      <c r="I19" s="64">
        <v>2448.5688111812683</v>
      </c>
      <c r="J19" s="64">
        <v>133.49780187304808</v>
      </c>
    </row>
    <row r="20" spans="1:10" s="28" customFormat="1" ht="11.1" customHeight="1" x14ac:dyDescent="0.15">
      <c r="A20" s="53" t="s">
        <v>2071</v>
      </c>
      <c r="B20" s="64">
        <v>35944.840545478175</v>
      </c>
      <c r="C20" s="64">
        <v>6694.5631512021846</v>
      </c>
      <c r="D20" s="64">
        <v>353.46268409807232</v>
      </c>
      <c r="E20" s="64">
        <v>13846.430745789985</v>
      </c>
      <c r="F20" s="64">
        <v>3143.3583747198395</v>
      </c>
      <c r="G20" s="64">
        <v>122.59505570472241</v>
      </c>
      <c r="H20" s="64">
        <v>22098.409799688226</v>
      </c>
      <c r="I20" s="64">
        <v>3551.2047764823551</v>
      </c>
      <c r="J20" s="64">
        <v>230.86762839334995</v>
      </c>
    </row>
    <row r="21" spans="1:10" s="28" customFormat="1" ht="11.1" customHeight="1" x14ac:dyDescent="0.15">
      <c r="A21" s="43" t="s">
        <v>2059</v>
      </c>
      <c r="B21" s="64">
        <v>528459.76504747802</v>
      </c>
      <c r="C21" s="64">
        <v>68380.563505141195</v>
      </c>
      <c r="D21" s="64">
        <v>5857.9989690637585</v>
      </c>
      <c r="E21" s="64">
        <v>109924.13003140636</v>
      </c>
      <c r="F21" s="64">
        <v>19501.97056374609</v>
      </c>
      <c r="G21" s="64">
        <v>1206.0865969697168</v>
      </c>
      <c r="H21" s="64">
        <v>418535.63501606963</v>
      </c>
      <c r="I21" s="64">
        <v>48878.592941394447</v>
      </c>
      <c r="J21" s="64">
        <v>4651.912372094067</v>
      </c>
    </row>
    <row r="22" spans="1:10" ht="5.0999999999999996" customHeight="1" thickBot="1" x14ac:dyDescent="0.2">
      <c r="A22" s="406"/>
      <c r="B22" s="407"/>
      <c r="C22" s="407"/>
      <c r="D22" s="407"/>
      <c r="E22" s="407"/>
      <c r="F22" s="407"/>
      <c r="G22" s="407"/>
      <c r="H22" s="407"/>
      <c r="I22" s="407"/>
      <c r="J22" s="407"/>
    </row>
    <row r="23" spans="1:10" ht="13.5" customHeight="1" thickTop="1" x14ac:dyDescent="0.15">
      <c r="A23" s="911" t="s">
        <v>1443</v>
      </c>
      <c r="B23" s="51"/>
      <c r="C23" s="51"/>
      <c r="D23" s="51"/>
      <c r="E23" s="51"/>
      <c r="F23" s="51"/>
      <c r="G23" s="51"/>
      <c r="H23" s="51"/>
      <c r="I23" s="51"/>
      <c r="J23" s="51"/>
    </row>
    <row r="24" spans="1:10" ht="11.1" customHeight="1" x14ac:dyDescent="0.15">
      <c r="A24" s="911"/>
      <c r="B24" s="51"/>
      <c r="C24" s="51"/>
      <c r="D24" s="51"/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61"/>
  <dimension ref="A1:J15"/>
  <sheetViews>
    <sheetView showGridLines="0" zoomScaleSheetLayoutView="100" workbookViewId="0">
      <selection activeCell="D24" sqref="D24"/>
    </sheetView>
  </sheetViews>
  <sheetFormatPr defaultColWidth="9.28515625" defaultRowHeight="9" x14ac:dyDescent="0.15"/>
  <cols>
    <col min="1" max="1" width="18.7109375" style="36" customWidth="1"/>
    <col min="2" max="9" width="8.7109375" style="36" customWidth="1"/>
    <col min="10" max="10" width="1.5703125" style="28" customWidth="1"/>
    <col min="11" max="16384" width="9.28515625" style="36"/>
  </cols>
  <sheetData>
    <row r="1" spans="1:9" s="28" customFormat="1" ht="26.25" customHeight="1" x14ac:dyDescent="0.15">
      <c r="A1" s="1451" t="s">
        <v>2176</v>
      </c>
      <c r="B1" s="1451"/>
      <c r="C1" s="1451"/>
      <c r="D1" s="1451"/>
      <c r="E1" s="1451"/>
      <c r="F1" s="1451"/>
      <c r="G1" s="1451"/>
      <c r="H1" s="1451"/>
      <c r="I1" s="1451"/>
    </row>
    <row r="2" spans="1:9" ht="12" customHeight="1" x14ac:dyDescent="0.15">
      <c r="A2" s="45">
        <v>2023</v>
      </c>
      <c r="H2" s="65"/>
      <c r="I2" s="66" t="s">
        <v>433</v>
      </c>
    </row>
    <row r="3" spans="1:9" ht="15" customHeight="1" x14ac:dyDescent="0.15">
      <c r="A3" s="415" t="s">
        <v>1453</v>
      </c>
      <c r="B3" s="1364" t="s">
        <v>1</v>
      </c>
      <c r="C3" s="1364" t="s">
        <v>82</v>
      </c>
      <c r="D3" s="1364" t="s">
        <v>83</v>
      </c>
      <c r="E3" s="1364" t="s">
        <v>2118</v>
      </c>
      <c r="F3" s="1364" t="s">
        <v>2119</v>
      </c>
      <c r="G3" s="1364" t="s">
        <v>2120</v>
      </c>
      <c r="H3" s="1364" t="s">
        <v>84</v>
      </c>
      <c r="I3" s="1368" t="s">
        <v>85</v>
      </c>
    </row>
    <row r="4" spans="1:9" ht="15" customHeight="1" x14ac:dyDescent="0.15">
      <c r="A4" s="416" t="s">
        <v>1452</v>
      </c>
      <c r="B4" s="1487"/>
      <c r="C4" s="1487"/>
      <c r="D4" s="1487"/>
      <c r="E4" s="1487"/>
      <c r="F4" s="1364"/>
      <c r="G4" s="1364"/>
      <c r="H4" s="1487"/>
      <c r="I4" s="1488"/>
    </row>
    <row r="5" spans="1:9" ht="5.0999999999999996" customHeight="1" x14ac:dyDescent="0.15"/>
    <row r="6" spans="1:9" s="28" customFormat="1" ht="11.1" customHeight="1" x14ac:dyDescent="0.15">
      <c r="A6" s="67" t="s">
        <v>6</v>
      </c>
      <c r="B6" s="68">
        <v>111784.18887277966</v>
      </c>
      <c r="C6" s="68">
        <v>34058.656864105695</v>
      </c>
      <c r="D6" s="68">
        <v>28640.407592824591</v>
      </c>
      <c r="E6" s="68">
        <v>13865.116680155001</v>
      </c>
      <c r="F6" s="68">
        <v>17249.444406350907</v>
      </c>
      <c r="G6" s="68">
        <v>7903.5283268642288</v>
      </c>
      <c r="H6" s="68">
        <v>5912.0262972765831</v>
      </c>
      <c r="I6" s="68">
        <v>4155.0087052015851</v>
      </c>
    </row>
    <row r="7" spans="1:9" s="28" customFormat="1" ht="11.1" customHeight="1" x14ac:dyDescent="0.15">
      <c r="A7" s="69" t="s">
        <v>82</v>
      </c>
      <c r="B7" s="70">
        <v>32187.754900886124</v>
      </c>
      <c r="C7" s="70">
        <v>27163.6546681861</v>
      </c>
      <c r="D7" s="70">
        <v>3667.343213869035</v>
      </c>
      <c r="E7" s="70">
        <v>609.61884020921264</v>
      </c>
      <c r="F7" s="70">
        <v>460.84803685592618</v>
      </c>
      <c r="G7" s="70">
        <v>150.14320901444552</v>
      </c>
      <c r="H7" s="70">
        <v>94.381462098519251</v>
      </c>
      <c r="I7" s="70">
        <v>41.765470652981399</v>
      </c>
    </row>
    <row r="8" spans="1:9" s="28" customFormat="1" ht="11.1" customHeight="1" x14ac:dyDescent="0.15">
      <c r="A8" s="69" t="s">
        <v>83</v>
      </c>
      <c r="B8" s="70">
        <v>29937.890473995896</v>
      </c>
      <c r="C8" s="70">
        <v>4928.5266684826847</v>
      </c>
      <c r="D8" s="70">
        <v>20311.200537487242</v>
      </c>
      <c r="E8" s="70">
        <v>2429.6063052510367</v>
      </c>
      <c r="F8" s="70">
        <v>1331.3938781043066</v>
      </c>
      <c r="G8" s="70">
        <v>439.42460807776422</v>
      </c>
      <c r="H8" s="70">
        <v>325.72491371306216</v>
      </c>
      <c r="I8" s="70">
        <v>172.01356287981369</v>
      </c>
    </row>
    <row r="9" spans="1:9" s="28" customFormat="1" ht="11.1" customHeight="1" x14ac:dyDescent="0.15">
      <c r="A9" s="69" t="s">
        <v>2118</v>
      </c>
      <c r="B9" s="70">
        <v>18018.751644708551</v>
      </c>
      <c r="C9" s="70">
        <v>1068.7868459255164</v>
      </c>
      <c r="D9" s="70">
        <v>2965.8563629823734</v>
      </c>
      <c r="E9" s="70">
        <v>7620.8444171295696</v>
      </c>
      <c r="F9" s="70">
        <v>4015.3543683064477</v>
      </c>
      <c r="G9" s="70">
        <v>1227.3883515580349</v>
      </c>
      <c r="H9" s="70">
        <v>723.09240329954025</v>
      </c>
      <c r="I9" s="70">
        <v>397.4288955070071</v>
      </c>
    </row>
    <row r="10" spans="1:9" s="28" customFormat="1" ht="11.1" customHeight="1" x14ac:dyDescent="0.15">
      <c r="A10" s="69" t="s">
        <v>2119</v>
      </c>
      <c r="B10" s="70">
        <v>15202.468290338589</v>
      </c>
      <c r="C10" s="70">
        <v>581.46059102740458</v>
      </c>
      <c r="D10" s="70">
        <v>638.50054960385955</v>
      </c>
      <c r="E10" s="70">
        <v>2130.0738997992325</v>
      </c>
      <c r="F10" s="70">
        <v>9888.5792601991379</v>
      </c>
      <c r="G10" s="70">
        <v>1295.2725586539952</v>
      </c>
      <c r="H10" s="70">
        <v>492.60716993141943</v>
      </c>
      <c r="I10" s="70">
        <v>175.97426112352173</v>
      </c>
    </row>
    <row r="11" spans="1:9" s="28" customFormat="1" ht="11.1" customHeight="1" x14ac:dyDescent="0.15">
      <c r="A11" s="69" t="s">
        <v>2120</v>
      </c>
      <c r="B11" s="70">
        <v>7484.9865668852644</v>
      </c>
      <c r="C11" s="70">
        <v>187.24586880478964</v>
      </c>
      <c r="D11" s="70">
        <v>651.6364087925723</v>
      </c>
      <c r="E11" s="70">
        <v>677.49411097469203</v>
      </c>
      <c r="F11" s="70">
        <v>1171.7664161267057</v>
      </c>
      <c r="G11" s="70">
        <v>4007.3672104889101</v>
      </c>
      <c r="H11" s="70">
        <v>614.82020275337504</v>
      </c>
      <c r="I11" s="70">
        <v>174.65634894422092</v>
      </c>
    </row>
    <row r="12" spans="1:9" s="28" customFormat="1" ht="11.1" customHeight="1" x14ac:dyDescent="0.15">
      <c r="A12" s="69" t="s">
        <v>84</v>
      </c>
      <c r="B12" s="70">
        <v>5470.201879611328</v>
      </c>
      <c r="C12" s="70">
        <v>94.038044019841223</v>
      </c>
      <c r="D12" s="70">
        <v>361.21185403070444</v>
      </c>
      <c r="E12" s="70">
        <v>297.62234165096294</v>
      </c>
      <c r="F12" s="70">
        <v>330.66860299635704</v>
      </c>
      <c r="G12" s="70">
        <v>721.67635689450458</v>
      </c>
      <c r="H12" s="70">
        <v>3409.0155506890778</v>
      </c>
      <c r="I12" s="70">
        <v>255.96912932988215</v>
      </c>
    </row>
    <row r="13" spans="1:9" s="28" customFormat="1" ht="11.1" customHeight="1" x14ac:dyDescent="0.15">
      <c r="A13" s="69" t="s">
        <v>85</v>
      </c>
      <c r="B13" s="70">
        <v>3482.1351163528643</v>
      </c>
      <c r="C13" s="70">
        <v>34.944177659346252</v>
      </c>
      <c r="D13" s="1145">
        <v>44.658666058884101</v>
      </c>
      <c r="E13" s="70">
        <v>99.856765140235197</v>
      </c>
      <c r="F13" s="70">
        <v>50.833843762039699</v>
      </c>
      <c r="G13" s="70">
        <v>62.256032176598282</v>
      </c>
      <c r="H13" s="70">
        <v>252.38459479161324</v>
      </c>
      <c r="I13" s="70">
        <v>2937.2010367641528</v>
      </c>
    </row>
    <row r="14" spans="1:9" ht="5.25" customHeight="1" thickBot="1" x14ac:dyDescent="0.2">
      <c r="A14" s="406"/>
      <c r="B14" s="407"/>
      <c r="C14" s="407"/>
      <c r="D14" s="407"/>
      <c r="E14" s="408"/>
      <c r="F14" s="408"/>
      <c r="G14" s="408"/>
      <c r="H14" s="407"/>
      <c r="I14" s="407"/>
    </row>
    <row r="15" spans="1:9" ht="13.5" customHeight="1" thickTop="1" x14ac:dyDescent="0.15">
      <c r="A15" s="911" t="s">
        <v>1443</v>
      </c>
      <c r="B15" s="71"/>
    </row>
  </sheetData>
  <mergeCells count="9">
    <mergeCell ref="A1:I1"/>
    <mergeCell ref="B3:B4"/>
    <mergeCell ref="C3:C4"/>
    <mergeCell ref="D3:D4"/>
    <mergeCell ref="E3:E4"/>
    <mergeCell ref="H3:H4"/>
    <mergeCell ref="I3:I4"/>
    <mergeCell ref="F3:F4"/>
    <mergeCell ref="G3:G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62"/>
  <dimension ref="A1:L68"/>
  <sheetViews>
    <sheetView showGridLines="0" zoomScaleSheetLayoutView="100" workbookViewId="0">
      <selection activeCell="F11" sqref="F11"/>
    </sheetView>
  </sheetViews>
  <sheetFormatPr defaultColWidth="9.28515625" defaultRowHeight="9" x14ac:dyDescent="0.15"/>
  <cols>
    <col min="1" max="1" width="18.28515625" style="36" customWidth="1"/>
    <col min="2" max="12" width="6" style="36" customWidth="1"/>
    <col min="13" max="13" width="1.28515625" style="36" customWidth="1"/>
    <col min="14" max="16384" width="9.28515625" style="36"/>
  </cols>
  <sheetData>
    <row r="1" spans="1:12" s="28" customFormat="1" ht="31.9" customHeight="1" x14ac:dyDescent="0.15">
      <c r="A1" s="1451" t="s">
        <v>2024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</row>
    <row r="2" spans="1:12" ht="12" customHeight="1" x14ac:dyDescent="0.15">
      <c r="A2" s="45">
        <v>2023</v>
      </c>
      <c r="B2" s="71"/>
      <c r="D2" s="71"/>
      <c r="E2" s="71"/>
      <c r="F2" s="71"/>
      <c r="G2" s="71"/>
      <c r="H2" s="71"/>
      <c r="I2" s="71"/>
      <c r="J2" s="71"/>
      <c r="K2" s="71"/>
      <c r="L2" s="66" t="s">
        <v>433</v>
      </c>
    </row>
    <row r="3" spans="1:12" ht="20.100000000000001" customHeight="1" x14ac:dyDescent="0.15">
      <c r="A3" s="411" t="s">
        <v>2025</v>
      </c>
      <c r="B3" s="1494" t="s">
        <v>1</v>
      </c>
      <c r="C3" s="1495"/>
      <c r="D3" s="1496" t="s">
        <v>434</v>
      </c>
      <c r="E3" s="1496" t="s">
        <v>435</v>
      </c>
      <c r="F3" s="1496" t="s">
        <v>436</v>
      </c>
      <c r="G3" s="1496" t="s">
        <v>437</v>
      </c>
      <c r="H3" s="1496" t="s">
        <v>438</v>
      </c>
      <c r="I3" s="1496" t="s">
        <v>439</v>
      </c>
      <c r="J3" s="1496" t="s">
        <v>440</v>
      </c>
      <c r="K3" s="1496" t="s">
        <v>441</v>
      </c>
      <c r="L3" s="1498" t="s">
        <v>442</v>
      </c>
    </row>
    <row r="4" spans="1:12" ht="10.15" customHeight="1" x14ac:dyDescent="0.15">
      <c r="A4" s="412" t="s">
        <v>443</v>
      </c>
      <c r="B4" s="1494"/>
      <c r="C4" s="1495"/>
      <c r="D4" s="1497"/>
      <c r="E4" s="1497"/>
      <c r="F4" s="1497"/>
      <c r="G4" s="1497"/>
      <c r="H4" s="1497"/>
      <c r="I4" s="1497"/>
      <c r="J4" s="1497"/>
      <c r="K4" s="1497"/>
      <c r="L4" s="1498"/>
    </row>
    <row r="5" spans="1:12" ht="5.0999999999999996" customHeight="1" x14ac:dyDescent="0.15">
      <c r="A5" s="71"/>
      <c r="B5" s="56"/>
      <c r="D5" s="56"/>
      <c r="E5" s="56"/>
      <c r="F5" s="56"/>
      <c r="G5" s="56"/>
      <c r="H5" s="56"/>
      <c r="I5" s="56"/>
      <c r="J5" s="56"/>
      <c r="K5" s="56"/>
      <c r="L5" s="56"/>
    </row>
    <row r="6" spans="1:12" s="28" customFormat="1" ht="11.1" customHeight="1" x14ac:dyDescent="0.15">
      <c r="A6" s="72" t="s">
        <v>6</v>
      </c>
      <c r="B6" s="1499">
        <v>111784.18887277856</v>
      </c>
      <c r="C6" s="1499"/>
      <c r="D6" s="138">
        <v>11993.167459475078</v>
      </c>
      <c r="E6" s="1147">
        <v>22.400028206706729</v>
      </c>
      <c r="F6" s="138">
        <v>30416.54888447918</v>
      </c>
      <c r="G6" s="138">
        <v>9674.3309928940944</v>
      </c>
      <c r="H6" s="138">
        <v>312.10792295341662</v>
      </c>
      <c r="I6" s="138">
        <v>6929.1864109498638</v>
      </c>
      <c r="J6" s="138">
        <v>2256.7690461636275</v>
      </c>
      <c r="K6" s="138">
        <v>2571.9012436378052</v>
      </c>
      <c r="L6" s="138">
        <v>16345.447056844354</v>
      </c>
    </row>
    <row r="7" spans="1:12" s="28" customFormat="1" ht="3.75" customHeight="1" x14ac:dyDescent="0.15">
      <c r="A7" s="71"/>
      <c r="B7" s="56"/>
      <c r="C7" s="36"/>
      <c r="D7" s="56"/>
      <c r="E7" s="1147"/>
      <c r="F7" s="56"/>
      <c r="G7" s="56"/>
      <c r="H7" s="56"/>
      <c r="I7" s="56"/>
      <c r="J7" s="56"/>
      <c r="K7" s="56"/>
      <c r="L7" s="56"/>
    </row>
    <row r="8" spans="1:12" s="28" customFormat="1" ht="11.1" customHeight="1" x14ac:dyDescent="0.15">
      <c r="A8" s="72" t="s">
        <v>1287</v>
      </c>
      <c r="B8" s="73"/>
      <c r="D8" s="73"/>
      <c r="E8" s="73"/>
      <c r="F8" s="73"/>
      <c r="G8" s="73"/>
      <c r="H8" s="73"/>
      <c r="I8" s="73"/>
      <c r="J8" s="73"/>
      <c r="K8" s="73"/>
      <c r="L8" s="73"/>
    </row>
    <row r="9" spans="1:12" s="28" customFormat="1" ht="11.1" customHeight="1" x14ac:dyDescent="0.15">
      <c r="A9" s="74" t="s">
        <v>444</v>
      </c>
      <c r="B9" s="1493">
        <v>36446.326191834465</v>
      </c>
      <c r="C9" s="1493"/>
      <c r="D9" s="198">
        <v>5335.067895591842</v>
      </c>
      <c r="E9" s="1147">
        <v>8.432424000000001</v>
      </c>
      <c r="F9" s="198">
        <v>7079.6090816881033</v>
      </c>
      <c r="G9" s="198">
        <v>4494.5757346798518</v>
      </c>
      <c r="H9" s="198">
        <v>62.545587120784909</v>
      </c>
      <c r="I9" s="198">
        <v>2155.9918799447651</v>
      </c>
      <c r="J9" s="198">
        <v>1099.272887490032</v>
      </c>
      <c r="K9" s="198">
        <v>526.9268927180259</v>
      </c>
      <c r="L9" s="198">
        <v>3762.4933395609346</v>
      </c>
    </row>
    <row r="10" spans="1:12" s="28" customFormat="1" ht="11.1" customHeight="1" x14ac:dyDescent="0.15">
      <c r="A10" s="1314" t="s">
        <v>82</v>
      </c>
      <c r="B10" s="1492">
        <v>6895.0021959195819</v>
      </c>
      <c r="C10" s="1492"/>
      <c r="D10" s="1160">
        <v>669.01514076741216</v>
      </c>
      <c r="E10" s="1146" t="s">
        <v>115</v>
      </c>
      <c r="F10" s="1160">
        <v>1652.7719934268243</v>
      </c>
      <c r="G10" s="1160">
        <v>681.69903106463948</v>
      </c>
      <c r="H10" s="1160">
        <v>11.697672825748425</v>
      </c>
      <c r="I10" s="1160">
        <v>425.82124812342977</v>
      </c>
      <c r="J10" s="1160">
        <v>179.29788240811914</v>
      </c>
      <c r="K10" s="1160">
        <v>99.352906361825433</v>
      </c>
      <c r="L10" s="1160">
        <v>803.47864093101089</v>
      </c>
    </row>
    <row r="11" spans="1:12" s="28" customFormat="1" ht="11.1" customHeight="1" x14ac:dyDescent="0.15">
      <c r="A11" s="1314" t="s">
        <v>83</v>
      </c>
      <c r="B11" s="1492">
        <v>8329.2070553374251</v>
      </c>
      <c r="C11" s="1492"/>
      <c r="D11" s="1160">
        <v>1590.8947249076573</v>
      </c>
      <c r="E11" s="1146" t="s">
        <v>115</v>
      </c>
      <c r="F11" s="1160">
        <v>1491.916405120222</v>
      </c>
      <c r="G11" s="1160">
        <v>971.21729270927869</v>
      </c>
      <c r="H11" s="1160">
        <v>14.189683670149094</v>
      </c>
      <c r="I11" s="1160">
        <v>853.79043034328595</v>
      </c>
      <c r="J11" s="1160">
        <v>202.54277562228287</v>
      </c>
      <c r="K11" s="1160">
        <v>217.21781968251278</v>
      </c>
      <c r="L11" s="1160">
        <v>514.63947379900719</v>
      </c>
    </row>
    <row r="12" spans="1:12" s="28" customFormat="1" ht="11.1" customHeight="1" x14ac:dyDescent="0.15">
      <c r="A12" s="1314" t="s">
        <v>2118</v>
      </c>
      <c r="B12" s="1492">
        <v>6244.2722630253675</v>
      </c>
      <c r="C12" s="1492"/>
      <c r="D12" s="1160">
        <v>1386.868323839725</v>
      </c>
      <c r="E12" s="1146">
        <v>2.3970960000000003</v>
      </c>
      <c r="F12" s="1160">
        <v>738.1284581862609</v>
      </c>
      <c r="G12" s="1160">
        <v>927.6919945538981</v>
      </c>
      <c r="H12" s="1160">
        <v>18.596386446969337</v>
      </c>
      <c r="I12" s="1160">
        <v>283.11503055784272</v>
      </c>
      <c r="J12" s="1160">
        <v>68.14810210986812</v>
      </c>
      <c r="K12" s="1160">
        <v>55.016347211589583</v>
      </c>
      <c r="L12" s="1160">
        <v>650.59748516165541</v>
      </c>
    </row>
    <row r="13" spans="1:12" s="28" customFormat="1" ht="11.1" customHeight="1" x14ac:dyDescent="0.15">
      <c r="A13" s="1314" t="s">
        <v>2119</v>
      </c>
      <c r="B13" s="1492">
        <v>7360.8651461517829</v>
      </c>
      <c r="C13" s="1492"/>
      <c r="D13" s="1160">
        <v>664.77313279739019</v>
      </c>
      <c r="E13" s="1146">
        <v>6.0353280000000007</v>
      </c>
      <c r="F13" s="1160">
        <v>1775.8506322946307</v>
      </c>
      <c r="G13" s="1160">
        <v>782.74963714398848</v>
      </c>
      <c r="H13" s="1146">
        <v>9.1529040531290384</v>
      </c>
      <c r="I13" s="1160">
        <v>252.75890964292907</v>
      </c>
      <c r="J13" s="1160">
        <v>433.80874287194473</v>
      </c>
      <c r="K13" s="1160">
        <v>47.312725161887265</v>
      </c>
      <c r="L13" s="1160">
        <v>925.51661371611931</v>
      </c>
    </row>
    <row r="14" spans="1:12" s="28" customFormat="1" ht="11.1" customHeight="1" x14ac:dyDescent="0.15">
      <c r="A14" s="1314" t="s">
        <v>2120</v>
      </c>
      <c r="B14" s="1492">
        <v>3896.1611163753441</v>
      </c>
      <c r="C14" s="1492"/>
      <c r="D14" s="1160">
        <v>389.65696312283688</v>
      </c>
      <c r="E14" s="1146" t="s">
        <v>115</v>
      </c>
      <c r="F14" s="1160">
        <v>829.23361292966979</v>
      </c>
      <c r="G14" s="1160">
        <v>470.30585039802145</v>
      </c>
      <c r="H14" s="1160">
        <v>6.1088645267029094</v>
      </c>
      <c r="I14" s="1160">
        <v>266.80299342696003</v>
      </c>
      <c r="J14" s="1160">
        <v>125.22638399048242</v>
      </c>
      <c r="K14" s="1160">
        <v>53.867597257090786</v>
      </c>
      <c r="L14" s="1160">
        <v>306.42272835615267</v>
      </c>
    </row>
    <row r="15" spans="1:12" s="28" customFormat="1" ht="10.5" customHeight="1" x14ac:dyDescent="0.15">
      <c r="A15" s="1314" t="s">
        <v>84</v>
      </c>
      <c r="B15" s="1492">
        <v>2503.0107465875294</v>
      </c>
      <c r="C15" s="1492"/>
      <c r="D15" s="1160">
        <v>506.26301509010295</v>
      </c>
      <c r="E15" s="1146" t="s">
        <v>115</v>
      </c>
      <c r="F15" s="1160">
        <v>333.82589795296781</v>
      </c>
      <c r="G15" s="1160">
        <v>457.37543686600685</v>
      </c>
      <c r="H15" s="1146" t="s">
        <v>115</v>
      </c>
      <c r="I15" s="1160">
        <v>69.820581331322742</v>
      </c>
      <c r="J15" s="1160">
        <v>52.492578627425921</v>
      </c>
      <c r="K15" s="1160">
        <v>46.184374455818457</v>
      </c>
      <c r="L15" s="1160">
        <v>372.06659191461267</v>
      </c>
    </row>
    <row r="16" spans="1:12" s="28" customFormat="1" ht="11.1" customHeight="1" x14ac:dyDescent="0.15">
      <c r="A16" s="1314" t="s">
        <v>85</v>
      </c>
      <c r="B16" s="1492">
        <v>1217.8076684374269</v>
      </c>
      <c r="C16" s="1492"/>
      <c r="D16" s="1160">
        <v>127.59659506671271</v>
      </c>
      <c r="E16" s="1160" t="s">
        <v>115</v>
      </c>
      <c r="F16" s="1160">
        <v>257.88208177753052</v>
      </c>
      <c r="G16" s="1160">
        <v>203.53649194401768</v>
      </c>
      <c r="H16" s="1146">
        <v>2.8000755980861243</v>
      </c>
      <c r="I16" s="1146">
        <v>3.8826865189951576</v>
      </c>
      <c r="J16" s="1160">
        <v>37.75642185990877</v>
      </c>
      <c r="K16" s="1146">
        <v>7.9751225873015867</v>
      </c>
      <c r="L16" s="1160">
        <v>189.77180568237733</v>
      </c>
    </row>
    <row r="17" spans="1:12" s="28" customFormat="1" ht="11.1" customHeight="1" x14ac:dyDescent="0.15">
      <c r="A17" s="74" t="s">
        <v>445</v>
      </c>
      <c r="B17" s="1493">
        <v>36446.326191834465</v>
      </c>
      <c r="C17" s="1493"/>
      <c r="D17" s="198">
        <v>5335.067895591842</v>
      </c>
      <c r="E17" s="1147">
        <v>8.432424000000001</v>
      </c>
      <c r="F17" s="198">
        <v>7079.6090816881033</v>
      </c>
      <c r="G17" s="198">
        <v>4494.5757346798518</v>
      </c>
      <c r="H17" s="198">
        <v>62.545587120784909</v>
      </c>
      <c r="I17" s="198">
        <v>2155.9918799447651</v>
      </c>
      <c r="J17" s="198">
        <v>1099.272887490032</v>
      </c>
      <c r="K17" s="198">
        <v>526.9268927180259</v>
      </c>
      <c r="L17" s="198">
        <v>3762.4933395609346</v>
      </c>
    </row>
    <row r="18" spans="1:12" s="28" customFormat="1" ht="11.1" customHeight="1" x14ac:dyDescent="0.15">
      <c r="A18" s="1314" t="s">
        <v>82</v>
      </c>
      <c r="B18" s="1492">
        <v>5024.1002327001224</v>
      </c>
      <c r="C18" s="1492"/>
      <c r="D18" s="1160">
        <v>543.21578490565525</v>
      </c>
      <c r="E18" s="1160" t="s">
        <v>115</v>
      </c>
      <c r="F18" s="1160">
        <v>597.21129841404752</v>
      </c>
      <c r="G18" s="1160">
        <v>660.62268245021573</v>
      </c>
      <c r="H18" s="1160">
        <v>17.996298229502777</v>
      </c>
      <c r="I18" s="1160">
        <v>448.56944302094314</v>
      </c>
      <c r="J18" s="1160">
        <v>147.70869897668251</v>
      </c>
      <c r="K18" s="1160">
        <v>206.35412588264595</v>
      </c>
      <c r="L18" s="1160">
        <v>290.45140589249985</v>
      </c>
    </row>
    <row r="19" spans="1:12" s="28" customFormat="1" ht="11.1" customHeight="1" x14ac:dyDescent="0.15">
      <c r="A19" s="1314" t="s">
        <v>83</v>
      </c>
      <c r="B19" s="1492">
        <v>9626.6899365086647</v>
      </c>
      <c r="C19" s="1492"/>
      <c r="D19" s="1160">
        <v>565.63408578261158</v>
      </c>
      <c r="E19" s="1146" t="s">
        <v>115</v>
      </c>
      <c r="F19" s="1160">
        <v>2405.2730996930318</v>
      </c>
      <c r="G19" s="1160">
        <v>1137.0597760521325</v>
      </c>
      <c r="H19" s="1160">
        <v>12.381491864722408</v>
      </c>
      <c r="I19" s="1160">
        <v>776.47835874399141</v>
      </c>
      <c r="J19" s="1160">
        <v>209.34669028886105</v>
      </c>
      <c r="K19" s="1160">
        <v>118.6481045775935</v>
      </c>
      <c r="L19" s="1160">
        <v>1664.3925298482206</v>
      </c>
    </row>
    <row r="20" spans="1:12" s="28" customFormat="1" ht="11.1" customHeight="1" x14ac:dyDescent="0.15">
      <c r="A20" s="1314" t="s">
        <v>2118</v>
      </c>
      <c r="B20" s="1492">
        <v>10397.907227578919</v>
      </c>
      <c r="C20" s="1492"/>
      <c r="D20" s="1160">
        <v>1743.0731680025779</v>
      </c>
      <c r="E20" s="1146" t="s">
        <v>115</v>
      </c>
      <c r="F20" s="1160">
        <v>2696.955613937298</v>
      </c>
      <c r="G20" s="1160">
        <v>1626.6923607277956</v>
      </c>
      <c r="H20" s="1160">
        <v>16.825760132697415</v>
      </c>
      <c r="I20" s="1160">
        <v>500.95941727984433</v>
      </c>
      <c r="J20" s="1160">
        <v>516.95371011242389</v>
      </c>
      <c r="K20" s="1160">
        <v>88.849751709415514</v>
      </c>
      <c r="L20" s="1160">
        <v>500.55247818617795</v>
      </c>
    </row>
    <row r="21" spans="1:12" s="28" customFormat="1" ht="11.1" customHeight="1" x14ac:dyDescent="0.15">
      <c r="A21" s="1314" t="s">
        <v>2119</v>
      </c>
      <c r="B21" s="1492">
        <v>5313.8890301394331</v>
      </c>
      <c r="C21" s="1492"/>
      <c r="D21" s="1160">
        <v>1015.3199690679713</v>
      </c>
      <c r="E21" s="1146" t="s">
        <v>115</v>
      </c>
      <c r="F21" s="1160">
        <v>344.78213700365905</v>
      </c>
      <c r="G21" s="1160">
        <v>684.9134718228097</v>
      </c>
      <c r="H21" s="1146">
        <v>6.696238903488668</v>
      </c>
      <c r="I21" s="1160">
        <v>80.840640589787682</v>
      </c>
      <c r="J21" s="1160">
        <v>58.824003267078375</v>
      </c>
      <c r="K21" s="1160">
        <v>63.862189321701614</v>
      </c>
      <c r="L21" s="1160">
        <v>667.94838458390518</v>
      </c>
    </row>
    <row r="22" spans="1:12" s="28" customFormat="1" ht="11.1" customHeight="1" x14ac:dyDescent="0.15">
      <c r="A22" s="1314" t="s">
        <v>2120</v>
      </c>
      <c r="B22" s="1492">
        <v>3477.6193563963557</v>
      </c>
      <c r="C22" s="1492"/>
      <c r="D22" s="1160">
        <v>908.60087790868261</v>
      </c>
      <c r="E22" s="1146" t="s">
        <v>115</v>
      </c>
      <c r="F22" s="1160">
        <v>519.49909079489407</v>
      </c>
      <c r="G22" s="1160">
        <v>180.51337897468241</v>
      </c>
      <c r="H22" s="1160">
        <v>5.4860379070403278</v>
      </c>
      <c r="I22" s="1160">
        <v>72.373369296320078</v>
      </c>
      <c r="J22" s="1160">
        <v>82.038089752544707</v>
      </c>
      <c r="K22" s="1160">
        <v>38.274039745187714</v>
      </c>
      <c r="L22" s="1160">
        <v>396.44642372334391</v>
      </c>
    </row>
    <row r="23" spans="1:12" s="28" customFormat="1" ht="11.1" customHeight="1" x14ac:dyDescent="0.15">
      <c r="A23" s="1314" t="s">
        <v>84</v>
      </c>
      <c r="B23" s="1492">
        <v>2061.1863289222524</v>
      </c>
      <c r="C23" s="1492"/>
      <c r="D23" s="1160">
        <v>486.36846886583879</v>
      </c>
      <c r="E23" s="1146">
        <v>8.432424000000001</v>
      </c>
      <c r="F23" s="1160">
        <v>474.41726712364743</v>
      </c>
      <c r="G23" s="1160">
        <v>148.5467174422034</v>
      </c>
      <c r="H23" s="1146">
        <v>3.159760083333333</v>
      </c>
      <c r="I23" s="1160">
        <v>249.87315478933749</v>
      </c>
      <c r="J23" s="1160">
        <v>83.015027270219207</v>
      </c>
      <c r="K23" s="1146">
        <v>9.1706814814814823</v>
      </c>
      <c r="L23" s="1160">
        <v>152.43870310456666</v>
      </c>
    </row>
    <row r="24" spans="1:12" s="28" customFormat="1" ht="11.1" customHeight="1" x14ac:dyDescent="0.15">
      <c r="A24" s="1314" t="s">
        <v>85</v>
      </c>
      <c r="B24" s="1492">
        <v>544.93407958871694</v>
      </c>
      <c r="C24" s="1492"/>
      <c r="D24" s="1160">
        <v>72.85554105849981</v>
      </c>
      <c r="E24" s="1160" t="s">
        <v>115</v>
      </c>
      <c r="F24" s="1160">
        <v>41.470574721531747</v>
      </c>
      <c r="G24" s="1160">
        <v>56.227347210009818</v>
      </c>
      <c r="H24" s="1160" t="s">
        <v>115</v>
      </c>
      <c r="I24" s="1146">
        <v>26.897496224542017</v>
      </c>
      <c r="J24" s="1146">
        <v>1.3866678222222222</v>
      </c>
      <c r="K24" s="1146">
        <v>1.768</v>
      </c>
      <c r="L24" s="1160">
        <v>90.26341422222221</v>
      </c>
    </row>
    <row r="25" spans="1:12" s="28" customFormat="1" ht="3.75" customHeight="1" x14ac:dyDescent="0.15">
      <c r="A25" s="75"/>
      <c r="B25" s="1160"/>
      <c r="C25" s="1160"/>
      <c r="D25" s="1160"/>
      <c r="E25" s="1160"/>
      <c r="F25" s="1160"/>
      <c r="G25" s="1160"/>
      <c r="H25" s="1160"/>
      <c r="I25" s="1160"/>
      <c r="J25" s="1146"/>
      <c r="K25" s="1146"/>
      <c r="L25" s="1160"/>
    </row>
    <row r="26" spans="1:12" s="28" customFormat="1" ht="11.1" customHeight="1" x14ac:dyDescent="0.15">
      <c r="A26" s="72" t="s">
        <v>1288</v>
      </c>
      <c r="B26" s="1493">
        <v>75337.86268094409</v>
      </c>
      <c r="C26" s="1493"/>
      <c r="D26" s="198">
        <v>6658.0995638832364</v>
      </c>
      <c r="E26" s="1147">
        <v>13.96760420670673</v>
      </c>
      <c r="F26" s="198">
        <v>23336.939802791076</v>
      </c>
      <c r="G26" s="198">
        <v>5179.7552582142416</v>
      </c>
      <c r="H26" s="198">
        <v>249.5623358326317</v>
      </c>
      <c r="I26" s="198">
        <v>4773.1945310050987</v>
      </c>
      <c r="J26" s="198">
        <v>1157.4961586735953</v>
      </c>
      <c r="K26" s="198">
        <v>2044.9743509197792</v>
      </c>
      <c r="L26" s="198">
        <v>12582.953717283419</v>
      </c>
    </row>
    <row r="27" spans="1:12" s="28" customFormat="1" ht="11.1" customHeight="1" x14ac:dyDescent="0.15">
      <c r="A27" s="75" t="s">
        <v>82</v>
      </c>
      <c r="B27" s="1492">
        <v>27163.654668185856</v>
      </c>
      <c r="C27" s="1492"/>
      <c r="D27" s="1160">
        <v>2041.8971702484484</v>
      </c>
      <c r="E27" s="1146">
        <v>0.56193094285714273</v>
      </c>
      <c r="F27" s="1160">
        <v>7028.8723873757435</v>
      </c>
      <c r="G27" s="1160">
        <v>1942.4568518615522</v>
      </c>
      <c r="H27" s="1160">
        <v>176.28222434524042</v>
      </c>
      <c r="I27" s="1160">
        <v>726.46265562482029</v>
      </c>
      <c r="J27" s="1160">
        <v>456.83608613451293</v>
      </c>
      <c r="K27" s="1160">
        <v>1755.1609065483979</v>
      </c>
      <c r="L27" s="1160">
        <v>5119.8432494621939</v>
      </c>
    </row>
    <row r="28" spans="1:12" s="28" customFormat="1" ht="11.1" customHeight="1" x14ac:dyDescent="0.15">
      <c r="A28" s="75" t="s">
        <v>83</v>
      </c>
      <c r="B28" s="1492">
        <v>20311.20053748733</v>
      </c>
      <c r="C28" s="1492"/>
      <c r="D28" s="1160">
        <v>2042.0800340397527</v>
      </c>
      <c r="E28" s="1146">
        <v>8.6104564217443258</v>
      </c>
      <c r="F28" s="1160">
        <v>7951.4515595080202</v>
      </c>
      <c r="G28" s="1160">
        <v>1267.4884515700583</v>
      </c>
      <c r="H28" s="1160">
        <v>13.409977483509543</v>
      </c>
      <c r="I28" s="1160">
        <v>1853.4211375789523</v>
      </c>
      <c r="J28" s="1160">
        <v>343.31259574634009</v>
      </c>
      <c r="K28" s="1160">
        <v>69.579407134555751</v>
      </c>
      <c r="L28" s="1160">
        <v>3302.8395258303708</v>
      </c>
    </row>
    <row r="29" spans="1:12" s="28" customFormat="1" ht="11.1" customHeight="1" x14ac:dyDescent="0.15">
      <c r="A29" s="75" t="s">
        <v>2118</v>
      </c>
      <c r="B29" s="1492">
        <v>7620.8444171296178</v>
      </c>
      <c r="C29" s="1492"/>
      <c r="D29" s="1160">
        <v>963.99218478974956</v>
      </c>
      <c r="E29" s="1146">
        <v>4.7952168421052628</v>
      </c>
      <c r="F29" s="1160">
        <v>3010.3248420474451</v>
      </c>
      <c r="G29" s="1160">
        <v>820.1116773672868</v>
      </c>
      <c r="H29" s="1160">
        <v>42.456642870768569</v>
      </c>
      <c r="I29" s="1160">
        <v>182.10857017222617</v>
      </c>
      <c r="J29" s="1160">
        <v>192.67633892790127</v>
      </c>
      <c r="K29" s="1160">
        <v>43.684783715000883</v>
      </c>
      <c r="L29" s="1160">
        <v>1046.3259321243011</v>
      </c>
    </row>
    <row r="30" spans="1:12" s="28" customFormat="1" ht="11.1" customHeight="1" x14ac:dyDescent="0.15">
      <c r="A30" s="75" t="s">
        <v>2119</v>
      </c>
      <c r="B30" s="1492">
        <v>9888.5792601991016</v>
      </c>
      <c r="C30" s="1492"/>
      <c r="D30" s="1160">
        <v>711.80168045613345</v>
      </c>
      <c r="E30" s="1146" t="s">
        <v>115</v>
      </c>
      <c r="F30" s="1160">
        <v>2017.3603042792081</v>
      </c>
      <c r="G30" s="1160">
        <v>519.06119805128401</v>
      </c>
      <c r="H30" s="1160">
        <v>7.610624466446648</v>
      </c>
      <c r="I30" s="1160">
        <v>1341.0130836115898</v>
      </c>
      <c r="J30" s="1160">
        <v>38.389576376154139</v>
      </c>
      <c r="K30" s="1160">
        <v>11.473000722242043</v>
      </c>
      <c r="L30" s="1160">
        <v>1350.4195236205233</v>
      </c>
    </row>
    <row r="31" spans="1:12" s="28" customFormat="1" ht="11.1" customHeight="1" x14ac:dyDescent="0.15">
      <c r="A31" s="75" t="s">
        <v>2120</v>
      </c>
      <c r="B31" s="1492">
        <v>4007.3672104889065</v>
      </c>
      <c r="C31" s="1492"/>
      <c r="D31" s="1160">
        <v>196.6436053838442</v>
      </c>
      <c r="E31" s="1160" t="s">
        <v>115</v>
      </c>
      <c r="F31" s="1160">
        <v>1190.122500396398</v>
      </c>
      <c r="G31" s="1160">
        <v>109.93652482132119</v>
      </c>
      <c r="H31" s="1160" t="s">
        <v>115</v>
      </c>
      <c r="I31" s="1160">
        <v>580.37571833112395</v>
      </c>
      <c r="J31" s="1160">
        <v>19.810986060818713</v>
      </c>
      <c r="K31" s="1160">
        <v>23.516011725904928</v>
      </c>
      <c r="L31" s="1160">
        <v>581.14549872865211</v>
      </c>
    </row>
    <row r="32" spans="1:12" ht="10.15" customHeight="1" x14ac:dyDescent="0.15">
      <c r="A32" s="75" t="s">
        <v>84</v>
      </c>
      <c r="B32" s="1492">
        <v>3409.0155506890646</v>
      </c>
      <c r="C32" s="1492"/>
      <c r="D32" s="1160">
        <v>619.79228893526272</v>
      </c>
      <c r="E32" s="1160" t="s">
        <v>115</v>
      </c>
      <c r="F32" s="1160">
        <v>1002.6894554937452</v>
      </c>
      <c r="G32" s="1160">
        <v>378.71364456458178</v>
      </c>
      <c r="H32" s="1146" t="s">
        <v>115</v>
      </c>
      <c r="I32" s="1160">
        <v>60.418501412028789</v>
      </c>
      <c r="J32" s="1160">
        <v>86.733819260517919</v>
      </c>
      <c r="K32" s="1160">
        <v>137.0595785530939</v>
      </c>
      <c r="L32" s="1160">
        <v>597.71783327261176</v>
      </c>
    </row>
    <row r="33" spans="1:12" ht="10.5" customHeight="1" x14ac:dyDescent="0.15">
      <c r="A33" s="75" t="s">
        <v>85</v>
      </c>
      <c r="B33" s="1492">
        <v>2937.2010367641406</v>
      </c>
      <c r="C33" s="1492"/>
      <c r="D33" s="1160">
        <v>81.892600030049749</v>
      </c>
      <c r="E33" s="1160" t="s">
        <v>115</v>
      </c>
      <c r="F33" s="1160">
        <v>1136.1187536904372</v>
      </c>
      <c r="G33" s="1160">
        <v>141.98690997817269</v>
      </c>
      <c r="H33" s="1160">
        <v>9.8028666666666648</v>
      </c>
      <c r="I33" s="1160">
        <v>29.394864274356706</v>
      </c>
      <c r="J33" s="1160">
        <v>19.73675616735019</v>
      </c>
      <c r="K33" s="1160">
        <v>4.5006625205828925</v>
      </c>
      <c r="L33" s="1160">
        <v>584.66215424476854</v>
      </c>
    </row>
    <row r="34" spans="1:12" ht="3" customHeight="1" x14ac:dyDescent="0.15">
      <c r="A34" s="34"/>
      <c r="B34" s="52"/>
      <c r="D34" s="52"/>
      <c r="E34" s="52"/>
      <c r="F34" s="52"/>
      <c r="G34" s="52"/>
      <c r="H34" s="52"/>
      <c r="I34" s="52"/>
      <c r="J34" s="52"/>
      <c r="K34" s="1146"/>
      <c r="L34" s="311"/>
    </row>
    <row r="35" spans="1:12" ht="19.5" customHeight="1" x14ac:dyDescent="0.15">
      <c r="A35" s="413" t="s">
        <v>2016</v>
      </c>
      <c r="B35" s="1490" t="s">
        <v>446</v>
      </c>
      <c r="C35" s="1490" t="s">
        <v>447</v>
      </c>
      <c r="D35" s="1491" t="s">
        <v>448</v>
      </c>
      <c r="E35" s="1490" t="s">
        <v>449</v>
      </c>
      <c r="F35" s="1490" t="s">
        <v>450</v>
      </c>
      <c r="G35" s="1490" t="s">
        <v>451</v>
      </c>
      <c r="H35" s="1490" t="s">
        <v>452</v>
      </c>
      <c r="I35" s="1490" t="s">
        <v>453</v>
      </c>
      <c r="J35" s="1490" t="s">
        <v>454</v>
      </c>
      <c r="K35" s="1490" t="s">
        <v>455</v>
      </c>
      <c r="L35" s="1489" t="s">
        <v>456</v>
      </c>
    </row>
    <row r="36" spans="1:12" s="28" customFormat="1" ht="11.1" customHeight="1" x14ac:dyDescent="0.15">
      <c r="A36" s="414" t="s">
        <v>443</v>
      </c>
      <c r="B36" s="1490"/>
      <c r="C36" s="1490"/>
      <c r="D36" s="1491"/>
      <c r="E36" s="1490"/>
      <c r="F36" s="1490"/>
      <c r="G36" s="1490"/>
      <c r="H36" s="1490"/>
      <c r="I36" s="1490"/>
      <c r="J36" s="1490"/>
      <c r="K36" s="1490"/>
      <c r="L36" s="1489"/>
    </row>
    <row r="37" spans="1:12" s="28" customFormat="1" ht="3.75" customHeight="1" x14ac:dyDescent="0.15">
      <c r="A37" s="71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</row>
    <row r="38" spans="1:12" s="28" customFormat="1" ht="11.1" customHeight="1" x14ac:dyDescent="0.15">
      <c r="A38" s="72" t="s">
        <v>6</v>
      </c>
      <c r="B38" s="138">
        <v>4389.300506391517</v>
      </c>
      <c r="C38" s="138">
        <v>2519.7354854998189</v>
      </c>
      <c r="D38" s="138">
        <v>740.25570137171007</v>
      </c>
      <c r="E38" s="138">
        <v>1179.6424801489002</v>
      </c>
      <c r="F38" s="138">
        <v>6266.674200687632</v>
      </c>
      <c r="G38" s="138">
        <v>2109.0851869193343</v>
      </c>
      <c r="H38" s="138">
        <v>1225.9122197311665</v>
      </c>
      <c r="I38" s="138">
        <v>139.28164031779446</v>
      </c>
      <c r="J38" s="138">
        <v>3420.8912396062487</v>
      </c>
      <c r="K38" s="138">
        <v>3699.751702462775</v>
      </c>
      <c r="L38" s="138">
        <v>5571.7994640375236</v>
      </c>
    </row>
    <row r="39" spans="1:12" s="28" customFormat="1" ht="3.75" customHeight="1" x14ac:dyDescent="0.15">
      <c r="A39" s="71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</row>
    <row r="40" spans="1:12" s="28" customFormat="1" ht="11.1" customHeight="1" x14ac:dyDescent="0.15">
      <c r="A40" s="72" t="s">
        <v>1287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</row>
    <row r="41" spans="1:12" s="28" customFormat="1" ht="11.1" customHeight="1" x14ac:dyDescent="0.15">
      <c r="A41" s="74" t="s">
        <v>444</v>
      </c>
      <c r="B41" s="198">
        <v>1576.4038890540585</v>
      </c>
      <c r="C41" s="198">
        <v>663.7128641004897</v>
      </c>
      <c r="D41" s="198">
        <v>295.86327794303452</v>
      </c>
      <c r="E41" s="198">
        <v>506.81744420888771</v>
      </c>
      <c r="F41" s="198">
        <v>1413.9764762828472</v>
      </c>
      <c r="G41" s="198">
        <v>1067.0838706745412</v>
      </c>
      <c r="H41" s="198">
        <v>500.77721850613028</v>
      </c>
      <c r="I41" s="198">
        <v>44.544569545640847</v>
      </c>
      <c r="J41" s="198">
        <v>1804.0742709597416</v>
      </c>
      <c r="K41" s="198">
        <v>1486.3661048631241</v>
      </c>
      <c r="L41" s="198">
        <v>2561.7904829016256</v>
      </c>
    </row>
    <row r="42" spans="1:12" s="28" customFormat="1" ht="11.1" customHeight="1" x14ac:dyDescent="0.15">
      <c r="A42" s="1314" t="s">
        <v>82</v>
      </c>
      <c r="B42" s="1160">
        <v>491.83171650199051</v>
      </c>
      <c r="C42" s="1160">
        <v>88.086409997364257</v>
      </c>
      <c r="D42" s="1160">
        <v>85.979711965857405</v>
      </c>
      <c r="E42" s="1160">
        <v>115.17519537313454</v>
      </c>
      <c r="F42" s="1160">
        <v>184.60911354299915</v>
      </c>
      <c r="G42" s="1160">
        <v>184.95147115628586</v>
      </c>
      <c r="H42" s="1160">
        <v>114.40718636169937</v>
      </c>
      <c r="I42" s="1146">
        <v>4.2103086267605629</v>
      </c>
      <c r="J42" s="1160">
        <v>395.29240529231726</v>
      </c>
      <c r="K42" s="1160">
        <v>273.8082128648681</v>
      </c>
      <c r="L42" s="1160">
        <v>433.5159483272954</v>
      </c>
    </row>
    <row r="43" spans="1:12" s="28" customFormat="1" ht="11.1" customHeight="1" x14ac:dyDescent="0.15">
      <c r="A43" s="1314" t="s">
        <v>83</v>
      </c>
      <c r="B43" s="1160">
        <v>596.26139221707172</v>
      </c>
      <c r="C43" s="1160">
        <v>166.29823563483933</v>
      </c>
      <c r="D43" s="1160">
        <v>66.346857081270173</v>
      </c>
      <c r="E43" s="1160">
        <v>159.26454068113975</v>
      </c>
      <c r="F43" s="1160">
        <v>263.63509217172356</v>
      </c>
      <c r="G43" s="1160">
        <v>38.638800638186083</v>
      </c>
      <c r="H43" s="1160">
        <v>163.68938850024361</v>
      </c>
      <c r="I43" s="1146">
        <v>13.165096015003781</v>
      </c>
      <c r="J43" s="1160">
        <v>300.28776286399705</v>
      </c>
      <c r="K43" s="1160">
        <v>313.06523229012186</v>
      </c>
      <c r="L43" s="1160">
        <v>392.14605138943392</v>
      </c>
    </row>
    <row r="44" spans="1:12" s="28" customFormat="1" ht="11.1" customHeight="1" x14ac:dyDescent="0.15">
      <c r="A44" s="1314" t="s">
        <v>2118</v>
      </c>
      <c r="B44" s="1160">
        <v>79.909698815494352</v>
      </c>
      <c r="C44" s="1160">
        <v>189.29999155787652</v>
      </c>
      <c r="D44" s="1160">
        <v>28.980009682986768</v>
      </c>
      <c r="E44" s="1160">
        <v>111.12497505673772</v>
      </c>
      <c r="F44" s="1160">
        <v>358.6472618166996</v>
      </c>
      <c r="G44" s="1160">
        <v>178.91775806014988</v>
      </c>
      <c r="H44" s="1160">
        <v>103.63052907075735</v>
      </c>
      <c r="I44" s="1146">
        <v>4.3405523288673713</v>
      </c>
      <c r="J44" s="1160">
        <v>341.34203400416868</v>
      </c>
      <c r="K44" s="1160">
        <v>242.52833135948342</v>
      </c>
      <c r="L44" s="1160">
        <v>474.99189720433691</v>
      </c>
    </row>
    <row r="45" spans="1:12" s="28" customFormat="1" ht="11.1" customHeight="1" x14ac:dyDescent="0.15">
      <c r="A45" s="1314" t="s">
        <v>2119</v>
      </c>
      <c r="B45" s="1160">
        <v>105.78293341721375</v>
      </c>
      <c r="C45" s="1160">
        <v>35.10003256208163</v>
      </c>
      <c r="D45" s="1160">
        <v>56.174490907039541</v>
      </c>
      <c r="E45" s="1160">
        <v>50.566184150289857</v>
      </c>
      <c r="F45" s="1160">
        <v>299.28345046964876</v>
      </c>
      <c r="G45" s="1160">
        <v>439.80177865926123</v>
      </c>
      <c r="H45" s="1160">
        <v>60.729781916120871</v>
      </c>
      <c r="I45" s="1146">
        <v>15.921207243438552</v>
      </c>
      <c r="J45" s="1160">
        <v>395.85914677885239</v>
      </c>
      <c r="K45" s="1160">
        <v>385.49445250867501</v>
      </c>
      <c r="L45" s="1160">
        <v>618.19306185714277</v>
      </c>
    </row>
    <row r="46" spans="1:12" s="28" customFormat="1" ht="11.1" customHeight="1" x14ac:dyDescent="0.15">
      <c r="A46" s="1314" t="s">
        <v>2120</v>
      </c>
      <c r="B46" s="1160">
        <v>121.54286019669034</v>
      </c>
      <c r="C46" s="1160">
        <v>85.707958500209486</v>
      </c>
      <c r="D46" s="1160">
        <v>43.339148802956458</v>
      </c>
      <c r="E46" s="1160">
        <v>49.111448450654223</v>
      </c>
      <c r="F46" s="1160">
        <v>212.85965496378049</v>
      </c>
      <c r="G46" s="1160">
        <v>213.04887396135263</v>
      </c>
      <c r="H46" s="1160">
        <v>38.337221607773245</v>
      </c>
      <c r="I46" s="1146">
        <v>2.726862183870816</v>
      </c>
      <c r="J46" s="1160">
        <v>146.18795518949341</v>
      </c>
      <c r="K46" s="1160">
        <v>151.88647486473005</v>
      </c>
      <c r="L46" s="1160">
        <v>383.78766364591542</v>
      </c>
    </row>
    <row r="47" spans="1:12" s="28" customFormat="1" ht="11.1" customHeight="1" x14ac:dyDescent="0.15">
      <c r="A47" s="1314" t="s">
        <v>84</v>
      </c>
      <c r="B47" s="1160">
        <v>127.28773930050217</v>
      </c>
      <c r="C47" s="1160">
        <v>92.481304447993296</v>
      </c>
      <c r="D47" s="1146">
        <v>2.0187916666666665</v>
      </c>
      <c r="E47" s="1146">
        <v>8.4883425006392965</v>
      </c>
      <c r="F47" s="1160">
        <v>94.941903317995894</v>
      </c>
      <c r="G47" s="1146">
        <v>3.7408531034482753</v>
      </c>
      <c r="H47" s="1160">
        <v>8.7368368248191466</v>
      </c>
      <c r="I47" s="1146">
        <v>2.4068571428571432E-2</v>
      </c>
      <c r="J47" s="1160">
        <v>55.735626557062815</v>
      </c>
      <c r="K47" s="1160">
        <v>108.86382336015159</v>
      </c>
      <c r="L47" s="1160">
        <v>162.66298069856433</v>
      </c>
    </row>
    <row r="48" spans="1:12" s="28" customFormat="1" ht="11.1" customHeight="1" x14ac:dyDescent="0.15">
      <c r="A48" s="1314" t="s">
        <v>85</v>
      </c>
      <c r="B48" s="1160">
        <v>53.787548605094756</v>
      </c>
      <c r="C48" s="1146">
        <v>6.7389314001254572</v>
      </c>
      <c r="D48" s="1146">
        <v>13.024267836257311</v>
      </c>
      <c r="E48" s="1146">
        <v>13.086757996292196</v>
      </c>
      <c r="F48" s="1160" t="s">
        <v>115</v>
      </c>
      <c r="G48" s="1146">
        <v>7.9843350958565251</v>
      </c>
      <c r="H48" s="1146">
        <v>11.2462742247171</v>
      </c>
      <c r="I48" s="1146">
        <v>4.1564745762711865</v>
      </c>
      <c r="J48" s="1160">
        <v>169.36934027384928</v>
      </c>
      <c r="K48" s="1146">
        <v>10.719577615094682</v>
      </c>
      <c r="L48" s="1160">
        <v>96.492879778938587</v>
      </c>
    </row>
    <row r="49" spans="1:12" s="28" customFormat="1" ht="11.1" customHeight="1" x14ac:dyDescent="0.15">
      <c r="A49" s="74" t="s">
        <v>445</v>
      </c>
      <c r="B49" s="198">
        <v>1576.4038890540585</v>
      </c>
      <c r="C49" s="198">
        <v>663.7128641004897</v>
      </c>
      <c r="D49" s="198">
        <v>295.86327794303452</v>
      </c>
      <c r="E49" s="198">
        <v>506.81744420888771</v>
      </c>
      <c r="F49" s="198">
        <v>1413.9764762828472</v>
      </c>
      <c r="G49" s="198">
        <v>1067.0838706745412</v>
      </c>
      <c r="H49" s="198">
        <v>500.77721850613028</v>
      </c>
      <c r="I49" s="198">
        <v>44.544569545640847</v>
      </c>
      <c r="J49" s="198">
        <v>1804.0742709597416</v>
      </c>
      <c r="K49" s="198">
        <v>1486.3661048631241</v>
      </c>
      <c r="L49" s="198">
        <v>2561.7904829016256</v>
      </c>
    </row>
    <row r="50" spans="1:12" s="28" customFormat="1" ht="11.1" customHeight="1" x14ac:dyDescent="0.15">
      <c r="A50" s="1314" t="s">
        <v>82</v>
      </c>
      <c r="B50" s="1160">
        <v>428.68607283181194</v>
      </c>
      <c r="C50" s="1160">
        <v>78.370406467638603</v>
      </c>
      <c r="D50" s="1160">
        <v>58.608999599390224</v>
      </c>
      <c r="E50" s="1160">
        <v>75.872218494307631</v>
      </c>
      <c r="F50" s="1160">
        <v>205.5650496736809</v>
      </c>
      <c r="G50" s="1160">
        <v>137.30954043912641</v>
      </c>
      <c r="H50" s="1160">
        <v>119.89796465030253</v>
      </c>
      <c r="I50" s="1146">
        <v>27.568076714063832</v>
      </c>
      <c r="J50" s="1160">
        <v>419.17435962450548</v>
      </c>
      <c r="K50" s="1160">
        <v>270.58235740931457</v>
      </c>
      <c r="L50" s="1160">
        <v>290.3354490237877</v>
      </c>
    </row>
    <row r="51" spans="1:12" s="28" customFormat="1" ht="11.1" customHeight="1" x14ac:dyDescent="0.15">
      <c r="A51" s="1314" t="s">
        <v>83</v>
      </c>
      <c r="B51" s="1160">
        <v>536.93362531834975</v>
      </c>
      <c r="C51" s="1160">
        <v>193.2730768375497</v>
      </c>
      <c r="D51" s="1160">
        <v>70.529462515680422</v>
      </c>
      <c r="E51" s="1160">
        <v>190.8119680151207</v>
      </c>
      <c r="F51" s="1160">
        <v>250.46831166298571</v>
      </c>
      <c r="G51" s="1146">
        <v>13.073737827596691</v>
      </c>
      <c r="H51" s="1160">
        <v>157.1952555101625</v>
      </c>
      <c r="I51" s="1146">
        <v>1.854774045341568</v>
      </c>
      <c r="J51" s="1160">
        <v>434.25919217558697</v>
      </c>
      <c r="K51" s="1160">
        <v>375.41032703860088</v>
      </c>
      <c r="L51" s="1160">
        <v>513.66606871052522</v>
      </c>
    </row>
    <row r="52" spans="1:12" s="28" customFormat="1" ht="11.1" customHeight="1" x14ac:dyDescent="0.15">
      <c r="A52" s="1314" t="s">
        <v>2118</v>
      </c>
      <c r="B52" s="1160">
        <v>135.98671640642985</v>
      </c>
      <c r="C52" s="1160">
        <v>199.26697913919313</v>
      </c>
      <c r="D52" s="1146">
        <v>15.380367136765949</v>
      </c>
      <c r="E52" s="1160">
        <v>66.292779641117846</v>
      </c>
      <c r="F52" s="1160">
        <v>390.06932555830576</v>
      </c>
      <c r="G52" s="1160">
        <v>237.34851629355495</v>
      </c>
      <c r="H52" s="1160">
        <v>55.322058502206389</v>
      </c>
      <c r="I52" s="1146">
        <v>4.887553720537511</v>
      </c>
      <c r="J52" s="1160">
        <v>301.27499500531542</v>
      </c>
      <c r="K52" s="1160">
        <v>213.8957288228809</v>
      </c>
      <c r="L52" s="1160">
        <v>1087.3199472643796</v>
      </c>
    </row>
    <row r="53" spans="1:12" s="28" customFormat="1" ht="11.1" customHeight="1" x14ac:dyDescent="0.15">
      <c r="A53" s="1314" t="s">
        <v>2119</v>
      </c>
      <c r="B53" s="1160">
        <v>79.642362769760908</v>
      </c>
      <c r="C53" s="1160">
        <v>41.452445406061813</v>
      </c>
      <c r="D53" s="1160">
        <v>67.046495130350976</v>
      </c>
      <c r="E53" s="1160">
        <v>134.47139806554699</v>
      </c>
      <c r="F53" s="1160">
        <v>317.91926608354169</v>
      </c>
      <c r="G53" s="1160">
        <v>576.72287957070489</v>
      </c>
      <c r="H53" s="1160">
        <v>90.50621473900658</v>
      </c>
      <c r="I53" s="1146">
        <v>1.9150283411890814</v>
      </c>
      <c r="J53" s="1160">
        <v>354.92953398719095</v>
      </c>
      <c r="K53" s="1160">
        <v>380.0665556072459</v>
      </c>
      <c r="L53" s="1160">
        <v>346.02981587843169</v>
      </c>
    </row>
    <row r="54" spans="1:12" s="28" customFormat="1" ht="11.1" customHeight="1" x14ac:dyDescent="0.15">
      <c r="A54" s="1314" t="s">
        <v>2120</v>
      </c>
      <c r="B54" s="1160">
        <v>369.51877067433571</v>
      </c>
      <c r="C54" s="1160">
        <v>80.662246086789565</v>
      </c>
      <c r="D54" s="1160">
        <v>80.358366221285721</v>
      </c>
      <c r="E54" s="1146">
        <v>33.313589461916941</v>
      </c>
      <c r="F54" s="1160">
        <v>130.82857693656189</v>
      </c>
      <c r="G54" s="1160">
        <v>96.716640679675947</v>
      </c>
      <c r="H54" s="1160">
        <v>39.540585580652888</v>
      </c>
      <c r="I54" s="1146">
        <v>3.5029529929577468</v>
      </c>
      <c r="J54" s="1160">
        <v>159.40449863296595</v>
      </c>
      <c r="K54" s="1160">
        <v>121.50317825840874</v>
      </c>
      <c r="L54" s="1160">
        <v>159.03864276810853</v>
      </c>
    </row>
    <row r="55" spans="1:12" s="28" customFormat="1" ht="11.1" customHeight="1" x14ac:dyDescent="0.15">
      <c r="A55" s="1314" t="s">
        <v>84</v>
      </c>
      <c r="B55" s="1146">
        <v>13.468337994186045</v>
      </c>
      <c r="C55" s="1160">
        <v>64.46809009098952</v>
      </c>
      <c r="D55" s="1160">
        <v>3.9395873395610237</v>
      </c>
      <c r="E55" s="1146">
        <v>5.8209440230986162</v>
      </c>
      <c r="F55" s="1160">
        <v>61.429939512707499</v>
      </c>
      <c r="G55" s="1146">
        <v>2.329974921630094</v>
      </c>
      <c r="H55" s="1160">
        <v>23.954178356014779</v>
      </c>
      <c r="I55" s="1146">
        <v>4.2547763241436929</v>
      </c>
      <c r="J55" s="1160">
        <v>96.15395169517798</v>
      </c>
      <c r="K55" s="1160">
        <v>109.88723989859292</v>
      </c>
      <c r="L55" s="1160">
        <v>60.057104605522461</v>
      </c>
    </row>
    <row r="56" spans="1:12" s="28" customFormat="1" ht="10.5" customHeight="1" x14ac:dyDescent="0.15">
      <c r="A56" s="1314" t="s">
        <v>85</v>
      </c>
      <c r="B56" s="1160">
        <v>12.168003059182924</v>
      </c>
      <c r="C56" s="1146">
        <v>6.2196200722676993</v>
      </c>
      <c r="D56" s="1146" t="s">
        <v>115</v>
      </c>
      <c r="E56" s="1146">
        <v>0.23454650777888117</v>
      </c>
      <c r="F56" s="1146">
        <v>57.696006855063885</v>
      </c>
      <c r="G56" s="1146">
        <v>3.5825809422515089</v>
      </c>
      <c r="H56" s="1160">
        <v>14.360961167784991</v>
      </c>
      <c r="I56" s="1146">
        <v>0.56140740740740747</v>
      </c>
      <c r="J56" s="1160">
        <v>38.877739838998174</v>
      </c>
      <c r="K56" s="1146">
        <v>15.02071782808081</v>
      </c>
      <c r="L56" s="1160">
        <v>105.34345465087274</v>
      </c>
    </row>
    <row r="57" spans="1:12" s="28" customFormat="1" ht="3.75" customHeight="1" x14ac:dyDescent="0.15">
      <c r="A57" s="75"/>
      <c r="B57" s="1146"/>
      <c r="C57" s="1146"/>
      <c r="D57" s="1146"/>
      <c r="E57" s="1146"/>
      <c r="F57" s="1146"/>
      <c r="G57" s="1160"/>
      <c r="H57" s="1160"/>
      <c r="I57" s="1146"/>
      <c r="J57" s="1160"/>
      <c r="K57" s="1160"/>
      <c r="L57" s="1160"/>
    </row>
    <row r="58" spans="1:12" s="28" customFormat="1" ht="11.1" customHeight="1" x14ac:dyDescent="0.15">
      <c r="A58" s="72" t="s">
        <v>1288</v>
      </c>
      <c r="B58" s="198">
        <v>2812.8966173374588</v>
      </c>
      <c r="C58" s="198">
        <v>1856.0226213993292</v>
      </c>
      <c r="D58" s="198">
        <v>444.39242342867556</v>
      </c>
      <c r="E58" s="198">
        <v>672.82503594001253</v>
      </c>
      <c r="F58" s="198">
        <v>4852.6977244047848</v>
      </c>
      <c r="G58" s="198">
        <v>1042.0013162447931</v>
      </c>
      <c r="H58" s="198">
        <v>725.13500122503615</v>
      </c>
      <c r="I58" s="198">
        <v>94.737070772153601</v>
      </c>
      <c r="J58" s="198">
        <v>1616.8169686465071</v>
      </c>
      <c r="K58" s="198">
        <v>2213.3855975996512</v>
      </c>
      <c r="L58" s="198">
        <v>3010.008981135898</v>
      </c>
    </row>
    <row r="59" spans="1:12" s="28" customFormat="1" ht="10.5" customHeight="1" x14ac:dyDescent="0.15">
      <c r="A59" s="75" t="s">
        <v>82</v>
      </c>
      <c r="B59" s="1160">
        <v>1886.9809075200253</v>
      </c>
      <c r="C59" s="1160">
        <v>1015.3676563321251</v>
      </c>
      <c r="D59" s="1160">
        <v>269.79272861173905</v>
      </c>
      <c r="E59" s="1160">
        <v>213.64356629570398</v>
      </c>
      <c r="F59" s="1160">
        <v>1634.5936154809622</v>
      </c>
      <c r="G59" s="1160">
        <v>261.86686893773015</v>
      </c>
      <c r="H59" s="1160">
        <v>234.66813680721989</v>
      </c>
      <c r="I59" s="1160">
        <v>35.152354525610853</v>
      </c>
      <c r="J59" s="1160">
        <v>745.48414375262473</v>
      </c>
      <c r="K59" s="1160">
        <v>760.49763562981184</v>
      </c>
      <c r="L59" s="1160">
        <v>857.23359174853488</v>
      </c>
    </row>
    <row r="60" spans="1:12" s="28" customFormat="1" ht="10.5" customHeight="1" x14ac:dyDescent="0.15">
      <c r="A60" s="75" t="s">
        <v>83</v>
      </c>
      <c r="B60" s="1160">
        <v>529.6718823741935</v>
      </c>
      <c r="C60" s="1160">
        <v>339.61135591201685</v>
      </c>
      <c r="D60" s="1160">
        <v>45.83736839219096</v>
      </c>
      <c r="E60" s="1160">
        <v>228.37424977422216</v>
      </c>
      <c r="F60" s="1160">
        <v>852.70663068687941</v>
      </c>
      <c r="G60" s="1160">
        <v>98.189531778733539</v>
      </c>
      <c r="H60" s="1160">
        <v>220.60509508678052</v>
      </c>
      <c r="I60" s="1160">
        <v>35.672138987632422</v>
      </c>
      <c r="J60" s="1160">
        <v>334.85984708755012</v>
      </c>
      <c r="K60" s="1160">
        <v>452.03711741866698</v>
      </c>
      <c r="L60" s="1160">
        <v>321.44217467516012</v>
      </c>
    </row>
    <row r="61" spans="1:12" s="28" customFormat="1" ht="10.5" customHeight="1" x14ac:dyDescent="0.15">
      <c r="A61" s="75" t="s">
        <v>2118</v>
      </c>
      <c r="B61" s="1160">
        <v>62.877420651422078</v>
      </c>
      <c r="C61" s="1160">
        <v>166.00060607494009</v>
      </c>
      <c r="D61" s="1146">
        <v>3.2008455297619047</v>
      </c>
      <c r="E61" s="1160">
        <v>11.163995596343995</v>
      </c>
      <c r="F61" s="1160">
        <v>271.57646690887367</v>
      </c>
      <c r="G61" s="1160">
        <v>30.788743543736608</v>
      </c>
      <c r="H61" s="1160">
        <v>81.290572054651051</v>
      </c>
      <c r="I61" s="1160">
        <v>11.900373870631194</v>
      </c>
      <c r="J61" s="1160">
        <v>83.427555855222181</v>
      </c>
      <c r="K61" s="1160">
        <v>205.84775334319963</v>
      </c>
      <c r="L61" s="1160">
        <v>386.29389484405135</v>
      </c>
    </row>
    <row r="62" spans="1:12" s="28" customFormat="1" ht="10.5" customHeight="1" x14ac:dyDescent="0.15">
      <c r="A62" s="75" t="s">
        <v>2119</v>
      </c>
      <c r="B62" s="1160">
        <v>80.395603796312841</v>
      </c>
      <c r="C62" s="1160">
        <v>128.78165779303058</v>
      </c>
      <c r="D62" s="1160">
        <v>40.028440230855146</v>
      </c>
      <c r="E62" s="1160">
        <v>29.155378103464205</v>
      </c>
      <c r="F62" s="1160">
        <v>1259.3009835962546</v>
      </c>
      <c r="G62" s="1160">
        <v>589.65668289212908</v>
      </c>
      <c r="H62" s="1160">
        <v>105.56900081503849</v>
      </c>
      <c r="I62" s="1146">
        <v>1.5736476905407106</v>
      </c>
      <c r="J62" s="1160">
        <v>297.44184213346438</v>
      </c>
      <c r="K62" s="1160">
        <v>620.95098534768715</v>
      </c>
      <c r="L62" s="1160">
        <v>738.59604621674316</v>
      </c>
    </row>
    <row r="63" spans="1:12" s="28" customFormat="1" ht="10.5" customHeight="1" x14ac:dyDescent="0.15">
      <c r="A63" s="75" t="s">
        <v>2120</v>
      </c>
      <c r="B63" s="1160">
        <v>181.50311420126846</v>
      </c>
      <c r="C63" s="1160">
        <v>65.863611467772557</v>
      </c>
      <c r="D63" s="1160">
        <v>73.20723599498821</v>
      </c>
      <c r="E63" s="1146">
        <v>7.4113647690569184</v>
      </c>
      <c r="F63" s="1160">
        <v>319.89539288305684</v>
      </c>
      <c r="G63" s="1160">
        <v>21.375016709292417</v>
      </c>
      <c r="H63" s="1160">
        <v>31.23239978682528</v>
      </c>
      <c r="I63" s="1146">
        <v>6.0676687500000002</v>
      </c>
      <c r="J63" s="1160">
        <v>58.195710817448024</v>
      </c>
      <c r="K63" s="1160">
        <v>50.709906849950663</v>
      </c>
      <c r="L63" s="1160">
        <v>490.3549428111844</v>
      </c>
    </row>
    <row r="64" spans="1:12" s="28" customFormat="1" ht="10.5" customHeight="1" x14ac:dyDescent="0.15">
      <c r="A64" s="75" t="s">
        <v>84</v>
      </c>
      <c r="B64" s="1160">
        <v>20.018487336168789</v>
      </c>
      <c r="C64" s="1160">
        <v>67.287920077654931</v>
      </c>
      <c r="D64" s="1160">
        <v>12.325804669140384</v>
      </c>
      <c r="E64" s="1160">
        <v>171.72316299611632</v>
      </c>
      <c r="F64" s="1160">
        <v>88.766189418134275</v>
      </c>
      <c r="G64" s="1160">
        <v>7.3017067028985529</v>
      </c>
      <c r="H64" s="1160">
        <v>4.3892100846214062</v>
      </c>
      <c r="I64" s="1160">
        <v>2.4076451145855646</v>
      </c>
      <c r="J64" s="1160">
        <v>23.572039711159842</v>
      </c>
      <c r="K64" s="1160">
        <v>37.535621279066717</v>
      </c>
      <c r="L64" s="1160">
        <v>90.562641807675803</v>
      </c>
    </row>
    <row r="65" spans="1:12" ht="10.5" customHeight="1" x14ac:dyDescent="0.15">
      <c r="A65" s="75" t="s">
        <v>85</v>
      </c>
      <c r="B65" s="1160">
        <v>51.449201458066845</v>
      </c>
      <c r="C65" s="1160">
        <v>73.109813741785743</v>
      </c>
      <c r="D65" s="1160" t="s">
        <v>115</v>
      </c>
      <c r="E65" s="1146">
        <v>11.353318405103666</v>
      </c>
      <c r="F65" s="1160">
        <v>425.85844543062058</v>
      </c>
      <c r="G65" s="1160">
        <v>32.822765680272113</v>
      </c>
      <c r="H65" s="1160">
        <v>47.380586589899174</v>
      </c>
      <c r="I65" s="1160">
        <v>1.9632418331528627</v>
      </c>
      <c r="J65" s="1160">
        <v>73.835829289039111</v>
      </c>
      <c r="K65" s="1160">
        <v>85.806577731268476</v>
      </c>
      <c r="L65" s="1160">
        <v>125.52568903254702</v>
      </c>
    </row>
    <row r="66" spans="1:12" ht="3" customHeight="1" thickBot="1" x14ac:dyDescent="0.2">
      <c r="A66" s="406"/>
      <c r="B66" s="407"/>
      <c r="C66" s="407"/>
      <c r="D66" s="407"/>
      <c r="E66" s="408"/>
      <c r="F66" s="407"/>
      <c r="G66" s="407"/>
      <c r="H66" s="406"/>
      <c r="I66" s="406"/>
      <c r="J66" s="406"/>
      <c r="K66" s="406"/>
      <c r="L66" s="406"/>
    </row>
    <row r="67" spans="1:12" ht="11.1" customHeight="1" thickTop="1" x14ac:dyDescent="0.15">
      <c r="A67" s="1179" t="s">
        <v>1891</v>
      </c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</row>
    <row r="68" spans="1:12" s="211" customFormat="1" ht="11.1" customHeight="1" x14ac:dyDescent="0.25">
      <c r="A68" s="911" t="s">
        <v>1339</v>
      </c>
      <c r="B68" s="36"/>
      <c r="C68" s="36"/>
      <c r="E68" s="1178"/>
      <c r="F68" s="1178"/>
      <c r="G68" s="1178"/>
    </row>
  </sheetData>
  <mergeCells count="47">
    <mergeCell ref="B12:C12"/>
    <mergeCell ref="B13:C13"/>
    <mergeCell ref="B19:C19"/>
    <mergeCell ref="B20:C20"/>
    <mergeCell ref="B28:C28"/>
    <mergeCell ref="B11:C11"/>
    <mergeCell ref="H3:H4"/>
    <mergeCell ref="I3:I4"/>
    <mergeCell ref="J3:J4"/>
    <mergeCell ref="K3:K4"/>
    <mergeCell ref="B9:C9"/>
    <mergeCell ref="B10:C10"/>
    <mergeCell ref="G3:G4"/>
    <mergeCell ref="B6:C6"/>
    <mergeCell ref="A1:L1"/>
    <mergeCell ref="B3:C4"/>
    <mergeCell ref="D3:D4"/>
    <mergeCell ref="E3:E4"/>
    <mergeCell ref="F3:F4"/>
    <mergeCell ref="L3:L4"/>
    <mergeCell ref="B31:C31"/>
    <mergeCell ref="B32:C32"/>
    <mergeCell ref="B33:C33"/>
    <mergeCell ref="B30:C30"/>
    <mergeCell ref="B14:C14"/>
    <mergeCell ref="B15:C15"/>
    <mergeCell ref="B16:C16"/>
    <mergeCell ref="B17:C17"/>
    <mergeCell ref="B18:C18"/>
    <mergeCell ref="B21:C21"/>
    <mergeCell ref="B22:C22"/>
    <mergeCell ref="B23:C23"/>
    <mergeCell ref="B24:C24"/>
    <mergeCell ref="B26:C26"/>
    <mergeCell ref="B27:C27"/>
    <mergeCell ref="B29:C29"/>
    <mergeCell ref="B35:B36"/>
    <mergeCell ref="C35:C36"/>
    <mergeCell ref="D35:D36"/>
    <mergeCell ref="E35:E36"/>
    <mergeCell ref="F35:F36"/>
    <mergeCell ref="L35:L36"/>
    <mergeCell ref="G35:G36"/>
    <mergeCell ref="H35:H36"/>
    <mergeCell ref="I35:I36"/>
    <mergeCell ref="J35:J36"/>
    <mergeCell ref="K35:K36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63"/>
  <dimension ref="A1:J25"/>
  <sheetViews>
    <sheetView showGridLines="0" zoomScaleSheetLayoutView="100" workbookViewId="0">
      <selection activeCell="D24" sqref="D24"/>
    </sheetView>
  </sheetViews>
  <sheetFormatPr defaultColWidth="9.5703125" defaultRowHeight="9" x14ac:dyDescent="0.15"/>
  <cols>
    <col min="1" max="1" width="23.7109375" style="36" customWidth="1"/>
    <col min="2" max="10" width="8.7109375" style="36" customWidth="1"/>
    <col min="11" max="11" width="2.28515625" style="28" customWidth="1"/>
    <col min="12" max="16384" width="9.5703125" style="28"/>
  </cols>
  <sheetData>
    <row r="1" spans="1:10" ht="28.35" customHeight="1" x14ac:dyDescent="0.15">
      <c r="A1" s="1451" t="s">
        <v>1577</v>
      </c>
      <c r="B1" s="1451"/>
      <c r="C1" s="1451"/>
      <c r="D1" s="1451"/>
      <c r="E1" s="1451"/>
      <c r="F1" s="1451"/>
      <c r="G1" s="1451"/>
      <c r="H1" s="1451"/>
      <c r="I1" s="1451"/>
      <c r="J1" s="1451"/>
    </row>
    <row r="2" spans="1:10" ht="13.9" customHeight="1" x14ac:dyDescent="0.15">
      <c r="A2" s="45">
        <v>2023</v>
      </c>
      <c r="B2" s="45"/>
    </row>
    <row r="3" spans="1:10" ht="10.15" customHeight="1" x14ac:dyDescent="0.15">
      <c r="A3" s="351" t="s">
        <v>427</v>
      </c>
      <c r="B3" s="1481" t="s">
        <v>1</v>
      </c>
      <c r="C3" s="1481"/>
      <c r="D3" s="1481"/>
      <c r="E3" s="1481" t="s">
        <v>418</v>
      </c>
      <c r="F3" s="1481"/>
      <c r="G3" s="1481"/>
      <c r="H3" s="1481" t="s">
        <v>419</v>
      </c>
      <c r="I3" s="1481"/>
      <c r="J3" s="1482"/>
    </row>
    <row r="4" spans="1:10" ht="20.100000000000001" customHeight="1" x14ac:dyDescent="0.15">
      <c r="A4" s="410" t="s">
        <v>432</v>
      </c>
      <c r="B4" s="1117" t="s">
        <v>1442</v>
      </c>
      <c r="C4" s="1117" t="s">
        <v>1197</v>
      </c>
      <c r="D4" s="1117" t="s">
        <v>1198</v>
      </c>
      <c r="E4" s="1117" t="s">
        <v>1442</v>
      </c>
      <c r="F4" s="1117" t="s">
        <v>1197</v>
      </c>
      <c r="G4" s="1117" t="s">
        <v>1198</v>
      </c>
      <c r="H4" s="1117" t="s">
        <v>1442</v>
      </c>
      <c r="I4" s="1117" t="s">
        <v>1197</v>
      </c>
      <c r="J4" s="1118" t="s">
        <v>1198</v>
      </c>
    </row>
    <row r="5" spans="1:10" ht="5.0999999999999996" customHeight="1" x14ac:dyDescent="0.15"/>
    <row r="6" spans="1:10" ht="11.1" customHeight="1" x14ac:dyDescent="0.15">
      <c r="A6" s="54" t="s">
        <v>6</v>
      </c>
      <c r="B6" s="77">
        <v>1205184.1602128649</v>
      </c>
      <c r="C6" s="77">
        <v>18901.739009572637</v>
      </c>
      <c r="D6" s="77">
        <v>19375.831328624532</v>
      </c>
      <c r="E6" s="77">
        <v>32677.229345976568</v>
      </c>
      <c r="F6" s="77">
        <v>1090.8034136982501</v>
      </c>
      <c r="G6" s="77">
        <v>342.73572826562014</v>
      </c>
      <c r="H6" s="77">
        <v>1172506.9308668901</v>
      </c>
      <c r="I6" s="77">
        <v>17810.935595874409</v>
      </c>
      <c r="J6" s="77">
        <v>19033.095600358927</v>
      </c>
    </row>
    <row r="7" spans="1:10" ht="11.1" customHeight="1" x14ac:dyDescent="0.15">
      <c r="A7" s="42" t="s">
        <v>401</v>
      </c>
      <c r="B7" s="77">
        <v>13185.22908760503</v>
      </c>
      <c r="C7" s="77">
        <v>141.41495442115541</v>
      </c>
      <c r="D7" s="77">
        <v>74.584181630615873</v>
      </c>
      <c r="E7" s="77">
        <v>4506.6342782085521</v>
      </c>
      <c r="F7" s="77">
        <v>61.771687349402441</v>
      </c>
      <c r="G7" s="77">
        <v>13.530892484489582</v>
      </c>
      <c r="H7" s="77">
        <v>8678.5948093964762</v>
      </c>
      <c r="I7" s="77">
        <v>79.643267071752945</v>
      </c>
      <c r="J7" s="77">
        <v>61.053289146126332</v>
      </c>
    </row>
    <row r="8" spans="1:10" ht="11.1" customHeight="1" x14ac:dyDescent="0.15">
      <c r="A8" s="53" t="s">
        <v>2063</v>
      </c>
      <c r="B8" s="78">
        <v>545.24270773410308</v>
      </c>
      <c r="C8" s="1146">
        <v>4.3507948119228255</v>
      </c>
      <c r="D8" s="1146">
        <v>0.75855577120715101</v>
      </c>
      <c r="E8" s="78">
        <v>511.04104648749052</v>
      </c>
      <c r="F8" s="1146">
        <v>3.5870007739824459</v>
      </c>
      <c r="G8" s="1146">
        <v>0.6756841180906199</v>
      </c>
      <c r="H8" s="1146">
        <v>34.201661246612467</v>
      </c>
      <c r="I8" s="1146">
        <v>0.76379403794037948</v>
      </c>
      <c r="J8" s="1146">
        <v>8.2871653116531163E-2</v>
      </c>
    </row>
    <row r="9" spans="1:10" ht="11.1" customHeight="1" x14ac:dyDescent="0.15">
      <c r="A9" s="53" t="s">
        <v>2064</v>
      </c>
      <c r="B9" s="78">
        <v>1663.7058653774102</v>
      </c>
      <c r="C9" s="78">
        <v>7.6164060997203666</v>
      </c>
      <c r="D9" s="78">
        <v>2.9060653656478892</v>
      </c>
      <c r="E9" s="78">
        <v>684.78187216133563</v>
      </c>
      <c r="F9" s="78">
        <v>3.9614484774457326</v>
      </c>
      <c r="G9" s="78">
        <v>0.88339374042098695</v>
      </c>
      <c r="H9" s="78">
        <v>978.92399321607468</v>
      </c>
      <c r="I9" s="1146">
        <v>3.6549576222746372</v>
      </c>
      <c r="J9" s="1146">
        <v>2.0226716252269017</v>
      </c>
    </row>
    <row r="10" spans="1:10" ht="11.1" customHeight="1" x14ac:dyDescent="0.15">
      <c r="A10" s="53" t="s">
        <v>2065</v>
      </c>
      <c r="B10" s="78">
        <v>4533.8098718317897</v>
      </c>
      <c r="C10" s="78">
        <v>32.993075683645607</v>
      </c>
      <c r="D10" s="78">
        <v>27.920912222319544</v>
      </c>
      <c r="E10" s="78">
        <v>880.20813682041069</v>
      </c>
      <c r="F10" s="1146">
        <v>7.9649806442833988</v>
      </c>
      <c r="G10" s="1146">
        <v>2.6222355034615905</v>
      </c>
      <c r="H10" s="78">
        <v>3653.6017350113798</v>
      </c>
      <c r="I10" s="78">
        <v>25.028095039362203</v>
      </c>
      <c r="J10" s="78">
        <v>25.298676718857951</v>
      </c>
    </row>
    <row r="11" spans="1:10" ht="11.1" customHeight="1" x14ac:dyDescent="0.15">
      <c r="A11" s="53" t="s">
        <v>2066</v>
      </c>
      <c r="B11" s="78">
        <v>5781.8974146804321</v>
      </c>
      <c r="C11" s="78">
        <v>79.828736309464176</v>
      </c>
      <c r="D11" s="78">
        <v>35.951158419522265</v>
      </c>
      <c r="E11" s="78">
        <v>2200.7836481630457</v>
      </c>
      <c r="F11" s="78">
        <v>39.687375614707818</v>
      </c>
      <c r="G11" s="78">
        <v>7.7617356589485889</v>
      </c>
      <c r="H11" s="78">
        <v>3581.1137665173896</v>
      </c>
      <c r="I11" s="78">
        <v>40.141360694756358</v>
      </c>
      <c r="J11" s="78">
        <v>28.18942276057367</v>
      </c>
    </row>
    <row r="12" spans="1:10" ht="11.1" customHeight="1" x14ac:dyDescent="0.15">
      <c r="A12" s="43" t="s">
        <v>2056</v>
      </c>
      <c r="B12" s="78">
        <v>660.57322798128916</v>
      </c>
      <c r="C12" s="1146">
        <v>16.625941516402403</v>
      </c>
      <c r="D12" s="1146">
        <v>7.0474898519190514</v>
      </c>
      <c r="E12" s="1146">
        <v>229.81957457627118</v>
      </c>
      <c r="F12" s="1146">
        <v>6.5708818389830501</v>
      </c>
      <c r="G12" s="1146">
        <v>1.5878434635677963</v>
      </c>
      <c r="H12" s="1146">
        <v>430.75365340501804</v>
      </c>
      <c r="I12" s="1146">
        <v>10.055059677419354</v>
      </c>
      <c r="J12" s="1146">
        <v>5.4596463883512545</v>
      </c>
    </row>
    <row r="13" spans="1:10" ht="11.1" customHeight="1" x14ac:dyDescent="0.15">
      <c r="A13" s="42" t="s">
        <v>429</v>
      </c>
      <c r="B13" s="77">
        <v>23977.513846137506</v>
      </c>
      <c r="C13" s="77">
        <v>289.69411324431945</v>
      </c>
      <c r="D13" s="77">
        <v>247.40883821788424</v>
      </c>
      <c r="E13" s="77">
        <v>1001.4932736095307</v>
      </c>
      <c r="F13" s="77">
        <v>33.303813045639437</v>
      </c>
      <c r="G13" s="77">
        <v>9.7821478666601518</v>
      </c>
      <c r="H13" s="77">
        <v>22976.020572527977</v>
      </c>
      <c r="I13" s="77">
        <v>256.39030019867988</v>
      </c>
      <c r="J13" s="77">
        <v>237.62669035122406</v>
      </c>
    </row>
    <row r="14" spans="1:10" ht="11.1" customHeight="1" x14ac:dyDescent="0.15">
      <c r="A14" s="53" t="s">
        <v>2067</v>
      </c>
      <c r="B14" s="78">
        <v>7005.7806192894323</v>
      </c>
      <c r="C14" s="78">
        <v>87.850324711506502</v>
      </c>
      <c r="D14" s="78">
        <v>56.007494984362744</v>
      </c>
      <c r="E14" s="1146">
        <v>40.509376470588236</v>
      </c>
      <c r="F14" s="1146">
        <v>0.50218235294117652</v>
      </c>
      <c r="G14" s="1146">
        <v>0.1215281294117647</v>
      </c>
      <c r="H14" s="78">
        <v>6965.2712428188443</v>
      </c>
      <c r="I14" s="78">
        <v>87.348142358565312</v>
      </c>
      <c r="J14" s="78">
        <v>55.885966854950986</v>
      </c>
    </row>
    <row r="15" spans="1:10" ht="11.1" customHeight="1" x14ac:dyDescent="0.15">
      <c r="A15" s="53" t="s">
        <v>2068</v>
      </c>
      <c r="B15" s="78">
        <v>4835.2070799700587</v>
      </c>
      <c r="C15" s="78">
        <v>29.670977948380973</v>
      </c>
      <c r="D15" s="78">
        <v>35.571155396830093</v>
      </c>
      <c r="E15" s="78" t="s">
        <v>115</v>
      </c>
      <c r="F15" s="78" t="s">
        <v>115</v>
      </c>
      <c r="G15" s="78" t="s">
        <v>115</v>
      </c>
      <c r="H15" s="78">
        <v>4835.2070799700587</v>
      </c>
      <c r="I15" s="78">
        <v>29.67097794838098</v>
      </c>
      <c r="J15" s="78">
        <v>35.571155396830086</v>
      </c>
    </row>
    <row r="16" spans="1:10" ht="11.1" customHeight="1" x14ac:dyDescent="0.15">
      <c r="A16" s="43" t="s">
        <v>2059</v>
      </c>
      <c r="B16" s="78">
        <v>12136.526146878017</v>
      </c>
      <c r="C16" s="78">
        <v>172.1728105844318</v>
      </c>
      <c r="D16" s="78">
        <v>155.83018783669147</v>
      </c>
      <c r="E16" s="78">
        <v>960.98389713894255</v>
      </c>
      <c r="F16" s="78">
        <v>32.801630692698261</v>
      </c>
      <c r="G16" s="78">
        <v>9.6606197372483891</v>
      </c>
      <c r="H16" s="78">
        <v>11175.542249739075</v>
      </c>
      <c r="I16" s="78">
        <v>139.37117989173362</v>
      </c>
      <c r="J16" s="78">
        <v>146.1695680994431</v>
      </c>
    </row>
    <row r="17" spans="1:10" ht="11.1" customHeight="1" x14ac:dyDescent="0.15">
      <c r="A17" s="42" t="s">
        <v>430</v>
      </c>
      <c r="B17" s="77">
        <v>1168021.417279124</v>
      </c>
      <c r="C17" s="77">
        <v>18470.629941907147</v>
      </c>
      <c r="D17" s="77">
        <v>19053.838308776059</v>
      </c>
      <c r="E17" s="77">
        <v>27169.101794158516</v>
      </c>
      <c r="F17" s="77">
        <v>995.72791330320854</v>
      </c>
      <c r="G17" s="77">
        <v>319.4226879144702</v>
      </c>
      <c r="H17" s="77">
        <v>1140852.315484965</v>
      </c>
      <c r="I17" s="77">
        <v>17474.902028603959</v>
      </c>
      <c r="J17" s="77">
        <v>18734.415620861597</v>
      </c>
    </row>
    <row r="18" spans="1:10" ht="11.1" customHeight="1" x14ac:dyDescent="0.15">
      <c r="A18" s="53" t="s">
        <v>2069</v>
      </c>
      <c r="B18" s="78">
        <v>24065.56513315938</v>
      </c>
      <c r="C18" s="78">
        <v>150.66424340870344</v>
      </c>
      <c r="D18" s="78">
        <v>114.86688887337478</v>
      </c>
      <c r="E18" s="78">
        <v>3065.3652499033942</v>
      </c>
      <c r="F18" s="1146">
        <v>26.694670270420907</v>
      </c>
      <c r="G18" s="1146">
        <v>10.794541795679693</v>
      </c>
      <c r="H18" s="78">
        <v>21000.19988325598</v>
      </c>
      <c r="I18" s="78">
        <v>123.96957313828251</v>
      </c>
      <c r="J18" s="78">
        <v>104.07234707769508</v>
      </c>
    </row>
    <row r="19" spans="1:10" ht="11.1" customHeight="1" x14ac:dyDescent="0.15">
      <c r="A19" s="53" t="s">
        <v>2070</v>
      </c>
      <c r="B19" s="78">
        <v>24098.64069035773</v>
      </c>
      <c r="C19" s="78">
        <v>259.76061008123111</v>
      </c>
      <c r="D19" s="78">
        <v>260.71904515262298</v>
      </c>
      <c r="E19" s="78">
        <v>38.637857142857143</v>
      </c>
      <c r="F19" s="1146">
        <v>8.01905</v>
      </c>
      <c r="G19" s="1146">
        <v>0.45708585000000002</v>
      </c>
      <c r="H19" s="78">
        <v>24060.002833214872</v>
      </c>
      <c r="I19" s="78">
        <v>251.74156008123111</v>
      </c>
      <c r="J19" s="78">
        <v>260.26195930262293</v>
      </c>
    </row>
    <row r="20" spans="1:10" ht="11.1" customHeight="1" x14ac:dyDescent="0.15">
      <c r="A20" s="53" t="s">
        <v>2071</v>
      </c>
      <c r="B20" s="78">
        <v>109569.74975109956</v>
      </c>
      <c r="C20" s="78">
        <v>1716.2757827173127</v>
      </c>
      <c r="D20" s="78">
        <v>2077.7031358668587</v>
      </c>
      <c r="E20" s="78">
        <v>5123.9751429252028</v>
      </c>
      <c r="F20" s="78">
        <v>108.45024762434626</v>
      </c>
      <c r="G20" s="78">
        <v>57.187360075332847</v>
      </c>
      <c r="H20" s="78">
        <v>104445.77460817434</v>
      </c>
      <c r="I20" s="78">
        <v>1607.8255350929671</v>
      </c>
      <c r="J20" s="78">
        <v>2020.5157757915258</v>
      </c>
    </row>
    <row r="21" spans="1:10" ht="11.1" customHeight="1" x14ac:dyDescent="0.15">
      <c r="A21" s="43" t="s">
        <v>2059</v>
      </c>
      <c r="B21" s="78">
        <v>1010287.4617045036</v>
      </c>
      <c r="C21" s="78">
        <v>16343.929305699927</v>
      </c>
      <c r="D21" s="78">
        <v>16600.549238883192</v>
      </c>
      <c r="E21" s="78">
        <v>18941.123544187045</v>
      </c>
      <c r="F21" s="78">
        <v>852.56394540844121</v>
      </c>
      <c r="G21" s="78">
        <v>250.98370019345757</v>
      </c>
      <c r="H21" s="78">
        <v>991346.33816031611</v>
      </c>
      <c r="I21" s="78">
        <v>15491.365360291491</v>
      </c>
      <c r="J21" s="78">
        <v>16349.565538689743</v>
      </c>
    </row>
    <row r="22" spans="1:10" ht="5.25" customHeight="1" thickBot="1" x14ac:dyDescent="0.2">
      <c r="A22" s="406"/>
      <c r="B22" s="406"/>
      <c r="C22" s="407"/>
      <c r="D22" s="407"/>
      <c r="E22" s="407"/>
      <c r="F22" s="407"/>
      <c r="G22" s="408"/>
      <c r="H22" s="408"/>
      <c r="I22" s="407"/>
      <c r="J22" s="407"/>
    </row>
    <row r="23" spans="1:10" ht="11.25" customHeight="1" thickTop="1" x14ac:dyDescent="0.15">
      <c r="A23" s="205" t="s">
        <v>1454</v>
      </c>
      <c r="B23" s="205"/>
      <c r="C23" s="28"/>
      <c r="D23" s="28"/>
      <c r="E23" s="28"/>
      <c r="F23" s="28"/>
      <c r="G23" s="28"/>
      <c r="H23" s="28"/>
      <c r="I23" s="28"/>
      <c r="J23" s="28"/>
    </row>
    <row r="24" spans="1:10" ht="11.1" customHeight="1" x14ac:dyDescent="0.15">
      <c r="A24" s="1179" t="s">
        <v>1892</v>
      </c>
      <c r="B24" s="911"/>
      <c r="C24" s="28"/>
      <c r="D24" s="28"/>
      <c r="E24" s="28"/>
      <c r="F24" s="28"/>
      <c r="G24" s="28"/>
      <c r="H24" s="28"/>
      <c r="I24" s="28"/>
      <c r="J24" s="28"/>
    </row>
    <row r="25" spans="1:10" s="211" customFormat="1" ht="11.1" customHeight="1" x14ac:dyDescent="0.25">
      <c r="A25" s="911" t="s">
        <v>1443</v>
      </c>
      <c r="B25" s="36"/>
      <c r="C25" s="36"/>
      <c r="E25" s="1178"/>
      <c r="F25" s="1178"/>
      <c r="G25" s="1178"/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65"/>
  <dimension ref="A1:M20"/>
  <sheetViews>
    <sheetView showGridLines="0" zoomScaleSheetLayoutView="100" workbookViewId="0">
      <selection activeCell="D24" sqref="D24"/>
    </sheetView>
  </sheetViews>
  <sheetFormatPr defaultColWidth="9.28515625" defaultRowHeight="12.75" customHeight="1" x14ac:dyDescent="0.15"/>
  <cols>
    <col min="1" max="1" width="16.5703125" style="36" customWidth="1"/>
    <col min="2" max="4" width="7.7109375" style="36" customWidth="1"/>
    <col min="5" max="5" width="8.42578125" style="36" customWidth="1"/>
    <col min="6" max="13" width="7.7109375" style="36" customWidth="1"/>
    <col min="14" max="14" width="1.28515625" style="36" customWidth="1"/>
    <col min="15" max="16384" width="9.28515625" style="36"/>
  </cols>
  <sheetData>
    <row r="1" spans="1:13" s="28" customFormat="1" ht="26.25" customHeight="1" x14ac:dyDescent="0.15">
      <c r="A1" s="1451" t="s">
        <v>1578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  <c r="M1" s="1451"/>
    </row>
    <row r="2" spans="1:13" ht="14.25" customHeight="1" x14ac:dyDescent="0.2">
      <c r="A2" s="82">
        <v>2023</v>
      </c>
      <c r="B2" s="401"/>
      <c r="C2" s="401"/>
      <c r="D2" s="401"/>
      <c r="E2" s="401"/>
      <c r="F2" s="401"/>
      <c r="G2" s="401"/>
      <c r="H2" s="83"/>
      <c r="I2" s="83"/>
      <c r="J2" s="83"/>
      <c r="K2" s="83"/>
      <c r="L2" s="401"/>
      <c r="M2" s="52" t="s">
        <v>457</v>
      </c>
    </row>
    <row r="3" spans="1:13" ht="22.5" customHeight="1" x14ac:dyDescent="0.15">
      <c r="A3" s="404" t="s">
        <v>462</v>
      </c>
      <c r="B3" s="1404" t="s">
        <v>6</v>
      </c>
      <c r="C3" s="1404" t="s">
        <v>277</v>
      </c>
      <c r="D3" s="1404" t="s">
        <v>278</v>
      </c>
      <c r="E3" s="1404" t="s">
        <v>56</v>
      </c>
      <c r="F3" s="1404" t="s">
        <v>58</v>
      </c>
      <c r="G3" s="1404" t="s">
        <v>65</v>
      </c>
      <c r="H3" s="1404" t="s">
        <v>68</v>
      </c>
      <c r="I3" s="1404" t="s">
        <v>77</v>
      </c>
      <c r="J3" s="1404" t="s">
        <v>72</v>
      </c>
      <c r="K3" s="1404" t="s">
        <v>463</v>
      </c>
      <c r="L3" s="1404" t="s">
        <v>1289</v>
      </c>
      <c r="M3" s="1404" t="s">
        <v>1270</v>
      </c>
    </row>
    <row r="4" spans="1:13" ht="22.5" customHeight="1" x14ac:dyDescent="0.15">
      <c r="A4" s="405" t="s">
        <v>464</v>
      </c>
      <c r="B4" s="1500"/>
      <c r="C4" s="1500"/>
      <c r="D4" s="1500"/>
      <c r="E4" s="1500"/>
      <c r="F4" s="1500"/>
      <c r="G4" s="1500"/>
      <c r="H4" s="1500"/>
      <c r="I4" s="1500"/>
      <c r="J4" s="1500"/>
      <c r="K4" s="1500"/>
      <c r="L4" s="1500"/>
      <c r="M4" s="1500"/>
    </row>
    <row r="5" spans="1:13" ht="5.0999999999999996" customHeight="1" x14ac:dyDescent="0.2">
      <c r="A5" s="401"/>
      <c r="B5" s="401"/>
      <c r="C5" s="84"/>
      <c r="D5" s="84"/>
      <c r="E5" s="82"/>
      <c r="F5" s="82"/>
      <c r="G5" s="85"/>
      <c r="H5" s="84"/>
      <c r="I5" s="82"/>
      <c r="J5" s="82"/>
      <c r="K5" s="85"/>
      <c r="L5" s="401"/>
      <c r="M5" s="401"/>
    </row>
    <row r="6" spans="1:13" s="28" customFormat="1" ht="11.1" customHeight="1" x14ac:dyDescent="0.15">
      <c r="A6" s="86" t="s">
        <v>6</v>
      </c>
      <c r="B6" s="1233">
        <v>18901.739009572637</v>
      </c>
      <c r="C6" s="1233">
        <v>18263.166924447622</v>
      </c>
      <c r="D6" s="1233">
        <v>6344.8666789533054</v>
      </c>
      <c r="E6" s="1233">
        <v>933.26664203092469</v>
      </c>
      <c r="F6" s="1233">
        <v>277.43810408241757</v>
      </c>
      <c r="G6" s="1233">
        <v>7125.7777497138732</v>
      </c>
      <c r="H6" s="1233">
        <v>2516.7395672728876</v>
      </c>
      <c r="I6" s="1233">
        <v>311.78179538693297</v>
      </c>
      <c r="J6" s="1233">
        <v>335.82282207361783</v>
      </c>
      <c r="K6" s="1233">
        <v>417.47356493364623</v>
      </c>
      <c r="L6" s="1233">
        <v>620.66492315066864</v>
      </c>
      <c r="M6" s="1147">
        <v>1.1546646877434135</v>
      </c>
    </row>
    <row r="7" spans="1:13" s="28" customFormat="1" ht="11.1" customHeight="1" x14ac:dyDescent="0.15">
      <c r="A7" s="87" t="s">
        <v>465</v>
      </c>
      <c r="B7" s="1233">
        <v>18738.384942591027</v>
      </c>
      <c r="C7" s="1234">
        <v>18109.095998130309</v>
      </c>
      <c r="D7" s="1234">
        <v>6307.7656019670585</v>
      </c>
      <c r="E7" s="1234">
        <v>933.26664203092514</v>
      </c>
      <c r="F7" s="1234">
        <v>261.46900179403224</v>
      </c>
      <c r="G7" s="1234">
        <v>7040.4231363272947</v>
      </c>
      <c r="H7" s="1234">
        <v>2501.0934336168057</v>
      </c>
      <c r="I7" s="1234">
        <v>311.78179538693291</v>
      </c>
      <c r="J7" s="1234">
        <v>335.82282207361783</v>
      </c>
      <c r="K7" s="1234">
        <v>417.47356493364606</v>
      </c>
      <c r="L7" s="1234">
        <v>611.3817824862931</v>
      </c>
      <c r="M7" s="1146">
        <v>1.1546646877434135</v>
      </c>
    </row>
    <row r="8" spans="1:13" s="28" customFormat="1" ht="11.1" customHeight="1" x14ac:dyDescent="0.15">
      <c r="A8" s="88" t="s">
        <v>278</v>
      </c>
      <c r="B8" s="1233">
        <v>6477.4478494013838</v>
      </c>
      <c r="C8" s="1234">
        <v>6253.1719265847751</v>
      </c>
      <c r="D8" s="1234" t="s">
        <v>115</v>
      </c>
      <c r="E8" s="1234">
        <v>362.88228868232221</v>
      </c>
      <c r="F8" s="1146">
        <v>49.052729878109709</v>
      </c>
      <c r="G8" s="1234">
        <v>4202.4701545581274</v>
      </c>
      <c r="H8" s="1234">
        <v>1125.9599428020456</v>
      </c>
      <c r="I8" s="1234">
        <v>154.14869034155365</v>
      </c>
      <c r="J8" s="1234">
        <v>135.41606935849435</v>
      </c>
      <c r="K8" s="1234">
        <v>223.24205096412535</v>
      </c>
      <c r="L8" s="1234">
        <v>210.99413505661673</v>
      </c>
      <c r="M8" s="1146">
        <v>1.1546646877434135</v>
      </c>
    </row>
    <row r="9" spans="1:13" s="28" customFormat="1" ht="11.1" customHeight="1" x14ac:dyDescent="0.15">
      <c r="A9" s="88" t="s">
        <v>56</v>
      </c>
      <c r="B9" s="1233">
        <v>886.9803153671678</v>
      </c>
      <c r="C9" s="1234">
        <v>886.98031536716735</v>
      </c>
      <c r="D9" s="1234">
        <v>353.89217400294621</v>
      </c>
      <c r="E9" s="1234">
        <v>51.555863534756114</v>
      </c>
      <c r="F9" s="1146">
        <v>4.7092612197928654</v>
      </c>
      <c r="G9" s="1234">
        <v>352.01712097866033</v>
      </c>
      <c r="H9" s="1234">
        <v>107.61783436075311</v>
      </c>
      <c r="I9" s="1146">
        <v>11.307054785770752</v>
      </c>
      <c r="J9" s="1146" t="s">
        <v>115</v>
      </c>
      <c r="K9" s="1146">
        <v>5.8810064844884486</v>
      </c>
      <c r="L9" s="1234" t="s">
        <v>115</v>
      </c>
      <c r="M9" s="1234" t="s">
        <v>115</v>
      </c>
    </row>
    <row r="10" spans="1:13" s="28" customFormat="1" ht="11.1" customHeight="1" x14ac:dyDescent="0.15">
      <c r="A10" s="88" t="s">
        <v>58</v>
      </c>
      <c r="B10" s="1233">
        <v>404.49137499475427</v>
      </c>
      <c r="C10" s="1234">
        <v>385.40494753494517</v>
      </c>
      <c r="D10" s="1234">
        <v>115.8574368760377</v>
      </c>
      <c r="E10" s="1146" t="s">
        <v>115</v>
      </c>
      <c r="F10" s="1146">
        <v>28.90630166030871</v>
      </c>
      <c r="G10" s="1234">
        <v>99.983236023467711</v>
      </c>
      <c r="H10" s="1234">
        <v>123.78806887605329</v>
      </c>
      <c r="I10" s="1146">
        <v>16.869904099077736</v>
      </c>
      <c r="J10" s="1146" t="s">
        <v>115</v>
      </c>
      <c r="K10" s="1146" t="s">
        <v>115</v>
      </c>
      <c r="L10" s="1146">
        <v>19.086427459809034</v>
      </c>
      <c r="M10" s="1234" t="s">
        <v>115</v>
      </c>
    </row>
    <row r="11" spans="1:13" s="28" customFormat="1" ht="11.1" customHeight="1" x14ac:dyDescent="0.15">
      <c r="A11" s="88" t="s">
        <v>65</v>
      </c>
      <c r="B11" s="1233">
        <v>7369.4644606441843</v>
      </c>
      <c r="C11" s="1234">
        <v>7010.8797093093681</v>
      </c>
      <c r="D11" s="1234">
        <v>4406.8557537855158</v>
      </c>
      <c r="E11" s="1234">
        <v>461.49057819934006</v>
      </c>
      <c r="F11" s="1234">
        <v>77.135299562379387</v>
      </c>
      <c r="G11" s="1234">
        <v>1311.7260873631344</v>
      </c>
      <c r="H11" s="1234">
        <v>461.76324859176322</v>
      </c>
      <c r="I11" s="1234">
        <v>85.915861369952268</v>
      </c>
      <c r="J11" s="1234">
        <v>85.278792531497658</v>
      </c>
      <c r="K11" s="1234">
        <v>120.7140879057871</v>
      </c>
      <c r="L11" s="1234">
        <v>353.95937712038415</v>
      </c>
      <c r="M11" s="1234" t="s">
        <v>115</v>
      </c>
    </row>
    <row r="12" spans="1:13" s="28" customFormat="1" ht="11.1" customHeight="1" x14ac:dyDescent="0.15">
      <c r="A12" s="88" t="s">
        <v>68</v>
      </c>
      <c r="B12" s="1233">
        <v>2529.1855610583043</v>
      </c>
      <c r="C12" s="1234">
        <v>2501.8437182088237</v>
      </c>
      <c r="D12" s="1234">
        <v>994.90560536545183</v>
      </c>
      <c r="E12" s="1146">
        <v>25.54275337474467</v>
      </c>
      <c r="F12" s="1234">
        <v>99.966008000145123</v>
      </c>
      <c r="G12" s="1234">
        <v>710.69795431277748</v>
      </c>
      <c r="H12" s="1234">
        <v>616.26948064655221</v>
      </c>
      <c r="I12" s="1146">
        <v>8.0915570020600942</v>
      </c>
      <c r="J12" s="1146">
        <v>33.693887259443471</v>
      </c>
      <c r="K12" s="1146">
        <v>12.676472247647455</v>
      </c>
      <c r="L12" s="1146">
        <v>27.341842849483189</v>
      </c>
      <c r="M12" s="1234" t="s">
        <v>115</v>
      </c>
    </row>
    <row r="13" spans="1:13" s="28" customFormat="1" ht="11.1" customHeight="1" x14ac:dyDescent="0.15">
      <c r="A13" s="88" t="s">
        <v>77</v>
      </c>
      <c r="B13" s="1233">
        <v>389.98875409137361</v>
      </c>
      <c r="C13" s="1234">
        <v>389.98875409137355</v>
      </c>
      <c r="D13" s="1234">
        <v>147.72574976673974</v>
      </c>
      <c r="E13" s="1146">
        <v>12.129875205336127</v>
      </c>
      <c r="F13" s="1146" t="s">
        <v>115</v>
      </c>
      <c r="G13" s="1234">
        <v>170.22237134579615</v>
      </c>
      <c r="H13" s="1146">
        <v>24.462029984982973</v>
      </c>
      <c r="I13" s="1146">
        <v>35.448727788518511</v>
      </c>
      <c r="J13" s="1234" t="s">
        <v>115</v>
      </c>
      <c r="K13" s="1234" t="s">
        <v>115</v>
      </c>
      <c r="L13" s="1234" t="s">
        <v>115</v>
      </c>
      <c r="M13" s="1234" t="s">
        <v>115</v>
      </c>
    </row>
    <row r="14" spans="1:13" s="28" customFormat="1" ht="11.1" customHeight="1" x14ac:dyDescent="0.15">
      <c r="A14" s="88" t="s">
        <v>72</v>
      </c>
      <c r="B14" s="1233">
        <v>357.07270815777457</v>
      </c>
      <c r="C14" s="1234">
        <v>357.07270815777434</v>
      </c>
      <c r="D14" s="1234">
        <v>135.82351664589405</v>
      </c>
      <c r="E14" s="1146" t="s">
        <v>115</v>
      </c>
      <c r="F14" s="1234" t="s">
        <v>115</v>
      </c>
      <c r="G14" s="1234">
        <v>118.78158118267208</v>
      </c>
      <c r="H14" s="1146">
        <v>21.033537405026003</v>
      </c>
      <c r="I14" s="1234" t="s">
        <v>115</v>
      </c>
      <c r="J14" s="1234">
        <v>81.43407292418236</v>
      </c>
      <c r="K14" s="1146" t="s">
        <v>115</v>
      </c>
      <c r="L14" s="1234" t="s">
        <v>115</v>
      </c>
      <c r="M14" s="1234" t="s">
        <v>115</v>
      </c>
    </row>
    <row r="15" spans="1:13" s="28" customFormat="1" ht="11.1" customHeight="1" x14ac:dyDescent="0.15">
      <c r="A15" s="88" t="s">
        <v>463</v>
      </c>
      <c r="B15" s="1233">
        <v>323.75391887608595</v>
      </c>
      <c r="C15" s="1234">
        <v>323.753918876086</v>
      </c>
      <c r="D15" s="1234">
        <v>152.70536552447021</v>
      </c>
      <c r="E15" s="1146">
        <v>19.66528303442589</v>
      </c>
      <c r="F15" s="1146">
        <v>1.699401473296501</v>
      </c>
      <c r="G15" s="1234">
        <v>74.52463056266518</v>
      </c>
      <c r="H15" s="1146">
        <v>20.199290949630406</v>
      </c>
      <c r="I15" s="1234" t="s">
        <v>115</v>
      </c>
      <c r="J15" s="1146" t="s">
        <v>115</v>
      </c>
      <c r="K15" s="1146">
        <v>54.959947331597782</v>
      </c>
      <c r="L15" s="1146" t="s">
        <v>115</v>
      </c>
      <c r="M15" s="1234" t="s">
        <v>115</v>
      </c>
    </row>
    <row r="16" spans="1:13" s="28" customFormat="1" ht="11.1" customHeight="1" x14ac:dyDescent="0.15">
      <c r="A16" s="89" t="s">
        <v>1812</v>
      </c>
      <c r="B16" s="1233">
        <v>160.61916658793024</v>
      </c>
      <c r="C16" s="1234">
        <v>151.33602592355453</v>
      </c>
      <c r="D16" s="1146">
        <v>34.366176592520887</v>
      </c>
      <c r="E16" s="1234" t="s">
        <v>115</v>
      </c>
      <c r="F16" s="1146">
        <v>15.969102288385209</v>
      </c>
      <c r="G16" s="1234">
        <v>85.354613386566385</v>
      </c>
      <c r="H16" s="1146">
        <v>15.646133656082055</v>
      </c>
      <c r="I16" s="1146" t="s">
        <v>115</v>
      </c>
      <c r="J16" s="1146" t="s">
        <v>115</v>
      </c>
      <c r="K16" s="1234" t="s">
        <v>115</v>
      </c>
      <c r="L16" s="1146">
        <v>9.2831406643757148</v>
      </c>
      <c r="M16" s="1234" t="s">
        <v>115</v>
      </c>
    </row>
    <row r="17" spans="1:13" s="28" customFormat="1" ht="11.1" customHeight="1" x14ac:dyDescent="0.15">
      <c r="A17" s="87" t="s">
        <v>1270</v>
      </c>
      <c r="B17" s="1147">
        <v>2.7349003937219729</v>
      </c>
      <c r="C17" s="1146">
        <v>2.7349003937219729</v>
      </c>
      <c r="D17" s="1146">
        <v>2.7349003937219729</v>
      </c>
      <c r="E17" s="1234" t="s">
        <v>115</v>
      </c>
      <c r="F17" s="1234" t="s">
        <v>115</v>
      </c>
      <c r="G17" s="1146" t="s">
        <v>115</v>
      </c>
      <c r="H17" s="1234" t="s">
        <v>115</v>
      </c>
      <c r="I17" s="1234" t="s">
        <v>115</v>
      </c>
      <c r="J17" s="1234" t="s">
        <v>115</v>
      </c>
      <c r="K17" s="1234" t="s">
        <v>115</v>
      </c>
      <c r="L17" s="1234" t="s">
        <v>115</v>
      </c>
      <c r="M17" s="1234" t="s">
        <v>115</v>
      </c>
    </row>
    <row r="18" spans="1:13" s="28" customFormat="1" ht="3.75" customHeight="1" thickBot="1" x14ac:dyDescent="0.2">
      <c r="A18" s="406"/>
      <c r="B18" s="407"/>
      <c r="C18" s="407"/>
      <c r="D18" s="407"/>
      <c r="E18" s="408"/>
      <c r="F18" s="407"/>
      <c r="G18" s="407"/>
      <c r="H18" s="406"/>
      <c r="I18" s="406"/>
      <c r="J18" s="406"/>
      <c r="K18" s="406"/>
      <c r="L18" s="406"/>
      <c r="M18" s="406"/>
    </row>
    <row r="19" spans="1:13" s="28" customFormat="1" ht="11.65" customHeight="1" thickTop="1" x14ac:dyDescent="0.15">
      <c r="A19" s="1179" t="s">
        <v>1893</v>
      </c>
      <c r="B19" s="90"/>
      <c r="C19" s="90"/>
      <c r="D19" s="90"/>
      <c r="E19" s="90"/>
      <c r="F19" s="90"/>
      <c r="G19" s="90"/>
      <c r="H19" s="91"/>
      <c r="I19" s="91"/>
      <c r="J19" s="91"/>
      <c r="K19" s="91"/>
      <c r="L19" s="91"/>
      <c r="M19" s="91"/>
    </row>
    <row r="20" spans="1:13" s="211" customFormat="1" ht="11.1" customHeight="1" x14ac:dyDescent="0.25">
      <c r="A20" s="911" t="s">
        <v>1443</v>
      </c>
      <c r="B20" s="36"/>
      <c r="C20" s="36"/>
      <c r="E20" s="1178"/>
      <c r="F20" s="1178"/>
      <c r="G20" s="1178"/>
    </row>
  </sheetData>
  <mergeCells count="13">
    <mergeCell ref="K3:K4"/>
    <mergeCell ref="L3:L4"/>
    <mergeCell ref="M3:M4"/>
    <mergeCell ref="A1:M1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66"/>
  <dimension ref="A1:E30"/>
  <sheetViews>
    <sheetView showGridLines="0" zoomScaleSheetLayoutView="100" workbookViewId="0">
      <selection activeCell="D24" sqref="D24"/>
    </sheetView>
  </sheetViews>
  <sheetFormatPr defaultColWidth="9.5703125" defaultRowHeight="9" x14ac:dyDescent="0.15"/>
  <cols>
    <col min="1" max="1" width="36.42578125" style="6" customWidth="1"/>
    <col min="2" max="5" width="12.7109375" style="6" customWidth="1"/>
    <col min="6" max="6" width="1" style="6" customWidth="1"/>
    <col min="7" max="19" width="5.5703125" style="6" customWidth="1"/>
    <col min="20" max="16384" width="9.5703125" style="6"/>
  </cols>
  <sheetData>
    <row r="1" spans="1:5" ht="28.35" customHeight="1" x14ac:dyDescent="0.15">
      <c r="A1" s="1450" t="s">
        <v>2107</v>
      </c>
      <c r="B1" s="1450"/>
      <c r="C1" s="1450"/>
      <c r="D1" s="1450"/>
      <c r="E1" s="1450"/>
    </row>
    <row r="2" spans="1:5" s="94" customFormat="1" ht="16.5" customHeight="1" x14ac:dyDescent="0.25">
      <c r="A2" s="92">
        <v>2023</v>
      </c>
      <c r="B2" s="93"/>
      <c r="C2" s="93"/>
      <c r="D2" s="93"/>
      <c r="E2" s="93"/>
    </row>
    <row r="3" spans="1:5" ht="20.100000000000001" customHeight="1" x14ac:dyDescent="0.15">
      <c r="A3" s="400" t="s">
        <v>1455</v>
      </c>
      <c r="B3" s="1502" t="s">
        <v>1456</v>
      </c>
      <c r="C3" s="1502"/>
      <c r="D3" s="1501" t="s">
        <v>1457</v>
      </c>
      <c r="E3" s="1501"/>
    </row>
    <row r="4" spans="1:5" ht="20.100000000000001" customHeight="1" x14ac:dyDescent="0.15">
      <c r="A4" s="403" t="s">
        <v>2026</v>
      </c>
      <c r="B4" s="1117" t="s">
        <v>1197</v>
      </c>
      <c r="C4" s="1117" t="s">
        <v>1198</v>
      </c>
      <c r="D4" s="1117" t="s">
        <v>1197</v>
      </c>
      <c r="E4" s="1117" t="s">
        <v>1198</v>
      </c>
    </row>
    <row r="5" spans="1:5" s="28" customFormat="1" ht="5.0999999999999996" customHeight="1" x14ac:dyDescent="0.2">
      <c r="A5" s="401"/>
      <c r="B5" s="401"/>
      <c r="C5" s="1057"/>
      <c r="D5" s="1057"/>
      <c r="E5" s="1058"/>
    </row>
    <row r="6" spans="1:5" ht="11.1" customHeight="1" x14ac:dyDescent="0.15">
      <c r="A6" s="95" t="s">
        <v>1</v>
      </c>
      <c r="B6" s="96">
        <v>6477.4478494013783</v>
      </c>
      <c r="C6" s="96">
        <v>6484.7577205416101</v>
      </c>
      <c r="D6" s="96">
        <v>6344.8666789532954</v>
      </c>
      <c r="E6" s="96">
        <v>6199.6026107958396</v>
      </c>
    </row>
    <row r="7" spans="1:5" ht="11.1" customHeight="1" x14ac:dyDescent="0.15">
      <c r="A7" s="402" t="s">
        <v>89</v>
      </c>
      <c r="B7" s="97">
        <v>616.63269547942684</v>
      </c>
      <c r="C7" s="97">
        <v>534.42082437915167</v>
      </c>
      <c r="D7" s="97">
        <v>984.49501795406763</v>
      </c>
      <c r="E7" s="97">
        <v>828.22670797258161</v>
      </c>
    </row>
    <row r="8" spans="1:5" ht="11.1" customHeight="1" x14ac:dyDescent="0.15">
      <c r="A8" s="402" t="s">
        <v>90</v>
      </c>
      <c r="B8" s="1146" t="s">
        <v>115</v>
      </c>
      <c r="C8" s="1146" t="s">
        <v>115</v>
      </c>
      <c r="D8" s="1146" t="s">
        <v>115</v>
      </c>
      <c r="E8" s="1146" t="s">
        <v>115</v>
      </c>
    </row>
    <row r="9" spans="1:5" ht="11.1" customHeight="1" x14ac:dyDescent="0.15">
      <c r="A9" s="402" t="s">
        <v>91</v>
      </c>
      <c r="B9" s="97">
        <v>743.26157410012718</v>
      </c>
      <c r="C9" s="97">
        <v>324.11361852317395</v>
      </c>
      <c r="D9" s="97">
        <v>261.57419882187259</v>
      </c>
      <c r="E9" s="97">
        <v>103.60709279044768</v>
      </c>
    </row>
    <row r="10" spans="1:5" ht="11.1" customHeight="1" x14ac:dyDescent="0.15">
      <c r="A10" s="402" t="s">
        <v>92</v>
      </c>
      <c r="B10" s="97">
        <v>476.67779823371433</v>
      </c>
      <c r="C10" s="97">
        <v>566.07200247077617</v>
      </c>
      <c r="D10" s="97">
        <v>736.50265690470894</v>
      </c>
      <c r="E10" s="97">
        <v>750.31917568916776</v>
      </c>
    </row>
    <row r="11" spans="1:5" ht="11.1" customHeight="1" x14ac:dyDescent="0.15">
      <c r="A11" s="402" t="s">
        <v>93</v>
      </c>
      <c r="B11" s="97">
        <v>81.934144490304519</v>
      </c>
      <c r="C11" s="97">
        <v>105.99134831403578</v>
      </c>
      <c r="D11" s="97">
        <v>109.56597624268016</v>
      </c>
      <c r="E11" s="97">
        <v>93.693565856003758</v>
      </c>
    </row>
    <row r="12" spans="1:5" ht="11.1" customHeight="1" x14ac:dyDescent="0.15">
      <c r="A12" s="402" t="s">
        <v>94</v>
      </c>
      <c r="B12" s="97">
        <v>493.14189691403351</v>
      </c>
      <c r="C12" s="97">
        <v>468.34399951869472</v>
      </c>
      <c r="D12" s="97">
        <v>505.67190318540162</v>
      </c>
      <c r="E12" s="97">
        <v>457.41730571608696</v>
      </c>
    </row>
    <row r="13" spans="1:5" ht="11.1" customHeight="1" x14ac:dyDescent="0.15">
      <c r="A13" s="402" t="s">
        <v>95</v>
      </c>
      <c r="B13" s="1146">
        <v>33.406334743779574</v>
      </c>
      <c r="C13" s="1146">
        <v>16.425059139420725</v>
      </c>
      <c r="D13" s="97">
        <v>74.634075167455791</v>
      </c>
      <c r="E13" s="97">
        <v>38.373507089010225</v>
      </c>
    </row>
    <row r="14" spans="1:5" ht="11.1" customHeight="1" x14ac:dyDescent="0.15">
      <c r="A14" s="402" t="s">
        <v>96</v>
      </c>
      <c r="B14" s="97">
        <v>329.06983830997814</v>
      </c>
      <c r="C14" s="97">
        <v>401.35866651551004</v>
      </c>
      <c r="D14" s="97">
        <v>252.71604252185202</v>
      </c>
      <c r="E14" s="97">
        <v>249.83257308289564</v>
      </c>
    </row>
    <row r="15" spans="1:5" ht="11.1" customHeight="1" x14ac:dyDescent="0.15">
      <c r="A15" s="402" t="s">
        <v>97</v>
      </c>
      <c r="B15" s="97">
        <v>614.0407199254189</v>
      </c>
      <c r="C15" s="97">
        <v>542.57561357438635</v>
      </c>
      <c r="D15" s="97">
        <v>467.04935841329439</v>
      </c>
      <c r="E15" s="97">
        <v>289.21316171200107</v>
      </c>
    </row>
    <row r="16" spans="1:5" ht="11.1" customHeight="1" x14ac:dyDescent="0.15">
      <c r="A16" s="402" t="s">
        <v>98</v>
      </c>
      <c r="B16" s="97">
        <v>358.53549398134919</v>
      </c>
      <c r="C16" s="97">
        <v>403.85673938389311</v>
      </c>
      <c r="D16" s="97">
        <v>236.5084243385291</v>
      </c>
      <c r="E16" s="97">
        <v>204.90328582772483</v>
      </c>
    </row>
    <row r="17" spans="1:5" ht="11.1" customHeight="1" x14ac:dyDescent="0.15">
      <c r="A17" s="402" t="s">
        <v>99</v>
      </c>
      <c r="B17" s="97">
        <v>64.281097514718965</v>
      </c>
      <c r="C17" s="97">
        <v>57.21267905821621</v>
      </c>
      <c r="D17" s="97">
        <v>127.4131500966119</v>
      </c>
      <c r="E17" s="97">
        <v>149.78282596519503</v>
      </c>
    </row>
    <row r="18" spans="1:5" ht="11.1" customHeight="1" x14ac:dyDescent="0.15">
      <c r="A18" s="402" t="s">
        <v>100</v>
      </c>
      <c r="B18" s="97">
        <v>509.5387519611067</v>
      </c>
      <c r="C18" s="97">
        <v>654.04646969393548</v>
      </c>
      <c r="D18" s="97">
        <v>524.22695716483224</v>
      </c>
      <c r="E18" s="97">
        <v>691.48920657600581</v>
      </c>
    </row>
    <row r="19" spans="1:5" ht="11.1" customHeight="1" x14ac:dyDescent="0.15">
      <c r="A19" s="402" t="s">
        <v>101</v>
      </c>
      <c r="B19" s="97">
        <v>316.71127273420285</v>
      </c>
      <c r="C19" s="97">
        <v>279.73333939562502</v>
      </c>
      <c r="D19" s="97">
        <v>157.18695038839024</v>
      </c>
      <c r="E19" s="97">
        <v>171.79388963554837</v>
      </c>
    </row>
    <row r="20" spans="1:5" ht="11.1" customHeight="1" x14ac:dyDescent="0.15">
      <c r="A20" s="402" t="s">
        <v>102</v>
      </c>
      <c r="B20" s="97">
        <v>109.04591669838402</v>
      </c>
      <c r="C20" s="97">
        <v>103.55386837649247</v>
      </c>
      <c r="D20" s="1146">
        <v>21.710198432645381</v>
      </c>
      <c r="E20" s="1146">
        <v>17.035324451734635</v>
      </c>
    </row>
    <row r="21" spans="1:5" ht="11.1" customHeight="1" x14ac:dyDescent="0.15">
      <c r="A21" s="402" t="s">
        <v>103</v>
      </c>
      <c r="B21" s="1146">
        <v>18.429871021437787</v>
      </c>
      <c r="C21" s="1146">
        <v>23.840056330317857</v>
      </c>
      <c r="D21" s="1146">
        <v>64.436604401769017</v>
      </c>
      <c r="E21" s="1146">
        <v>124.6473907891211</v>
      </c>
    </row>
    <row r="22" spans="1:5" ht="11.1" customHeight="1" x14ac:dyDescent="0.15">
      <c r="A22" s="402" t="s">
        <v>104</v>
      </c>
      <c r="B22" s="97">
        <v>123.86432428164014</v>
      </c>
      <c r="C22" s="97">
        <v>127.4793458988711</v>
      </c>
      <c r="D22" s="97">
        <v>150.08994815971087</v>
      </c>
      <c r="E22" s="97">
        <v>218.88973292514265</v>
      </c>
    </row>
    <row r="23" spans="1:5" ht="11.1" customHeight="1" x14ac:dyDescent="0.15">
      <c r="A23" s="402" t="s">
        <v>105</v>
      </c>
      <c r="B23" s="1146">
        <v>16.661659541604386</v>
      </c>
      <c r="C23" s="1146">
        <v>17.095352956801197</v>
      </c>
      <c r="D23" s="1146">
        <v>9.9787774955118707</v>
      </c>
      <c r="E23" s="1146">
        <v>11.158300306406289</v>
      </c>
    </row>
    <row r="24" spans="1:5" ht="11.1" customHeight="1" x14ac:dyDescent="0.15">
      <c r="A24" s="402" t="s">
        <v>106</v>
      </c>
      <c r="B24" s="97">
        <v>643.68735065877559</v>
      </c>
      <c r="C24" s="97">
        <v>862.86072337909229</v>
      </c>
      <c r="D24" s="97">
        <v>773.4269771184039</v>
      </c>
      <c r="E24" s="97">
        <v>886.49838871938891</v>
      </c>
    </row>
    <row r="25" spans="1:5" ht="11.1" customHeight="1" x14ac:dyDescent="0.15">
      <c r="A25" s="402" t="s">
        <v>107</v>
      </c>
      <c r="B25" s="97">
        <v>601.52899782358418</v>
      </c>
      <c r="C25" s="97">
        <v>637.18678394317578</v>
      </c>
      <c r="D25" s="97">
        <v>591.6819742645697</v>
      </c>
      <c r="E25" s="97">
        <v>611.12288747686637</v>
      </c>
    </row>
    <row r="26" spans="1:5" ht="11.1" customHeight="1" x14ac:dyDescent="0.15">
      <c r="A26" s="402" t="s">
        <v>108</v>
      </c>
      <c r="B26" s="97">
        <v>326.99811098779242</v>
      </c>
      <c r="C26" s="97">
        <v>358.59122969003897</v>
      </c>
      <c r="D26" s="97">
        <v>295.99748788098816</v>
      </c>
      <c r="E26" s="97">
        <v>301.59828821451072</v>
      </c>
    </row>
    <row r="27" spans="1:5" ht="5.0999999999999996" customHeight="1" thickBot="1" x14ac:dyDescent="0.2">
      <c r="A27" s="98"/>
      <c r="B27" s="98"/>
      <c r="C27" s="98"/>
      <c r="D27" s="98"/>
      <c r="E27" s="98"/>
    </row>
    <row r="28" spans="1:5" ht="11.1" customHeight="1" thickTop="1" x14ac:dyDescent="0.15">
      <c r="A28" s="11" t="s">
        <v>1894</v>
      </c>
      <c r="B28" s="99"/>
      <c r="C28" s="99"/>
      <c r="D28" s="99"/>
      <c r="E28" s="99"/>
    </row>
    <row r="29" spans="1:5" ht="11.1" customHeight="1" x14ac:dyDescent="0.15">
      <c r="A29" s="1179" t="s">
        <v>1895</v>
      </c>
      <c r="B29" s="99"/>
      <c r="C29" s="99"/>
      <c r="D29" s="99"/>
      <c r="E29" s="99"/>
    </row>
    <row r="30" spans="1:5" s="211" customFormat="1" ht="11.1" customHeight="1" x14ac:dyDescent="0.25">
      <c r="A30" s="911" t="s">
        <v>1443</v>
      </c>
      <c r="B30" s="36"/>
      <c r="C30" s="36"/>
      <c r="E30" s="1178"/>
    </row>
  </sheetData>
  <mergeCells count="3">
    <mergeCell ref="D3:E3"/>
    <mergeCell ref="A1:E1"/>
    <mergeCell ref="B3:C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64"/>
  <dimension ref="A1:S40"/>
  <sheetViews>
    <sheetView showGridLines="0" zoomScaleSheetLayoutView="100" workbookViewId="0">
      <selection activeCell="D24" sqref="D24"/>
    </sheetView>
  </sheetViews>
  <sheetFormatPr defaultColWidth="9.5703125" defaultRowHeight="12.75" customHeight="1" x14ac:dyDescent="0.15"/>
  <cols>
    <col min="1" max="1" width="16.28515625" style="36" customWidth="1"/>
    <col min="2" max="3" width="7.28515625" style="36" customWidth="1"/>
    <col min="4" max="4" width="7.7109375" style="36" customWidth="1"/>
    <col min="5" max="10" width="7.28515625" style="36" customWidth="1"/>
    <col min="11" max="12" width="7.7109375" style="36" customWidth="1"/>
    <col min="13" max="17" width="8.28515625" style="36" customWidth="1"/>
    <col min="18" max="18" width="1.42578125" style="28" customWidth="1"/>
    <col min="19" max="16384" width="9.5703125" style="28"/>
  </cols>
  <sheetData>
    <row r="1" spans="1:19" ht="28.5" customHeight="1" x14ac:dyDescent="0.15">
      <c r="A1" s="1451" t="s">
        <v>2177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  <c r="M1" s="1338"/>
      <c r="N1" s="1338"/>
      <c r="O1" s="1338"/>
      <c r="P1" s="1338"/>
      <c r="Q1" s="1338"/>
    </row>
    <row r="2" spans="1:19" ht="14.25" customHeight="1" x14ac:dyDescent="0.15">
      <c r="A2" s="79">
        <v>2023</v>
      </c>
      <c r="I2" s="52"/>
      <c r="L2" s="52" t="s">
        <v>457</v>
      </c>
    </row>
    <row r="3" spans="1:19" ht="16.149999999999999" customHeight="1" x14ac:dyDescent="0.15">
      <c r="A3" s="351" t="s">
        <v>357</v>
      </c>
      <c r="B3" s="1503" t="s">
        <v>6</v>
      </c>
      <c r="C3" s="1503" t="s">
        <v>277</v>
      </c>
      <c r="D3" s="1503" t="s">
        <v>56</v>
      </c>
      <c r="E3" s="1503" t="s">
        <v>58</v>
      </c>
      <c r="F3" s="1503" t="s">
        <v>65</v>
      </c>
      <c r="G3" s="1503" t="s">
        <v>68</v>
      </c>
      <c r="H3" s="1404" t="s">
        <v>77</v>
      </c>
      <c r="I3" s="1503" t="s">
        <v>72</v>
      </c>
      <c r="J3" s="1404" t="s">
        <v>2190</v>
      </c>
      <c r="K3" s="1404" t="s">
        <v>2189</v>
      </c>
      <c r="L3" s="1404" t="s">
        <v>1269</v>
      </c>
      <c r="M3" s="81"/>
      <c r="N3" s="81"/>
      <c r="O3" s="81"/>
      <c r="P3" s="81"/>
      <c r="Q3" s="81"/>
      <c r="R3" s="81"/>
      <c r="S3" s="81"/>
    </row>
    <row r="4" spans="1:19" ht="20.100000000000001" customHeight="1" x14ac:dyDescent="0.15">
      <c r="A4" s="409" t="s">
        <v>458</v>
      </c>
      <c r="B4" s="1504"/>
      <c r="C4" s="1504"/>
      <c r="D4" s="1504"/>
      <c r="E4" s="1504"/>
      <c r="F4" s="1504"/>
      <c r="G4" s="1504"/>
      <c r="H4" s="1500"/>
      <c r="I4" s="1504"/>
      <c r="J4" s="1500"/>
      <c r="K4" s="1500"/>
      <c r="L4" s="1500"/>
      <c r="M4" s="81"/>
      <c r="N4" s="81"/>
      <c r="O4" s="81"/>
      <c r="P4" s="81"/>
      <c r="Q4" s="81"/>
      <c r="R4" s="81"/>
      <c r="S4" s="81"/>
    </row>
    <row r="5" spans="1:19" ht="3.75" customHeight="1" x14ac:dyDescent="0.15">
      <c r="A5" s="80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</row>
    <row r="6" spans="1:19" ht="11.25" customHeight="1" x14ac:dyDescent="0.15">
      <c r="A6" s="1328" t="s">
        <v>460</v>
      </c>
      <c r="B6" s="1333">
        <v>6344.8666789533008</v>
      </c>
      <c r="C6" s="1333">
        <v>6307.765601967053</v>
      </c>
      <c r="D6" s="1333">
        <v>353.89217400294626</v>
      </c>
      <c r="E6" s="1333">
        <v>115.85743687603771</v>
      </c>
      <c r="F6" s="1333">
        <v>4406.8557537855131</v>
      </c>
      <c r="G6" s="1333">
        <v>994.90560536545149</v>
      </c>
      <c r="H6" s="1333">
        <v>147.72574976673971</v>
      </c>
      <c r="I6" s="1333">
        <v>135.82351664589399</v>
      </c>
      <c r="J6" s="1333">
        <v>152.70536552447027</v>
      </c>
      <c r="K6" s="1334">
        <v>34.366176592520887</v>
      </c>
      <c r="L6" s="1334">
        <v>2.7349003937219729</v>
      </c>
      <c r="M6" s="81"/>
      <c r="N6" s="81"/>
      <c r="O6" s="81"/>
      <c r="P6" s="81"/>
      <c r="Q6" s="81"/>
      <c r="R6" s="81"/>
      <c r="S6" s="81"/>
    </row>
    <row r="7" spans="1:19" ht="11.25" customHeight="1" x14ac:dyDescent="0.15">
      <c r="A7" s="69" t="s">
        <v>82</v>
      </c>
      <c r="B7" s="81">
        <v>1986.3096430854257</v>
      </c>
      <c r="C7" s="81">
        <v>1965.7679595865814</v>
      </c>
      <c r="D7" s="81">
        <v>102.9984913239247</v>
      </c>
      <c r="E7" s="1332">
        <v>48.981783863867399</v>
      </c>
      <c r="F7" s="81">
        <v>1425.2904059121461</v>
      </c>
      <c r="G7" s="81">
        <v>280.35677842986121</v>
      </c>
      <c r="H7" s="1332">
        <v>35.672950405390992</v>
      </c>
      <c r="I7" s="1332">
        <v>36.209201807546037</v>
      </c>
      <c r="J7" s="1332">
        <v>36.258347843845208</v>
      </c>
      <c r="K7" s="1332">
        <v>17.806783105121962</v>
      </c>
      <c r="L7" s="1332">
        <v>2.7349003937219729</v>
      </c>
      <c r="M7" s="81"/>
      <c r="N7" s="81"/>
      <c r="O7" s="81"/>
      <c r="P7" s="81"/>
      <c r="Q7" s="81"/>
      <c r="R7" s="81"/>
      <c r="S7" s="81"/>
    </row>
    <row r="8" spans="1:19" ht="11.25" customHeight="1" x14ac:dyDescent="0.15">
      <c r="A8" s="1330" t="s">
        <v>83</v>
      </c>
      <c r="B8" s="81">
        <v>1959.1917110838058</v>
      </c>
      <c r="C8" s="81">
        <v>1959.1917110838051</v>
      </c>
      <c r="D8" s="1332">
        <v>72.519478101447035</v>
      </c>
      <c r="E8" s="1332">
        <v>10.519508692183908</v>
      </c>
      <c r="F8" s="81">
        <v>1416.8601398375774</v>
      </c>
      <c r="G8" s="81">
        <v>403.01271308619755</v>
      </c>
      <c r="H8" s="1332" t="s">
        <v>115</v>
      </c>
      <c r="I8" s="1332">
        <v>37.659938407451371</v>
      </c>
      <c r="J8" s="1332">
        <v>18.619932958949097</v>
      </c>
      <c r="K8" s="1332" t="s">
        <v>115</v>
      </c>
      <c r="L8" s="1332" t="s">
        <v>115</v>
      </c>
      <c r="M8" s="81"/>
      <c r="N8" s="81"/>
      <c r="O8" s="81"/>
      <c r="P8" s="81"/>
      <c r="Q8" s="81"/>
      <c r="R8" s="81"/>
      <c r="S8" s="81"/>
    </row>
    <row r="9" spans="1:19" ht="11.25" customHeight="1" x14ac:dyDescent="0.15">
      <c r="A9" s="1330" t="s">
        <v>2118</v>
      </c>
      <c r="B9" s="81">
        <v>904.19912388869295</v>
      </c>
      <c r="C9" s="81">
        <v>904.19912388869272</v>
      </c>
      <c r="D9" s="1332">
        <v>40.200873604366862</v>
      </c>
      <c r="E9" s="1332">
        <v>18.727095919938183</v>
      </c>
      <c r="F9" s="81">
        <v>613.51959475164358</v>
      </c>
      <c r="G9" s="81">
        <v>107.69654061121636</v>
      </c>
      <c r="H9" s="81">
        <v>68.984460498708273</v>
      </c>
      <c r="I9" s="1332">
        <v>35.869976914867323</v>
      </c>
      <c r="J9" s="1332">
        <v>19.200581587952314</v>
      </c>
      <c r="K9" s="1332" t="s">
        <v>115</v>
      </c>
      <c r="L9" s="1332" t="s">
        <v>115</v>
      </c>
      <c r="M9" s="81"/>
      <c r="N9" s="81"/>
      <c r="O9" s="81"/>
      <c r="P9" s="81"/>
      <c r="Q9" s="81"/>
    </row>
    <row r="10" spans="1:19" ht="11.25" customHeight="1" x14ac:dyDescent="0.15">
      <c r="A10" s="1330" t="s">
        <v>2119</v>
      </c>
      <c r="B10" s="81">
        <v>813.00925812804826</v>
      </c>
      <c r="C10" s="81">
        <v>796.44986464064937</v>
      </c>
      <c r="D10" s="81">
        <v>84.918861661549826</v>
      </c>
      <c r="E10" s="1332">
        <v>34.713782186896275</v>
      </c>
      <c r="F10" s="81">
        <v>457.59908825459945</v>
      </c>
      <c r="G10" s="81">
        <v>130.65653078720953</v>
      </c>
      <c r="H10" s="1332">
        <v>39.509227751529352</v>
      </c>
      <c r="I10" s="1332">
        <v>23.432399516029289</v>
      </c>
      <c r="J10" s="1332">
        <v>25.619974482836039</v>
      </c>
      <c r="K10" s="1332">
        <v>16.559393487398925</v>
      </c>
      <c r="L10" s="1332" t="s">
        <v>115</v>
      </c>
      <c r="M10" s="81"/>
      <c r="N10" s="81"/>
      <c r="O10" s="81"/>
      <c r="P10" s="81"/>
      <c r="Q10" s="81"/>
    </row>
    <row r="11" spans="1:19" ht="11.25" customHeight="1" x14ac:dyDescent="0.15">
      <c r="A11" s="1331" t="s">
        <v>2120</v>
      </c>
      <c r="B11" s="55">
        <v>352.92013812357914</v>
      </c>
      <c r="C11" s="55">
        <v>352.92013812357902</v>
      </c>
      <c r="D11" s="1335">
        <v>53.254469311657914</v>
      </c>
      <c r="E11" s="1335">
        <v>2.9152662131519276</v>
      </c>
      <c r="F11" s="44">
        <v>175.88526091268596</v>
      </c>
      <c r="G11" s="1335">
        <v>64.299501924084524</v>
      </c>
      <c r="H11" s="1335">
        <v>3.5591111111111111</v>
      </c>
      <c r="I11" s="1335" t="s">
        <v>115</v>
      </c>
      <c r="J11" s="1335">
        <v>53.006528650887581</v>
      </c>
      <c r="K11" s="1335" t="s">
        <v>115</v>
      </c>
      <c r="L11" s="44" t="s">
        <v>115</v>
      </c>
      <c r="M11" s="28"/>
      <c r="N11" s="28"/>
      <c r="O11" s="28"/>
      <c r="P11" s="28"/>
      <c r="Q11" s="28"/>
    </row>
    <row r="12" spans="1:19" ht="11.25" customHeight="1" x14ac:dyDescent="0.15">
      <c r="A12" s="1329" t="s">
        <v>84</v>
      </c>
      <c r="B12" s="55">
        <v>275.51144240969427</v>
      </c>
      <c r="C12" s="55">
        <v>275.51144240969438</v>
      </c>
      <c r="D12" s="1335" t="s">
        <v>115</v>
      </c>
      <c r="E12" s="1335" t="s">
        <v>115</v>
      </c>
      <c r="F12" s="44">
        <v>267.89941190464384</v>
      </c>
      <c r="G12" s="1335">
        <v>7.6120305050505062</v>
      </c>
      <c r="H12" s="1335" t="s">
        <v>115</v>
      </c>
      <c r="I12" s="1335" t="s">
        <v>115</v>
      </c>
      <c r="J12" s="1335" t="s">
        <v>115</v>
      </c>
      <c r="K12" s="1335" t="s">
        <v>115</v>
      </c>
      <c r="L12" s="44" t="s">
        <v>115</v>
      </c>
      <c r="M12" s="28"/>
      <c r="N12" s="28"/>
      <c r="O12" s="28"/>
      <c r="P12" s="28"/>
      <c r="Q12" s="28"/>
    </row>
    <row r="13" spans="1:19" ht="11.25" customHeight="1" x14ac:dyDescent="0.15">
      <c r="A13" s="1329" t="s">
        <v>85</v>
      </c>
      <c r="B13" s="55">
        <v>53.725362234049321</v>
      </c>
      <c r="C13" s="55">
        <v>53.725362234049321</v>
      </c>
      <c r="D13" s="44" t="s">
        <v>115</v>
      </c>
      <c r="E13" s="44" t="s">
        <v>115</v>
      </c>
      <c r="F13" s="44">
        <v>49.801852212217334</v>
      </c>
      <c r="G13" s="1335">
        <v>1.2715100218319888</v>
      </c>
      <c r="H13" s="1335" t="s">
        <v>115</v>
      </c>
      <c r="I13" s="1335">
        <v>2.6520000000000001</v>
      </c>
      <c r="J13" s="44" t="s">
        <v>115</v>
      </c>
      <c r="K13" s="44" t="s">
        <v>115</v>
      </c>
      <c r="L13" s="44" t="s">
        <v>115</v>
      </c>
      <c r="M13" s="28"/>
      <c r="N13" s="28"/>
      <c r="O13" s="28"/>
      <c r="P13" s="28"/>
      <c r="Q13" s="28"/>
    </row>
    <row r="14" spans="1:19" ht="3" customHeight="1" x14ac:dyDescent="0.15">
      <c r="A14" s="1329"/>
      <c r="B14" s="1336"/>
      <c r="C14" s="1336"/>
      <c r="D14" s="44"/>
      <c r="E14" s="44"/>
      <c r="F14" s="44"/>
      <c r="G14" s="1335"/>
      <c r="H14" s="1335"/>
      <c r="I14" s="1335"/>
      <c r="J14" s="44"/>
      <c r="K14" s="41"/>
      <c r="L14" s="41"/>
      <c r="M14" s="28"/>
      <c r="N14" s="28"/>
      <c r="O14" s="28"/>
      <c r="P14" s="28"/>
      <c r="Q14" s="28"/>
    </row>
    <row r="15" spans="1:19" ht="11.25" customHeight="1" x14ac:dyDescent="0.15">
      <c r="A15" s="1328" t="s">
        <v>459</v>
      </c>
      <c r="B15" s="1336">
        <v>6465.3207263291406</v>
      </c>
      <c r="C15" s="1336">
        <v>6253.1719265847805</v>
      </c>
      <c r="D15" s="41">
        <v>362.88228868232221</v>
      </c>
      <c r="E15" s="1337">
        <v>49.052729878109709</v>
      </c>
      <c r="F15" s="41">
        <v>4202.4701545581256</v>
      </c>
      <c r="G15" s="41">
        <v>1125.9599428020451</v>
      </c>
      <c r="H15" s="41">
        <v>154.14869034155362</v>
      </c>
      <c r="I15" s="41">
        <v>135.41606935849438</v>
      </c>
      <c r="J15" s="41">
        <v>223.24205096412538</v>
      </c>
      <c r="K15" s="41">
        <v>210.9941350566167</v>
      </c>
      <c r="L15" s="1337">
        <v>1.1546646877434135</v>
      </c>
      <c r="M15" s="28"/>
      <c r="N15" s="28"/>
      <c r="O15" s="28"/>
      <c r="P15" s="28"/>
      <c r="Q15" s="28"/>
    </row>
    <row r="16" spans="1:19" ht="11.25" customHeight="1" x14ac:dyDescent="0.15">
      <c r="A16" s="69" t="s">
        <v>82</v>
      </c>
      <c r="B16" s="55">
        <v>2271.3534149570582</v>
      </c>
      <c r="C16" s="55">
        <v>2131.4129478647119</v>
      </c>
      <c r="D16" s="44">
        <v>147.13906946163823</v>
      </c>
      <c r="E16" s="1335">
        <v>15.765824996665334</v>
      </c>
      <c r="F16" s="44">
        <v>1364.0114450834644</v>
      </c>
      <c r="G16" s="44">
        <v>429.05567029012906</v>
      </c>
      <c r="H16" s="1335">
        <v>22.71843340547035</v>
      </c>
      <c r="I16" s="1335">
        <v>47.938396188026211</v>
      </c>
      <c r="J16" s="44">
        <v>104.78410843931806</v>
      </c>
      <c r="K16" s="44">
        <v>139.94046709234686</v>
      </c>
      <c r="L16" s="1335" t="s">
        <v>115</v>
      </c>
      <c r="M16" s="28"/>
      <c r="N16" s="28"/>
      <c r="O16" s="28"/>
      <c r="P16" s="28"/>
      <c r="Q16" s="28"/>
    </row>
    <row r="17" spans="1:18" ht="11.25" customHeight="1" x14ac:dyDescent="0.15">
      <c r="A17" s="1330" t="s">
        <v>83</v>
      </c>
      <c r="B17" s="55">
        <v>2058.9294811205828</v>
      </c>
      <c r="C17" s="55">
        <v>2024.5775550351982</v>
      </c>
      <c r="D17" s="44">
        <v>105.41694701341017</v>
      </c>
      <c r="E17" s="1335">
        <v>27.564347495003691</v>
      </c>
      <c r="F17" s="44">
        <v>1241.0878378780881</v>
      </c>
      <c r="G17" s="44">
        <v>443.53030442782017</v>
      </c>
      <c r="H17" s="1335">
        <v>41.017228239497008</v>
      </c>
      <c r="I17" s="1335">
        <v>73.247470507501305</v>
      </c>
      <c r="J17" s="44">
        <v>92.71341947387846</v>
      </c>
      <c r="K17" s="1335">
        <v>33.197261397640553</v>
      </c>
      <c r="L17" s="1335">
        <v>1.1546646877434135</v>
      </c>
      <c r="M17" s="28"/>
      <c r="N17" s="28"/>
      <c r="O17" s="28"/>
      <c r="P17" s="28"/>
      <c r="Q17" s="28"/>
    </row>
    <row r="18" spans="1:18" ht="11.25" customHeight="1" x14ac:dyDescent="0.15">
      <c r="A18" s="1330" t="s">
        <v>2118</v>
      </c>
      <c r="B18" s="55">
        <v>684.19677905362823</v>
      </c>
      <c r="C18" s="55">
        <v>656.90088362127199</v>
      </c>
      <c r="D18" s="1335">
        <v>22.289165699321188</v>
      </c>
      <c r="E18" s="1335">
        <v>5.7225573864406778</v>
      </c>
      <c r="F18" s="44">
        <v>441.6156043746488</v>
      </c>
      <c r="G18" s="44">
        <v>133.70288652569269</v>
      </c>
      <c r="H18" s="1335">
        <v>49.072692481556032</v>
      </c>
      <c r="I18" s="1335">
        <v>4.4979771536124336</v>
      </c>
      <c r="J18" s="44" t="s">
        <v>115</v>
      </c>
      <c r="K18" s="1335">
        <v>27.295895432356424</v>
      </c>
      <c r="L18" s="44" t="s">
        <v>115</v>
      </c>
      <c r="M18" s="28"/>
      <c r="N18" s="28"/>
      <c r="O18" s="28"/>
      <c r="P18" s="28"/>
      <c r="Q18" s="28"/>
    </row>
    <row r="19" spans="1:18" ht="11.25" customHeight="1" x14ac:dyDescent="0.15">
      <c r="A19" s="1330" t="s">
        <v>2119</v>
      </c>
      <c r="B19" s="55">
        <v>492.74727177338042</v>
      </c>
      <c r="C19" s="55">
        <v>492.74727177338036</v>
      </c>
      <c r="D19" s="1335">
        <v>61.323246688486172</v>
      </c>
      <c r="E19" s="1335" t="s">
        <v>115</v>
      </c>
      <c r="F19" s="44">
        <v>336.86753323316748</v>
      </c>
      <c r="G19" s="1335">
        <v>51.50542870294138</v>
      </c>
      <c r="H19" s="1335">
        <v>32.257070710101466</v>
      </c>
      <c r="I19" s="44" t="s">
        <v>115</v>
      </c>
      <c r="J19" s="1335">
        <v>10.793992438683949</v>
      </c>
      <c r="K19" s="1335" t="s">
        <v>115</v>
      </c>
      <c r="L19" s="44" t="s">
        <v>115</v>
      </c>
      <c r="M19" s="28"/>
      <c r="N19" s="28"/>
      <c r="O19" s="28"/>
      <c r="P19" s="28"/>
      <c r="Q19" s="28"/>
    </row>
    <row r="20" spans="1:18" ht="11.25" customHeight="1" x14ac:dyDescent="0.15">
      <c r="A20" s="1331" t="s">
        <v>2120</v>
      </c>
      <c r="B20" s="55">
        <v>199.0926485136427</v>
      </c>
      <c r="C20" s="55">
        <v>194.5079232084282</v>
      </c>
      <c r="D20" s="1335">
        <v>11.674631750374571</v>
      </c>
      <c r="E20" s="1335" t="s">
        <v>115</v>
      </c>
      <c r="F20" s="44">
        <v>158.47273363574877</v>
      </c>
      <c r="G20" s="1335">
        <v>14.628332312950439</v>
      </c>
      <c r="H20" s="1335" t="s">
        <v>115</v>
      </c>
      <c r="I20" s="1335">
        <v>9.7322255093544143</v>
      </c>
      <c r="J20" s="1335" t="s">
        <v>115</v>
      </c>
      <c r="K20" s="1335">
        <v>4.5847253052145316</v>
      </c>
      <c r="L20" s="44" t="s">
        <v>115</v>
      </c>
      <c r="M20" s="28"/>
      <c r="N20" s="28"/>
      <c r="O20" s="28"/>
      <c r="P20" s="28"/>
      <c r="Q20" s="28"/>
    </row>
    <row r="21" spans="1:18" ht="11.25" customHeight="1" x14ac:dyDescent="0.15">
      <c r="A21" s="1329" t="s">
        <v>84</v>
      </c>
      <c r="B21" s="55">
        <v>684.10066989515042</v>
      </c>
      <c r="C21" s="55">
        <v>678.12488406609191</v>
      </c>
      <c r="D21" s="1335">
        <v>12.497728069091915</v>
      </c>
      <c r="E21" s="1335" t="s">
        <v>115</v>
      </c>
      <c r="F21" s="44">
        <v>608.03537754009653</v>
      </c>
      <c r="G21" s="1335">
        <v>39.675827643597245</v>
      </c>
      <c r="H21" s="1335">
        <v>2.9654202010613973</v>
      </c>
      <c r="I21" s="1335" t="s">
        <v>115</v>
      </c>
      <c r="J21" s="1335">
        <v>14.950530612244899</v>
      </c>
      <c r="K21" s="1335">
        <v>5.9757858290582959</v>
      </c>
      <c r="L21" s="44" t="s">
        <v>115</v>
      </c>
      <c r="M21" s="28"/>
      <c r="N21" s="28"/>
      <c r="O21" s="28"/>
      <c r="P21" s="28"/>
      <c r="Q21" s="28"/>
    </row>
    <row r="22" spans="1:18" ht="11.25" customHeight="1" x14ac:dyDescent="0.15">
      <c r="A22" s="1329" t="s">
        <v>85</v>
      </c>
      <c r="B22" s="55">
        <v>74.90046101569618</v>
      </c>
      <c r="C22" s="55">
        <v>74.900461015696166</v>
      </c>
      <c r="D22" s="1335">
        <v>2.5415000000000001</v>
      </c>
      <c r="E22" s="44" t="s">
        <v>115</v>
      </c>
      <c r="F22" s="44">
        <v>52.379622812914818</v>
      </c>
      <c r="G22" s="1335">
        <v>13.861492898913951</v>
      </c>
      <c r="H22" s="1335">
        <v>6.1178453038674032</v>
      </c>
      <c r="I22" s="44" t="s">
        <v>115</v>
      </c>
      <c r="J22" s="44" t="s">
        <v>115</v>
      </c>
      <c r="K22" s="1335" t="s">
        <v>115</v>
      </c>
      <c r="L22" s="44" t="s">
        <v>115</v>
      </c>
      <c r="M22" s="28"/>
      <c r="N22" s="28"/>
      <c r="O22" s="28"/>
      <c r="P22" s="28"/>
      <c r="Q22" s="28"/>
    </row>
    <row r="23" spans="1:18" ht="5.25" customHeight="1" thickBot="1" x14ac:dyDescent="0.2">
      <c r="A23" s="406"/>
      <c r="B23" s="406"/>
      <c r="C23" s="406"/>
      <c r="D23" s="406"/>
      <c r="E23" s="406"/>
      <c r="F23" s="406"/>
      <c r="G23" s="406"/>
      <c r="H23" s="406"/>
      <c r="I23" s="406"/>
      <c r="J23" s="407"/>
      <c r="K23" s="407"/>
      <c r="L23" s="407"/>
      <c r="M23" s="28"/>
      <c r="N23" s="28"/>
      <c r="O23" s="28"/>
      <c r="P23" s="28"/>
      <c r="Q23" s="28"/>
    </row>
    <row r="24" spans="1:18" ht="9" customHeight="1" thickTop="1" x14ac:dyDescent="0.15">
      <c r="A24" s="1179" t="s">
        <v>1896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28"/>
      <c r="N24" s="28"/>
      <c r="O24" s="28"/>
      <c r="P24" s="28"/>
      <c r="Q24" s="28"/>
    </row>
    <row r="25" spans="1:18" s="211" customFormat="1" ht="9" customHeight="1" x14ac:dyDescent="0.25">
      <c r="A25" s="911" t="s">
        <v>1339</v>
      </c>
      <c r="B25" s="36"/>
      <c r="C25" s="36"/>
      <c r="G25" s="1178"/>
      <c r="H25" s="1178"/>
      <c r="I25" s="1178"/>
      <c r="M25" s="28"/>
      <c r="N25" s="28"/>
      <c r="O25" s="28"/>
      <c r="P25" s="28"/>
      <c r="Q25" s="28"/>
      <c r="R25" s="28"/>
    </row>
    <row r="29" spans="1:18" ht="12.75" customHeight="1" x14ac:dyDescent="0.15">
      <c r="R29" s="36"/>
    </row>
    <row r="30" spans="1:18" ht="12.75" customHeight="1" x14ac:dyDescent="0.15">
      <c r="R30" s="36"/>
    </row>
    <row r="31" spans="1:18" ht="12.75" customHeight="1" x14ac:dyDescent="0.15">
      <c r="R31" s="36"/>
    </row>
    <row r="32" spans="1:18" ht="12.75" customHeight="1" x14ac:dyDescent="0.15">
      <c r="R32" s="36"/>
    </row>
    <row r="33" spans="18:18" ht="12.75" customHeight="1" x14ac:dyDescent="0.15">
      <c r="R33" s="36"/>
    </row>
    <row r="34" spans="18:18" ht="12.75" customHeight="1" x14ac:dyDescent="0.15">
      <c r="R34" s="36"/>
    </row>
    <row r="35" spans="18:18" ht="12.75" customHeight="1" x14ac:dyDescent="0.15">
      <c r="R35" s="36"/>
    </row>
    <row r="36" spans="18:18" ht="12.75" customHeight="1" x14ac:dyDescent="0.15">
      <c r="R36" s="36"/>
    </row>
    <row r="37" spans="18:18" ht="12.75" customHeight="1" x14ac:dyDescent="0.15">
      <c r="R37" s="36"/>
    </row>
    <row r="38" spans="18:18" ht="12.75" customHeight="1" x14ac:dyDescent="0.15">
      <c r="R38" s="36"/>
    </row>
    <row r="39" spans="18:18" ht="12.75" customHeight="1" x14ac:dyDescent="0.15">
      <c r="R39" s="36"/>
    </row>
    <row r="40" spans="18:18" ht="12.75" customHeight="1" x14ac:dyDescent="0.15">
      <c r="R40" s="36"/>
    </row>
  </sheetData>
  <mergeCells count="12">
    <mergeCell ref="K3:K4"/>
    <mergeCell ref="L3:L4"/>
    <mergeCell ref="A1:L1"/>
    <mergeCell ref="F3:F4"/>
    <mergeCell ref="G3:G4"/>
    <mergeCell ref="H3:H4"/>
    <mergeCell ref="I3:I4"/>
    <mergeCell ref="J3:J4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7"/>
  <dimension ref="A1:J18"/>
  <sheetViews>
    <sheetView showGridLines="0" zoomScaleSheetLayoutView="100" workbookViewId="0">
      <selection activeCell="D24" sqref="D24"/>
    </sheetView>
  </sheetViews>
  <sheetFormatPr defaultColWidth="9.28515625" defaultRowHeight="9" x14ac:dyDescent="0.15"/>
  <cols>
    <col min="1" max="1" width="22.7109375" style="36" customWidth="1"/>
    <col min="2" max="10" width="7.28515625" style="36" customWidth="1"/>
    <col min="11" max="16384" width="9.28515625" style="36"/>
  </cols>
  <sheetData>
    <row r="1" spans="1:10" s="28" customFormat="1" ht="27.6" customHeight="1" x14ac:dyDescent="0.15">
      <c r="A1" s="1451" t="s">
        <v>1584</v>
      </c>
      <c r="B1" s="1451"/>
      <c r="C1" s="1451"/>
      <c r="D1" s="1451"/>
      <c r="E1" s="1451"/>
      <c r="F1" s="1451"/>
      <c r="G1" s="1451"/>
      <c r="H1" s="1451"/>
      <c r="I1" s="1451"/>
      <c r="J1" s="1451"/>
    </row>
    <row r="2" spans="1:10" ht="12" customHeight="1" x14ac:dyDescent="0.15">
      <c r="A2" s="45">
        <v>2023</v>
      </c>
      <c r="D2" s="52"/>
    </row>
    <row r="3" spans="1:10" ht="18" customHeight="1" x14ac:dyDescent="0.15">
      <c r="A3" s="699" t="s">
        <v>1444</v>
      </c>
      <c r="B3" s="1401" t="s">
        <v>333</v>
      </c>
      <c r="C3" s="1401"/>
      <c r="D3" s="1401"/>
      <c r="E3" s="1401" t="s">
        <v>1445</v>
      </c>
      <c r="F3" s="1401"/>
      <c r="G3" s="1401"/>
      <c r="H3" s="1401" t="s">
        <v>1446</v>
      </c>
      <c r="I3" s="1401"/>
      <c r="J3" s="1401"/>
    </row>
    <row r="4" spans="1:10" ht="18" customHeight="1" x14ac:dyDescent="0.15">
      <c r="A4" s="410" t="s">
        <v>1447</v>
      </c>
      <c r="B4" s="1093" t="s">
        <v>1442</v>
      </c>
      <c r="C4" s="1093" t="s">
        <v>1197</v>
      </c>
      <c r="D4" s="1093" t="s">
        <v>1198</v>
      </c>
      <c r="E4" s="1093" t="s">
        <v>1442</v>
      </c>
      <c r="F4" s="1093" t="s">
        <v>1197</v>
      </c>
      <c r="G4" s="1093" t="s">
        <v>1198</v>
      </c>
      <c r="H4" s="1093" t="s">
        <v>1442</v>
      </c>
      <c r="I4" s="1093" t="s">
        <v>1197</v>
      </c>
      <c r="J4" s="1093" t="s">
        <v>1198</v>
      </c>
    </row>
    <row r="5" spans="1:10" ht="5.0999999999999996" customHeight="1" x14ac:dyDescent="0.15"/>
    <row r="6" spans="1:10" s="28" customFormat="1" ht="11.1" customHeight="1" x14ac:dyDescent="0.15">
      <c r="A6" s="59" t="s">
        <v>6</v>
      </c>
      <c r="B6" s="60">
        <v>18693.340877399998</v>
      </c>
      <c r="C6" s="60">
        <v>620.67970023999999</v>
      </c>
      <c r="D6" s="60">
        <v>87.244976071700009</v>
      </c>
      <c r="E6" s="60">
        <v>513477.15917108982</v>
      </c>
      <c r="F6" s="60">
        <v>9307.0655141080042</v>
      </c>
      <c r="G6" s="60">
        <v>7140.8708136547002</v>
      </c>
      <c r="H6" s="60">
        <v>363635.68002766004</v>
      </c>
      <c r="I6" s="60">
        <v>7087.3947265499992</v>
      </c>
      <c r="J6" s="60">
        <v>4797.6059651419</v>
      </c>
    </row>
    <row r="7" spans="1:10" s="28" customFormat="1" ht="11.1" customHeight="1" x14ac:dyDescent="0.15">
      <c r="A7" s="372" t="s">
        <v>65</v>
      </c>
      <c r="B7" s="61">
        <v>15397.582011999999</v>
      </c>
      <c r="C7" s="61">
        <v>552.32423059999996</v>
      </c>
      <c r="D7" s="61">
        <v>72.055653590000006</v>
      </c>
      <c r="E7" s="61">
        <v>346439.87606099987</v>
      </c>
      <c r="F7" s="61">
        <v>8051.4157320000031</v>
      </c>
      <c r="G7" s="61">
        <v>4471.4244291447003</v>
      </c>
      <c r="H7" s="61">
        <v>244172.32833500006</v>
      </c>
      <c r="I7" s="61">
        <v>6343.4199382999986</v>
      </c>
      <c r="J7" s="61">
        <v>3193.7401321896996</v>
      </c>
    </row>
    <row r="8" spans="1:10" s="28" customFormat="1" ht="11.1" customHeight="1" x14ac:dyDescent="0.15">
      <c r="A8" s="372" t="s">
        <v>56</v>
      </c>
      <c r="B8" s="61" t="s">
        <v>115</v>
      </c>
      <c r="C8" s="61" t="s">
        <v>115</v>
      </c>
      <c r="D8" s="61" t="s">
        <v>115</v>
      </c>
      <c r="E8" s="61">
        <v>25023.43246</v>
      </c>
      <c r="F8" s="61">
        <v>163.85956999999999</v>
      </c>
      <c r="G8" s="61">
        <v>351.08747486900006</v>
      </c>
      <c r="H8" s="61">
        <v>7075.7470899999998</v>
      </c>
      <c r="I8" s="61">
        <v>41.795923999999999</v>
      </c>
      <c r="J8" s="61">
        <v>70.582312993499997</v>
      </c>
    </row>
    <row r="9" spans="1:10" s="28" customFormat="1" ht="11.1" customHeight="1" x14ac:dyDescent="0.15">
      <c r="A9" s="372" t="s">
        <v>74</v>
      </c>
      <c r="B9" s="61" t="s">
        <v>115</v>
      </c>
      <c r="C9" s="61" t="s">
        <v>115</v>
      </c>
      <c r="D9" s="61" t="s">
        <v>115</v>
      </c>
      <c r="E9" s="61">
        <v>25646.417532900003</v>
      </c>
      <c r="F9" s="61">
        <v>202.21421113000002</v>
      </c>
      <c r="G9" s="61">
        <v>509.30485419920007</v>
      </c>
      <c r="H9" s="61">
        <v>15141.8979588</v>
      </c>
      <c r="I9" s="61">
        <v>129.22066612</v>
      </c>
      <c r="J9" s="61">
        <v>254.13344531484998</v>
      </c>
    </row>
    <row r="10" spans="1:10" s="28" customFormat="1" ht="11.1" customHeight="1" x14ac:dyDescent="0.15">
      <c r="A10" s="372" t="s">
        <v>70</v>
      </c>
      <c r="B10" s="61">
        <v>262.38558999999998</v>
      </c>
      <c r="C10" s="61" t="s">
        <v>115</v>
      </c>
      <c r="D10" s="61" t="s">
        <v>115</v>
      </c>
      <c r="E10" s="61">
        <v>2711.26973</v>
      </c>
      <c r="F10" s="61">
        <v>23.403467000000003</v>
      </c>
      <c r="G10" s="61">
        <v>35.149237325999998</v>
      </c>
      <c r="H10" s="61">
        <v>1440.2691500000001</v>
      </c>
      <c r="I10" s="61">
        <v>21.796749999999999</v>
      </c>
      <c r="J10" s="61">
        <v>24.783829785000002</v>
      </c>
    </row>
    <row r="11" spans="1:10" s="28" customFormat="1" ht="11.1" customHeight="1" x14ac:dyDescent="0.15">
      <c r="A11" s="372" t="s">
        <v>80</v>
      </c>
      <c r="B11" s="61" t="s">
        <v>115</v>
      </c>
      <c r="C11" s="61" t="s">
        <v>115</v>
      </c>
      <c r="D11" s="61" t="s">
        <v>115</v>
      </c>
      <c r="E11" s="61">
        <v>11159.503834999998</v>
      </c>
      <c r="F11" s="61">
        <v>146.00935909999998</v>
      </c>
      <c r="G11" s="61">
        <v>183.9214109216</v>
      </c>
      <c r="H11" s="61">
        <v>8981.1135700000013</v>
      </c>
      <c r="I11" s="61">
        <v>74.522310000000004</v>
      </c>
      <c r="J11" s="61">
        <v>130.33002326940002</v>
      </c>
    </row>
    <row r="12" spans="1:10" s="28" customFormat="1" ht="11.1" customHeight="1" x14ac:dyDescent="0.15">
      <c r="A12" s="372" t="s">
        <v>78</v>
      </c>
      <c r="B12" s="61" t="s">
        <v>115</v>
      </c>
      <c r="C12" s="61" t="s">
        <v>115</v>
      </c>
      <c r="D12" s="61" t="s">
        <v>115</v>
      </c>
      <c r="E12" s="61">
        <v>47020.817696999991</v>
      </c>
      <c r="F12" s="61">
        <v>332.97417669999999</v>
      </c>
      <c r="G12" s="61">
        <v>790.20888121899998</v>
      </c>
      <c r="H12" s="61">
        <v>43931.717762999993</v>
      </c>
      <c r="I12" s="61">
        <v>225.21780579999998</v>
      </c>
      <c r="J12" s="61">
        <v>666.73323121119995</v>
      </c>
    </row>
    <row r="13" spans="1:10" s="28" customFormat="1" ht="11.1" customHeight="1" x14ac:dyDescent="0.15">
      <c r="A13" s="372" t="s">
        <v>1583</v>
      </c>
      <c r="B13" s="61">
        <v>3033.3732753999998</v>
      </c>
      <c r="C13" s="61">
        <v>68.355469639999995</v>
      </c>
      <c r="D13" s="61">
        <v>15.1893224817</v>
      </c>
      <c r="E13" s="61">
        <v>55475.841855189996</v>
      </c>
      <c r="F13" s="61">
        <v>387.18899817800002</v>
      </c>
      <c r="G13" s="61">
        <v>799.77452597520005</v>
      </c>
      <c r="H13" s="61">
        <v>42892.606160859992</v>
      </c>
      <c r="I13" s="61">
        <v>251.42133232999998</v>
      </c>
      <c r="J13" s="61">
        <v>457.30299037825006</v>
      </c>
    </row>
    <row r="14" spans="1:10" s="28" customFormat="1" ht="5.0999999999999996" customHeight="1" thickBot="1" x14ac:dyDescent="0.2">
      <c r="A14" s="406"/>
      <c r="B14" s="407"/>
      <c r="C14" s="407"/>
      <c r="D14" s="407"/>
      <c r="E14" s="407"/>
      <c r="F14" s="407"/>
      <c r="G14" s="407"/>
      <c r="H14" s="407"/>
      <c r="I14" s="407"/>
      <c r="J14" s="407"/>
    </row>
    <row r="15" spans="1:10" s="120" customFormat="1" ht="9" customHeight="1" thickTop="1" x14ac:dyDescent="0.25">
      <c r="A15" s="205" t="s">
        <v>1448</v>
      </c>
      <c r="B15" s="1315"/>
      <c r="C15" s="1315"/>
      <c r="D15" s="1315"/>
      <c r="E15" s="1315"/>
      <c r="F15" s="1315"/>
      <c r="G15" s="1315"/>
      <c r="H15" s="1315"/>
      <c r="I15" s="1315"/>
      <c r="J15" s="1315"/>
    </row>
    <row r="16" spans="1:10" s="120" customFormat="1" ht="9" customHeight="1" x14ac:dyDescent="0.25">
      <c r="A16" s="1505" t="s">
        <v>2178</v>
      </c>
      <c r="B16" s="1505"/>
      <c r="C16" s="1505"/>
      <c r="D16" s="1505"/>
      <c r="E16" s="1505"/>
      <c r="F16" s="1505"/>
      <c r="G16" s="1505"/>
      <c r="H16" s="1505"/>
      <c r="I16" s="1505"/>
      <c r="J16" s="1505"/>
    </row>
    <row r="17" spans="1:4" s="120" customFormat="1" ht="9" customHeight="1" x14ac:dyDescent="0.25">
      <c r="A17" s="1316" t="s">
        <v>1897</v>
      </c>
      <c r="B17" s="1317"/>
      <c r="C17" s="1317"/>
      <c r="D17" s="1317"/>
    </row>
    <row r="18" spans="1:4" s="1318" customFormat="1" ht="9" customHeight="1" x14ac:dyDescent="0.25">
      <c r="A18" s="911" t="s">
        <v>1806</v>
      </c>
    </row>
  </sheetData>
  <mergeCells count="5">
    <mergeCell ref="E3:G3"/>
    <mergeCell ref="H3:J3"/>
    <mergeCell ref="A1:J1"/>
    <mergeCell ref="B3:D3"/>
    <mergeCell ref="A16:J16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8"/>
  <dimension ref="A1:E30"/>
  <sheetViews>
    <sheetView showGridLines="0" topLeftCell="A3" zoomScaleSheetLayoutView="100" workbookViewId="0">
      <selection activeCell="C7" sqref="C7"/>
    </sheetView>
  </sheetViews>
  <sheetFormatPr defaultColWidth="9.5703125" defaultRowHeight="9" x14ac:dyDescent="0.15"/>
  <cols>
    <col min="1" max="1" width="38.42578125" style="36" customWidth="1"/>
    <col min="2" max="4" width="8.7109375" style="36" customWidth="1"/>
    <col min="5" max="5" width="2.5703125" style="28" customWidth="1"/>
    <col min="6" max="16384" width="9.5703125" style="36"/>
  </cols>
  <sheetData>
    <row r="1" spans="1:4" s="28" customFormat="1" ht="28.35" customHeight="1" x14ac:dyDescent="0.15">
      <c r="A1" s="1451" t="s">
        <v>2072</v>
      </c>
      <c r="B1" s="1451"/>
      <c r="C1" s="1451"/>
      <c r="D1" s="1451"/>
    </row>
    <row r="2" spans="1:4" ht="15" customHeight="1" x14ac:dyDescent="0.15">
      <c r="A2" s="45">
        <v>2023</v>
      </c>
    </row>
    <row r="3" spans="1:4" ht="17.649999999999999" customHeight="1" x14ac:dyDescent="0.15">
      <c r="A3" s="1478" t="s">
        <v>2027</v>
      </c>
      <c r="B3" s="1506" t="s">
        <v>1</v>
      </c>
      <c r="C3" s="1507"/>
      <c r="D3" s="1399"/>
    </row>
    <row r="4" spans="1:4" ht="17.649999999999999" customHeight="1" x14ac:dyDescent="0.15">
      <c r="A4" s="1478"/>
      <c r="B4" s="1093" t="s">
        <v>1449</v>
      </c>
      <c r="C4" s="1093" t="s">
        <v>1199</v>
      </c>
      <c r="D4" s="1093" t="s">
        <v>1200</v>
      </c>
    </row>
    <row r="5" spans="1:4" ht="5.25" customHeight="1" x14ac:dyDescent="0.15"/>
    <row r="6" spans="1:4" s="28" customFormat="1" ht="11.1" customHeight="1" x14ac:dyDescent="0.15">
      <c r="A6" s="59" t="s">
        <v>6</v>
      </c>
      <c r="B6" s="60">
        <v>786392.57078939001</v>
      </c>
      <c r="C6" s="60">
        <v>17015.139940898</v>
      </c>
      <c r="D6" s="60">
        <v>12025.7217548683</v>
      </c>
    </row>
    <row r="7" spans="1:4" s="28" customFormat="1" ht="11.1" customHeight="1" x14ac:dyDescent="0.15">
      <c r="A7" s="417" t="s">
        <v>89</v>
      </c>
      <c r="B7" s="61">
        <v>57798.749583000004</v>
      </c>
      <c r="C7" s="61">
        <v>1537.1938202200001</v>
      </c>
      <c r="D7" s="61">
        <v>937.46215965649958</v>
      </c>
    </row>
    <row r="8" spans="1:4" s="28" customFormat="1" ht="11.1" customHeight="1" x14ac:dyDescent="0.15">
      <c r="A8" s="417" t="s">
        <v>90</v>
      </c>
      <c r="B8" s="61" t="s">
        <v>115</v>
      </c>
      <c r="C8" s="61" t="s">
        <v>115</v>
      </c>
      <c r="D8" s="61" t="s">
        <v>115</v>
      </c>
    </row>
    <row r="9" spans="1:4" s="28" customFormat="1" ht="11.1" customHeight="1" x14ac:dyDescent="0.15">
      <c r="A9" s="417" t="s">
        <v>91</v>
      </c>
      <c r="B9" s="61">
        <v>14441.34539</v>
      </c>
      <c r="C9" s="61">
        <v>1136.3942334000001</v>
      </c>
      <c r="D9" s="61">
        <v>348.66968956769995</v>
      </c>
    </row>
    <row r="10" spans="1:4" s="28" customFormat="1" ht="11.1" customHeight="1" x14ac:dyDescent="0.15">
      <c r="A10" s="417" t="s">
        <v>92</v>
      </c>
      <c r="B10" s="61">
        <v>187615.05834371998</v>
      </c>
      <c r="C10" s="61">
        <v>3538.2070516279996</v>
      </c>
      <c r="D10" s="61">
        <v>3013.9708804523002</v>
      </c>
    </row>
    <row r="11" spans="1:4" s="28" customFormat="1" ht="11.1" customHeight="1" x14ac:dyDescent="0.15">
      <c r="A11" s="417" t="s">
        <v>93</v>
      </c>
      <c r="B11" s="61">
        <v>11937.480546000001</v>
      </c>
      <c r="C11" s="61">
        <v>145.44739860000001</v>
      </c>
      <c r="D11" s="61">
        <v>124.79682462</v>
      </c>
    </row>
    <row r="12" spans="1:4" s="28" customFormat="1" ht="11.1" customHeight="1" x14ac:dyDescent="0.15">
      <c r="A12" s="417" t="s">
        <v>94</v>
      </c>
      <c r="B12" s="61">
        <v>39375.740497000006</v>
      </c>
      <c r="C12" s="61">
        <v>1317.1469569500002</v>
      </c>
      <c r="D12" s="61">
        <v>682.51094514270005</v>
      </c>
    </row>
    <row r="13" spans="1:4" s="28" customFormat="1" ht="11.1" customHeight="1" x14ac:dyDescent="0.15">
      <c r="A13" s="417" t="s">
        <v>95</v>
      </c>
      <c r="B13" s="61" t="s">
        <v>115</v>
      </c>
      <c r="C13" s="61" t="s">
        <v>115</v>
      </c>
      <c r="D13" s="61" t="s">
        <v>115</v>
      </c>
    </row>
    <row r="14" spans="1:4" s="28" customFormat="1" ht="11.1" customHeight="1" x14ac:dyDescent="0.15">
      <c r="A14" s="417" t="s">
        <v>96</v>
      </c>
      <c r="B14" s="61">
        <v>83758.913347599999</v>
      </c>
      <c r="C14" s="61">
        <v>1806.7909093000005</v>
      </c>
      <c r="D14" s="61">
        <v>1438.3743466473002</v>
      </c>
    </row>
    <row r="15" spans="1:4" s="28" customFormat="1" ht="11.1" customHeight="1" x14ac:dyDescent="0.15">
      <c r="A15" s="417" t="s">
        <v>97</v>
      </c>
      <c r="B15" s="61">
        <v>41254.386788000011</v>
      </c>
      <c r="C15" s="61">
        <v>1616.3060597599997</v>
      </c>
      <c r="D15" s="61">
        <v>823.5391773046</v>
      </c>
    </row>
    <row r="16" spans="1:4" s="28" customFormat="1" ht="11.1" customHeight="1" x14ac:dyDescent="0.15">
      <c r="A16" s="417" t="s">
        <v>98</v>
      </c>
      <c r="B16" s="61">
        <v>49418.516824999992</v>
      </c>
      <c r="C16" s="61">
        <v>1519.6539589499998</v>
      </c>
      <c r="D16" s="61">
        <v>967.96645038890028</v>
      </c>
    </row>
    <row r="17" spans="1:4" s="28" customFormat="1" ht="11.1" customHeight="1" x14ac:dyDescent="0.15">
      <c r="A17" s="417" t="s">
        <v>99</v>
      </c>
      <c r="B17" s="61">
        <v>26904.806727340001</v>
      </c>
      <c r="C17" s="61">
        <v>272.06541589400001</v>
      </c>
      <c r="D17" s="61">
        <v>369.46053708965002</v>
      </c>
    </row>
    <row r="18" spans="1:4" s="28" customFormat="1" ht="11.1" customHeight="1" x14ac:dyDescent="0.15">
      <c r="A18" s="417" t="s">
        <v>100</v>
      </c>
      <c r="B18" s="61">
        <v>76964.986452800003</v>
      </c>
      <c r="C18" s="61">
        <v>1028.1576239199999</v>
      </c>
      <c r="D18" s="61">
        <v>812.28560818660026</v>
      </c>
    </row>
    <row r="19" spans="1:4" s="28" customFormat="1" ht="11.1" customHeight="1" x14ac:dyDescent="0.15">
      <c r="A19" s="417" t="s">
        <v>101</v>
      </c>
      <c r="B19" s="61">
        <v>47223.6873366</v>
      </c>
      <c r="C19" s="61">
        <v>236.32407815999997</v>
      </c>
      <c r="D19" s="61">
        <v>394.10808755429997</v>
      </c>
    </row>
    <row r="20" spans="1:4" s="28" customFormat="1" ht="11.1" customHeight="1" x14ac:dyDescent="0.15">
      <c r="A20" s="417" t="s">
        <v>102</v>
      </c>
      <c r="B20" s="61">
        <v>13823.660874000001</v>
      </c>
      <c r="C20" s="61">
        <v>535.12155919999998</v>
      </c>
      <c r="D20" s="61">
        <v>255.09383184750007</v>
      </c>
    </row>
    <row r="21" spans="1:4" s="28" customFormat="1" ht="11.1" customHeight="1" x14ac:dyDescent="0.15">
      <c r="A21" s="417" t="s">
        <v>103</v>
      </c>
      <c r="B21" s="61">
        <v>35942.710447999998</v>
      </c>
      <c r="C21" s="61">
        <v>878.48830350000003</v>
      </c>
      <c r="D21" s="61">
        <v>553.63956693600005</v>
      </c>
    </row>
    <row r="22" spans="1:4" s="28" customFormat="1" ht="11.1" customHeight="1" x14ac:dyDescent="0.15">
      <c r="A22" s="417" t="s">
        <v>104</v>
      </c>
      <c r="B22" s="61">
        <v>23111.300974939993</v>
      </c>
      <c r="C22" s="61">
        <v>408.40772735600001</v>
      </c>
      <c r="D22" s="61">
        <v>162.65062463279997</v>
      </c>
    </row>
    <row r="23" spans="1:4" s="28" customFormat="1" ht="11.1" customHeight="1" x14ac:dyDescent="0.15">
      <c r="A23" s="417" t="s">
        <v>105</v>
      </c>
      <c r="B23" s="61" t="s">
        <v>115</v>
      </c>
      <c r="C23" s="61" t="s">
        <v>115</v>
      </c>
      <c r="D23" s="61" t="s">
        <v>115</v>
      </c>
    </row>
    <row r="24" spans="1:4" s="28" customFormat="1" ht="11.1" customHeight="1" x14ac:dyDescent="0.15">
      <c r="A24" s="417" t="s">
        <v>106</v>
      </c>
      <c r="B24" s="61">
        <v>46156.165761090007</v>
      </c>
      <c r="C24" s="61">
        <v>490.13050804999995</v>
      </c>
      <c r="D24" s="61">
        <v>657.6830098408501</v>
      </c>
    </row>
    <row r="25" spans="1:4" s="28" customFormat="1" ht="11.1" customHeight="1" x14ac:dyDescent="0.15">
      <c r="A25" s="417" t="s">
        <v>107</v>
      </c>
      <c r="B25" s="61">
        <v>3737.0257920000004</v>
      </c>
      <c r="C25" s="61">
        <v>290.54715299999998</v>
      </c>
      <c r="D25" s="61">
        <v>84.725957682000001</v>
      </c>
    </row>
    <row r="26" spans="1:4" s="28" customFormat="1" ht="11.1" customHeight="1" x14ac:dyDescent="0.15">
      <c r="A26" s="417" t="s">
        <v>108</v>
      </c>
      <c r="B26" s="61">
        <v>11789.787421999999</v>
      </c>
      <c r="C26" s="61">
        <v>72.987306200000006</v>
      </c>
      <c r="D26" s="61">
        <v>143.60503982880002</v>
      </c>
    </row>
    <row r="27" spans="1:4" s="28" customFormat="1" ht="5.0999999999999996" customHeight="1" thickBot="1" x14ac:dyDescent="0.2">
      <c r="A27" s="406"/>
      <c r="B27" s="407"/>
      <c r="C27" s="407"/>
      <c r="D27" s="407"/>
    </row>
    <row r="28" spans="1:4" s="28" customFormat="1" ht="18" customHeight="1" thickTop="1" x14ac:dyDescent="0.15">
      <c r="A28" s="1508" t="s">
        <v>2179</v>
      </c>
      <c r="B28" s="1508"/>
      <c r="C28" s="1508"/>
      <c r="D28" s="1508"/>
    </row>
    <row r="29" spans="1:4" s="28" customFormat="1" ht="11.25" customHeight="1" x14ac:dyDescent="0.15">
      <c r="A29" s="1179" t="s">
        <v>1898</v>
      </c>
    </row>
    <row r="30" spans="1:4" s="211" customFormat="1" ht="11.1" customHeight="1" x14ac:dyDescent="0.25">
      <c r="A30" s="1120" t="s">
        <v>1721</v>
      </c>
      <c r="B30" s="1178"/>
      <c r="C30" s="1178"/>
      <c r="D30" s="1178"/>
    </row>
  </sheetData>
  <mergeCells count="4">
    <mergeCell ref="A1:D1"/>
    <mergeCell ref="A3:A4"/>
    <mergeCell ref="B3:D3"/>
    <mergeCell ref="A28:D28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2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30.5703125" style="514" customWidth="1"/>
    <col min="2" max="4" width="14.42578125" style="514" customWidth="1"/>
    <col min="5" max="5" width="1.42578125" style="514" customWidth="1"/>
    <col min="6" max="16" width="7.28515625" style="514" customWidth="1"/>
    <col min="17" max="16384" width="7.7109375" style="514"/>
  </cols>
  <sheetData>
    <row r="1" spans="1:4" ht="17.25" customHeight="1" x14ac:dyDescent="0.2">
      <c r="A1" s="1362" t="s">
        <v>1698</v>
      </c>
      <c r="B1" s="1362"/>
      <c r="C1" s="1362"/>
      <c r="D1" s="1362"/>
    </row>
    <row r="2" spans="1:4" ht="13.5" customHeight="1" x14ac:dyDescent="0.2">
      <c r="A2" s="1130">
        <v>45291</v>
      </c>
      <c r="B2" s="552"/>
      <c r="C2" s="515"/>
      <c r="D2" s="553" t="s">
        <v>183</v>
      </c>
    </row>
    <row r="3" spans="1:4" s="27" customFormat="1" ht="21.75" customHeight="1" x14ac:dyDescent="0.2">
      <c r="A3" s="511" t="s">
        <v>972</v>
      </c>
      <c r="B3" s="1369" t="s">
        <v>973</v>
      </c>
      <c r="C3" s="1370"/>
      <c r="D3" s="1370"/>
    </row>
    <row r="4" spans="1:4" s="27" customFormat="1" ht="21.75" customHeight="1" x14ac:dyDescent="0.2">
      <c r="A4" s="503" t="s">
        <v>974</v>
      </c>
      <c r="B4" s="512" t="s">
        <v>1</v>
      </c>
      <c r="C4" s="1081" t="s">
        <v>975</v>
      </c>
      <c r="D4" s="1083" t="s">
        <v>976</v>
      </c>
    </row>
    <row r="5" spans="1:4" ht="5.0999999999999996" customHeight="1" x14ac:dyDescent="0.2">
      <c r="A5" s="554"/>
      <c r="B5" s="555"/>
      <c r="C5" s="556"/>
      <c r="D5" s="556"/>
    </row>
    <row r="6" spans="1:4" s="557" customFormat="1" ht="11.1" customHeight="1" x14ac:dyDescent="0.25">
      <c r="A6" s="536" t="s">
        <v>977</v>
      </c>
      <c r="B6" s="540">
        <v>381</v>
      </c>
      <c r="C6" s="540">
        <v>373</v>
      </c>
      <c r="D6" s="540">
        <v>8</v>
      </c>
    </row>
    <row r="7" spans="1:4" s="557" customFormat="1" ht="11.1" customHeight="1" x14ac:dyDescent="0.25">
      <c r="A7" s="558" t="s">
        <v>978</v>
      </c>
      <c r="B7" s="540">
        <v>65</v>
      </c>
      <c r="C7" s="540">
        <v>64</v>
      </c>
      <c r="D7" s="540">
        <v>1</v>
      </c>
    </row>
    <row r="8" spans="1:4" s="557" customFormat="1" ht="11.1" customHeight="1" x14ac:dyDescent="0.25">
      <c r="A8" s="559" t="s">
        <v>1145</v>
      </c>
      <c r="B8" s="560">
        <v>28</v>
      </c>
      <c r="C8" s="560">
        <v>27</v>
      </c>
      <c r="D8" s="560">
        <v>1</v>
      </c>
    </row>
    <row r="9" spans="1:4" ht="11.1" customHeight="1" x14ac:dyDescent="0.2">
      <c r="A9" s="559" t="s">
        <v>979</v>
      </c>
      <c r="B9" s="560">
        <v>8</v>
      </c>
      <c r="C9" s="560">
        <v>8</v>
      </c>
      <c r="D9" s="560">
        <v>0</v>
      </c>
    </row>
    <row r="10" spans="1:4" ht="11.1" customHeight="1" x14ac:dyDescent="0.2">
      <c r="A10" s="559" t="s">
        <v>980</v>
      </c>
      <c r="B10" s="560">
        <v>29</v>
      </c>
      <c r="C10" s="560">
        <v>29</v>
      </c>
      <c r="D10" s="560">
        <v>0</v>
      </c>
    </row>
    <row r="11" spans="1:4" ht="11.1" customHeight="1" x14ac:dyDescent="0.2">
      <c r="A11" s="558" t="s">
        <v>981</v>
      </c>
      <c r="B11" s="540">
        <v>72</v>
      </c>
      <c r="C11" s="540">
        <v>72</v>
      </c>
      <c r="D11" s="540">
        <v>0</v>
      </c>
    </row>
    <row r="12" spans="1:4" ht="11.1" customHeight="1" x14ac:dyDescent="0.2">
      <c r="A12" s="559" t="s">
        <v>1146</v>
      </c>
      <c r="B12" s="560">
        <v>13</v>
      </c>
      <c r="C12" s="560">
        <v>13</v>
      </c>
      <c r="D12" s="560">
        <v>0</v>
      </c>
    </row>
    <row r="13" spans="1:4" ht="11.1" customHeight="1" x14ac:dyDescent="0.2">
      <c r="A13" s="559" t="s">
        <v>982</v>
      </c>
      <c r="B13" s="560">
        <v>59</v>
      </c>
      <c r="C13" s="560">
        <v>59</v>
      </c>
      <c r="D13" s="560">
        <v>0</v>
      </c>
    </row>
    <row r="14" spans="1:4" ht="11.1" customHeight="1" x14ac:dyDescent="0.2">
      <c r="A14" s="558" t="s">
        <v>983</v>
      </c>
      <c r="B14" s="540">
        <v>0</v>
      </c>
      <c r="C14" s="540">
        <v>0</v>
      </c>
      <c r="D14" s="540">
        <v>0</v>
      </c>
    </row>
    <row r="15" spans="1:4" ht="11.1" customHeight="1" x14ac:dyDescent="0.2">
      <c r="A15" s="558" t="s">
        <v>984</v>
      </c>
      <c r="B15" s="540">
        <v>49</v>
      </c>
      <c r="C15" s="540">
        <v>42</v>
      </c>
      <c r="D15" s="540">
        <v>7</v>
      </c>
    </row>
    <row r="16" spans="1:4" s="557" customFormat="1" ht="11.1" customHeight="1" x14ac:dyDescent="0.25">
      <c r="A16" s="559" t="s">
        <v>985</v>
      </c>
      <c r="B16" s="560">
        <v>5</v>
      </c>
      <c r="C16" s="560">
        <v>5</v>
      </c>
      <c r="D16" s="545">
        <v>0</v>
      </c>
    </row>
    <row r="17" spans="1:4" s="557" customFormat="1" ht="11.1" customHeight="1" x14ac:dyDescent="0.25">
      <c r="A17" s="559" t="s">
        <v>986</v>
      </c>
      <c r="B17" s="560">
        <v>44</v>
      </c>
      <c r="C17" s="560">
        <v>37</v>
      </c>
      <c r="D17" s="545">
        <v>7</v>
      </c>
    </row>
    <row r="18" spans="1:4" ht="11.1" customHeight="1" x14ac:dyDescent="0.2">
      <c r="A18" s="558" t="s">
        <v>987</v>
      </c>
      <c r="B18" s="540">
        <v>195</v>
      </c>
      <c r="C18" s="540">
        <v>195</v>
      </c>
      <c r="D18" s="540">
        <v>0</v>
      </c>
    </row>
    <row r="19" spans="1:4" ht="11.1" customHeight="1" x14ac:dyDescent="0.2">
      <c r="A19" s="559" t="s">
        <v>985</v>
      </c>
      <c r="B19" s="560">
        <v>0</v>
      </c>
      <c r="C19" s="560">
        <v>0</v>
      </c>
      <c r="D19" s="560">
        <v>0</v>
      </c>
    </row>
    <row r="20" spans="1:4" ht="11.1" customHeight="1" x14ac:dyDescent="0.2">
      <c r="A20" s="559" t="s">
        <v>986</v>
      </c>
      <c r="B20" s="560">
        <v>195</v>
      </c>
      <c r="C20" s="560">
        <v>195</v>
      </c>
      <c r="D20" s="560">
        <v>0</v>
      </c>
    </row>
    <row r="21" spans="1:4" ht="11.1" customHeight="1" x14ac:dyDescent="0.2">
      <c r="A21" s="521" t="s">
        <v>988</v>
      </c>
      <c r="B21" s="540">
        <v>2050</v>
      </c>
      <c r="C21" s="540">
        <v>2050</v>
      </c>
      <c r="D21" s="540">
        <v>0</v>
      </c>
    </row>
    <row r="22" spans="1:4" ht="11.1" customHeight="1" x14ac:dyDescent="0.2">
      <c r="A22" s="562" t="s">
        <v>989</v>
      </c>
      <c r="B22" s="560">
        <v>145</v>
      </c>
      <c r="C22" s="560">
        <v>145</v>
      </c>
      <c r="D22" s="560">
        <v>0</v>
      </c>
    </row>
    <row r="23" spans="1:4" s="557" customFormat="1" ht="11.1" customHeight="1" x14ac:dyDescent="0.25">
      <c r="A23" s="562" t="s">
        <v>990</v>
      </c>
      <c r="B23" s="560">
        <v>30</v>
      </c>
      <c r="C23" s="560">
        <v>30</v>
      </c>
      <c r="D23" s="560">
        <v>0</v>
      </c>
    </row>
    <row r="24" spans="1:4" s="557" customFormat="1" ht="11.1" customHeight="1" x14ac:dyDescent="0.25">
      <c r="A24" s="562" t="s">
        <v>991</v>
      </c>
      <c r="B24" s="560">
        <v>1414</v>
      </c>
      <c r="C24" s="560">
        <v>1414</v>
      </c>
      <c r="D24" s="560">
        <v>0</v>
      </c>
    </row>
    <row r="25" spans="1:4" s="557" customFormat="1" ht="11.1" customHeight="1" x14ac:dyDescent="0.25">
      <c r="A25" s="562" t="s">
        <v>992</v>
      </c>
      <c r="B25" s="560">
        <v>461</v>
      </c>
      <c r="C25" s="560">
        <v>461</v>
      </c>
      <c r="D25" s="560">
        <v>0</v>
      </c>
    </row>
    <row r="26" spans="1:4" ht="11.1" customHeight="1" x14ac:dyDescent="0.2">
      <c r="A26" s="536" t="s">
        <v>1149</v>
      </c>
      <c r="B26" s="540">
        <v>1022</v>
      </c>
      <c r="C26" s="540">
        <v>1001</v>
      </c>
      <c r="D26" s="540">
        <v>21</v>
      </c>
    </row>
    <row r="27" spans="1:4" ht="11.1" customHeight="1" x14ac:dyDescent="0.2">
      <c r="A27" s="562" t="s">
        <v>993</v>
      </c>
      <c r="B27" s="560">
        <v>746</v>
      </c>
      <c r="C27" s="560">
        <v>746</v>
      </c>
      <c r="D27" s="560">
        <v>0</v>
      </c>
    </row>
    <row r="28" spans="1:4" ht="11.1" customHeight="1" x14ac:dyDescent="0.2">
      <c r="A28" s="562" t="s">
        <v>994</v>
      </c>
      <c r="B28" s="560">
        <v>111</v>
      </c>
      <c r="C28" s="560">
        <v>97</v>
      </c>
      <c r="D28" s="560">
        <v>14</v>
      </c>
    </row>
    <row r="29" spans="1:4" ht="11.1" customHeight="1" x14ac:dyDescent="0.2">
      <c r="A29" s="562" t="s">
        <v>995</v>
      </c>
      <c r="B29" s="560">
        <v>165</v>
      </c>
      <c r="C29" s="560">
        <v>158</v>
      </c>
      <c r="D29" s="560">
        <v>7</v>
      </c>
    </row>
    <row r="30" spans="1:4" s="557" customFormat="1" ht="4.9000000000000004" customHeight="1" thickBot="1" x14ac:dyDescent="0.25">
      <c r="A30" s="524"/>
      <c r="B30" s="524"/>
      <c r="C30" s="524"/>
      <c r="D30" s="563"/>
    </row>
    <row r="31" spans="1:4" s="557" customFormat="1" ht="11.25" customHeight="1" thickTop="1" x14ac:dyDescent="0.15">
      <c r="A31" s="564" t="s">
        <v>996</v>
      </c>
      <c r="B31" s="561"/>
      <c r="C31" s="515"/>
      <c r="D31" s="565"/>
    </row>
    <row r="32" spans="1:4" s="557" customFormat="1" ht="9" customHeight="1" x14ac:dyDescent="0.15">
      <c r="A32" s="533" t="s">
        <v>1290</v>
      </c>
      <c r="B32" s="533"/>
      <c r="C32" s="515"/>
      <c r="D32" s="566"/>
    </row>
  </sheetData>
  <mergeCells count="2">
    <mergeCell ref="A1:D1"/>
    <mergeCell ref="B3:D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59"/>
  <dimension ref="A1:D15"/>
  <sheetViews>
    <sheetView showGridLines="0" zoomScaleSheetLayoutView="100" workbookViewId="0">
      <selection activeCell="D24" sqref="D24"/>
    </sheetView>
  </sheetViews>
  <sheetFormatPr defaultColWidth="9.28515625" defaultRowHeight="9" x14ac:dyDescent="0.15"/>
  <cols>
    <col min="1" max="1" width="21.42578125" style="36" customWidth="1"/>
    <col min="2" max="4" width="10.5703125" style="36" customWidth="1"/>
    <col min="5" max="5" width="27.42578125" style="36" bestFit="1" customWidth="1"/>
    <col min="6" max="16384" width="9.28515625" style="36"/>
  </cols>
  <sheetData>
    <row r="1" spans="1:4" s="28" customFormat="1" ht="28.35" customHeight="1" x14ac:dyDescent="0.15">
      <c r="A1" s="1451" t="s">
        <v>1585</v>
      </c>
      <c r="B1" s="1451"/>
      <c r="C1" s="1451"/>
      <c r="D1" s="1451"/>
    </row>
    <row r="2" spans="1:4" x14ac:dyDescent="0.15">
      <c r="A2" s="45">
        <v>2023</v>
      </c>
    </row>
    <row r="3" spans="1:4" ht="10.15" customHeight="1" x14ac:dyDescent="0.15">
      <c r="A3" s="1359" t="s">
        <v>477</v>
      </c>
      <c r="B3" s="1511" t="s">
        <v>1449</v>
      </c>
      <c r="C3" s="1511" t="s">
        <v>1199</v>
      </c>
      <c r="D3" s="1511" t="s">
        <v>1200</v>
      </c>
    </row>
    <row r="4" spans="1:4" ht="20.100000000000001" customHeight="1" x14ac:dyDescent="0.15">
      <c r="A4" s="1359"/>
      <c r="B4" s="1511"/>
      <c r="C4" s="1511"/>
      <c r="D4" s="1511"/>
    </row>
    <row r="5" spans="1:4" ht="5.0999999999999996" customHeight="1" x14ac:dyDescent="0.15"/>
    <row r="6" spans="1:4" s="28" customFormat="1" ht="11.1" customHeight="1" x14ac:dyDescent="0.15">
      <c r="A6" s="67" t="s">
        <v>6</v>
      </c>
      <c r="B6" s="68">
        <v>382329.02090506</v>
      </c>
      <c r="C6" s="68">
        <v>7708.07442679</v>
      </c>
      <c r="D6" s="68">
        <v>4884.850941200948</v>
      </c>
    </row>
    <row r="7" spans="1:4" s="28" customFormat="1" ht="11.1" customHeight="1" x14ac:dyDescent="0.15">
      <c r="A7" s="69" t="s">
        <v>82</v>
      </c>
      <c r="B7" s="70">
        <v>94472.393956800021</v>
      </c>
      <c r="C7" s="70">
        <v>2622.1604836399997</v>
      </c>
      <c r="D7" s="70">
        <v>1103.3012788782996</v>
      </c>
    </row>
    <row r="8" spans="1:4" s="28" customFormat="1" ht="11.1" customHeight="1" x14ac:dyDescent="0.15">
      <c r="A8" s="69" t="s">
        <v>83</v>
      </c>
      <c r="B8" s="70">
        <v>98195.536507260011</v>
      </c>
      <c r="C8" s="70">
        <v>1609.5767455000002</v>
      </c>
      <c r="D8" s="70">
        <v>1288.1667566553995</v>
      </c>
    </row>
    <row r="9" spans="1:4" s="28" customFormat="1" ht="11.1" customHeight="1" x14ac:dyDescent="0.15">
      <c r="A9" s="69" t="s">
        <v>423</v>
      </c>
      <c r="B9" s="70">
        <v>105315.78973449997</v>
      </c>
      <c r="C9" s="70">
        <v>1816.0355055599998</v>
      </c>
      <c r="D9" s="70">
        <v>1413.3752455002993</v>
      </c>
    </row>
    <row r="10" spans="1:4" s="28" customFormat="1" ht="11.1" customHeight="1" x14ac:dyDescent="0.15">
      <c r="A10" s="69" t="s">
        <v>84</v>
      </c>
      <c r="B10" s="70">
        <v>58422.471347999999</v>
      </c>
      <c r="C10" s="70">
        <v>1428.0411936499997</v>
      </c>
      <c r="D10" s="70">
        <v>779.57948770400003</v>
      </c>
    </row>
    <row r="11" spans="1:4" s="28" customFormat="1" ht="11.1" customHeight="1" x14ac:dyDescent="0.15">
      <c r="A11" s="69" t="s">
        <v>85</v>
      </c>
      <c r="B11" s="70">
        <v>11322.002176900001</v>
      </c>
      <c r="C11" s="70">
        <v>119.46424534999998</v>
      </c>
      <c r="D11" s="70">
        <v>107.59896547644998</v>
      </c>
    </row>
    <row r="12" spans="1:4" s="28" customFormat="1" ht="11.25" customHeight="1" x14ac:dyDescent="0.15">
      <c r="A12" s="69" t="s">
        <v>1451</v>
      </c>
      <c r="B12" s="70">
        <v>14600.8271816</v>
      </c>
      <c r="C12" s="70">
        <v>112.79625308999998</v>
      </c>
      <c r="D12" s="70">
        <v>192.8292069865</v>
      </c>
    </row>
    <row r="13" spans="1:4" s="28" customFormat="1" ht="5.0999999999999996" customHeight="1" thickBot="1" x14ac:dyDescent="0.2">
      <c r="A13" s="406"/>
      <c r="B13" s="407"/>
      <c r="C13" s="407"/>
      <c r="D13" s="407"/>
    </row>
    <row r="14" spans="1:4" s="28" customFormat="1" ht="9.6" customHeight="1" thickTop="1" x14ac:dyDescent="0.15">
      <c r="A14" s="1509" t="s">
        <v>2178</v>
      </c>
      <c r="B14" s="1510"/>
      <c r="C14" s="1510"/>
      <c r="D14" s="1510"/>
    </row>
    <row r="15" spans="1:4" s="28" customFormat="1" ht="9" customHeight="1" x14ac:dyDescent="0.15">
      <c r="A15" s="1120" t="s">
        <v>1721</v>
      </c>
    </row>
  </sheetData>
  <mergeCells count="6">
    <mergeCell ref="A14:D14"/>
    <mergeCell ref="A1:D1"/>
    <mergeCell ref="B3:B4"/>
    <mergeCell ref="C3:C4"/>
    <mergeCell ref="D3:D4"/>
    <mergeCell ref="A3:A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0"/>
  <dimension ref="A1:D15"/>
  <sheetViews>
    <sheetView showGridLines="0" zoomScaleSheetLayoutView="100" workbookViewId="0">
      <selection activeCell="D24" sqref="D24"/>
    </sheetView>
  </sheetViews>
  <sheetFormatPr defaultColWidth="8.5703125" defaultRowHeight="9" x14ac:dyDescent="0.15"/>
  <cols>
    <col min="1" max="1" width="31" style="28" customWidth="1"/>
    <col min="2" max="4" width="9.42578125" style="28" bestFit="1" customWidth="1"/>
    <col min="5" max="5" width="1.7109375" style="28" customWidth="1"/>
    <col min="6" max="16384" width="8.5703125" style="28"/>
  </cols>
  <sheetData>
    <row r="1" spans="1:4" ht="28.35" customHeight="1" x14ac:dyDescent="0.15">
      <c r="A1" s="1451" t="s">
        <v>1586</v>
      </c>
      <c r="B1" s="1451"/>
      <c r="C1" s="1451"/>
      <c r="D1" s="1451"/>
    </row>
    <row r="2" spans="1:4" ht="13.9" customHeight="1" x14ac:dyDescent="0.15">
      <c r="A2" s="45">
        <v>2023</v>
      </c>
      <c r="B2" s="36"/>
      <c r="C2" s="36"/>
      <c r="D2" s="36"/>
    </row>
    <row r="3" spans="1:4" ht="10.15" customHeight="1" x14ac:dyDescent="0.15">
      <c r="A3" s="1359" t="s">
        <v>480</v>
      </c>
      <c r="B3" s="1511" t="s">
        <v>1449</v>
      </c>
      <c r="C3" s="1511" t="s">
        <v>1199</v>
      </c>
      <c r="D3" s="1511" t="s">
        <v>1200</v>
      </c>
    </row>
    <row r="4" spans="1:4" ht="20.100000000000001" customHeight="1" x14ac:dyDescent="0.15">
      <c r="A4" s="1359"/>
      <c r="B4" s="1511"/>
      <c r="C4" s="1511"/>
      <c r="D4" s="1511"/>
    </row>
    <row r="5" spans="1:4" ht="5.0999999999999996" customHeight="1" x14ac:dyDescent="0.15">
      <c r="A5" s="36"/>
      <c r="B5" s="36"/>
      <c r="C5" s="36"/>
      <c r="D5" s="36"/>
    </row>
    <row r="6" spans="1:4" ht="11.1" customHeight="1" x14ac:dyDescent="0.15">
      <c r="A6" s="67" t="s">
        <v>6</v>
      </c>
      <c r="B6" s="68">
        <v>532170.50004848989</v>
      </c>
      <c r="C6" s="68">
        <v>9927.7452143480004</v>
      </c>
      <c r="D6" s="68">
        <v>7228.1157897084504</v>
      </c>
    </row>
    <row r="7" spans="1:4" ht="11.1" customHeight="1" x14ac:dyDescent="0.15">
      <c r="A7" s="69" t="s">
        <v>82</v>
      </c>
      <c r="B7" s="70">
        <v>134807.95835371997</v>
      </c>
      <c r="C7" s="70">
        <v>3574.3349437879992</v>
      </c>
      <c r="D7" s="70">
        <v>1851.6322266135005</v>
      </c>
    </row>
    <row r="8" spans="1:4" ht="11.1" customHeight="1" x14ac:dyDescent="0.15">
      <c r="A8" s="69" t="s">
        <v>83</v>
      </c>
      <c r="B8" s="70">
        <v>125726.69570916997</v>
      </c>
      <c r="C8" s="70">
        <v>2075.7219627399991</v>
      </c>
      <c r="D8" s="70">
        <v>1700.2619439865</v>
      </c>
    </row>
    <row r="9" spans="1:4" ht="11.1" customHeight="1" x14ac:dyDescent="0.15">
      <c r="A9" s="69" t="s">
        <v>423</v>
      </c>
      <c r="B9" s="70">
        <v>129800.82901969997</v>
      </c>
      <c r="C9" s="70">
        <v>1777.2488862</v>
      </c>
      <c r="D9" s="70">
        <v>1600.2594557077005</v>
      </c>
    </row>
    <row r="10" spans="1:4" ht="11.1" customHeight="1" x14ac:dyDescent="0.15">
      <c r="A10" s="69" t="s">
        <v>84</v>
      </c>
      <c r="B10" s="70">
        <v>101939.74040560001</v>
      </c>
      <c r="C10" s="70">
        <v>1861.1660138000007</v>
      </c>
      <c r="D10" s="70">
        <v>1418.0015198397496</v>
      </c>
    </row>
    <row r="11" spans="1:4" ht="11.1" customHeight="1" x14ac:dyDescent="0.15">
      <c r="A11" s="69" t="s">
        <v>85</v>
      </c>
      <c r="B11" s="70">
        <v>19975.723587400003</v>
      </c>
      <c r="C11" s="70">
        <v>478.41900744999992</v>
      </c>
      <c r="D11" s="70">
        <v>260.53898223850001</v>
      </c>
    </row>
    <row r="12" spans="1:4" ht="11.1" customHeight="1" x14ac:dyDescent="0.15">
      <c r="A12" s="69" t="s">
        <v>1451</v>
      </c>
      <c r="B12" s="70">
        <v>19919.552972900001</v>
      </c>
      <c r="C12" s="70">
        <v>160.85440036999998</v>
      </c>
      <c r="D12" s="70">
        <v>397.42166132249997</v>
      </c>
    </row>
    <row r="13" spans="1:4" ht="5.0999999999999996" customHeight="1" thickBot="1" x14ac:dyDescent="0.2">
      <c r="A13" s="406"/>
      <c r="B13" s="407"/>
      <c r="C13" s="407"/>
      <c r="D13" s="407"/>
    </row>
    <row r="14" spans="1:4" ht="11.25" customHeight="1" thickTop="1" x14ac:dyDescent="0.15">
      <c r="A14" s="1509" t="s">
        <v>2178</v>
      </c>
      <c r="B14" s="1510"/>
      <c r="C14" s="1510"/>
      <c r="D14" s="1510"/>
    </row>
    <row r="15" spans="1:4" ht="11.1" customHeight="1" x14ac:dyDescent="0.15">
      <c r="A15" s="911" t="s">
        <v>1450</v>
      </c>
      <c r="B15" s="55"/>
      <c r="C15" s="55"/>
      <c r="D15" s="55"/>
    </row>
  </sheetData>
  <mergeCells count="6">
    <mergeCell ref="A14:D14"/>
    <mergeCell ref="A1:D1"/>
    <mergeCell ref="A3:A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70"/>
  <dimension ref="A1:B19"/>
  <sheetViews>
    <sheetView showGridLines="0" workbookViewId="0">
      <selection activeCell="A15" sqref="A15"/>
    </sheetView>
  </sheetViews>
  <sheetFormatPr defaultColWidth="9.28515625" defaultRowHeight="12.75" x14ac:dyDescent="0.2"/>
  <cols>
    <col min="1" max="1" width="39.7109375" style="398" customWidth="1"/>
    <col min="2" max="2" width="29.28515625" style="398" customWidth="1"/>
    <col min="3" max="3" width="1.7109375" style="398" customWidth="1"/>
    <col min="4" max="4" width="11.28515625" style="398" bestFit="1" customWidth="1"/>
    <col min="5" max="5" width="9.5703125" style="398" bestFit="1" customWidth="1"/>
    <col min="6" max="16384" width="9.28515625" style="398"/>
  </cols>
  <sheetData>
    <row r="1" spans="1:2" s="105" customFormat="1" ht="25.15" customHeight="1" x14ac:dyDescent="0.2">
      <c r="A1" s="1512" t="s">
        <v>1625</v>
      </c>
      <c r="B1" s="1512"/>
    </row>
    <row r="2" spans="1:2" s="105" customFormat="1" ht="11.25" customHeight="1" x14ac:dyDescent="0.2">
      <c r="A2" s="1286"/>
      <c r="B2" s="1286"/>
    </row>
    <row r="3" spans="1:2" s="100" customFormat="1" ht="24.6" customHeight="1" x14ac:dyDescent="0.2">
      <c r="A3" s="997" t="s">
        <v>468</v>
      </c>
      <c r="B3" s="458" t="s">
        <v>467</v>
      </c>
    </row>
    <row r="4" spans="1:2" ht="5.0999999999999996" customHeight="1" x14ac:dyDescent="0.2">
      <c r="A4" s="386"/>
      <c r="B4" s="389"/>
    </row>
    <row r="5" spans="1:2" ht="10.15" customHeight="1" x14ac:dyDescent="0.2">
      <c r="A5" s="1121">
        <v>2023</v>
      </c>
      <c r="B5" s="1122">
        <f>SUM(B6:B12)</f>
        <v>697</v>
      </c>
    </row>
    <row r="6" spans="1:2" ht="10.15" customHeight="1" x14ac:dyDescent="0.2">
      <c r="A6" s="668" t="s">
        <v>82</v>
      </c>
      <c r="B6" s="960">
        <v>275</v>
      </c>
    </row>
    <row r="7" spans="1:2" ht="10.15" customHeight="1" x14ac:dyDescent="0.2">
      <c r="A7" s="668" t="s">
        <v>83</v>
      </c>
      <c r="B7" s="960">
        <v>128</v>
      </c>
    </row>
    <row r="8" spans="1:2" ht="10.15" customHeight="1" x14ac:dyDescent="0.2">
      <c r="A8" s="668" t="s">
        <v>2118</v>
      </c>
      <c r="B8" s="960">
        <v>58</v>
      </c>
    </row>
    <row r="9" spans="1:2" ht="10.15" customHeight="1" x14ac:dyDescent="0.2">
      <c r="A9" s="668" t="s">
        <v>2119</v>
      </c>
      <c r="B9" s="960">
        <v>104</v>
      </c>
    </row>
    <row r="10" spans="1:2" ht="10.15" customHeight="1" x14ac:dyDescent="0.2">
      <c r="A10" s="668" t="s">
        <v>2120</v>
      </c>
      <c r="B10" s="960">
        <v>30</v>
      </c>
    </row>
    <row r="11" spans="1:2" ht="10.15" customHeight="1" x14ac:dyDescent="0.2">
      <c r="A11" s="668" t="s">
        <v>84</v>
      </c>
      <c r="B11" s="960">
        <v>57</v>
      </c>
    </row>
    <row r="12" spans="1:2" ht="10.15" customHeight="1" x14ac:dyDescent="0.2">
      <c r="A12" s="668" t="s">
        <v>85</v>
      </c>
      <c r="B12" s="960">
        <v>45</v>
      </c>
    </row>
    <row r="13" spans="1:2" ht="10.15" customHeight="1" x14ac:dyDescent="0.2">
      <c r="A13" s="668"/>
      <c r="B13" s="960"/>
    </row>
    <row r="14" spans="1:2" ht="5.0999999999999996" customHeight="1" x14ac:dyDescent="0.2">
      <c r="A14" s="668"/>
      <c r="B14" s="960"/>
    </row>
    <row r="15" spans="1:2" ht="10.15" customHeight="1" x14ac:dyDescent="0.2">
      <c r="A15" s="1121">
        <v>2022</v>
      </c>
      <c r="B15" s="1122">
        <v>671</v>
      </c>
    </row>
    <row r="16" spans="1:2" ht="10.15" customHeight="1" x14ac:dyDescent="0.2">
      <c r="A16" s="1121">
        <v>2021</v>
      </c>
      <c r="B16" s="1122">
        <v>669</v>
      </c>
    </row>
    <row r="17" spans="1:2" ht="5.0999999999999996" customHeight="1" thickBot="1" x14ac:dyDescent="0.25">
      <c r="A17" s="101"/>
      <c r="B17" s="101"/>
    </row>
    <row r="18" spans="1:2" ht="4.9000000000000004" customHeight="1" thickTop="1" x14ac:dyDescent="0.2">
      <c r="A18" s="399"/>
      <c r="B18" s="103"/>
    </row>
    <row r="19" spans="1:2" ht="9" customHeight="1" x14ac:dyDescent="0.2">
      <c r="A19" s="914" t="s">
        <v>1341</v>
      </c>
      <c r="B19" s="913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7"/>
  <dimension ref="A1:G23"/>
  <sheetViews>
    <sheetView showGridLines="0" zoomScaleSheetLayoutView="100" workbookViewId="0">
      <selection activeCell="A20" sqref="A20"/>
    </sheetView>
  </sheetViews>
  <sheetFormatPr defaultColWidth="7.7109375" defaultRowHeight="12.75" x14ac:dyDescent="0.2"/>
  <cols>
    <col min="1" max="1" width="35" style="7" customWidth="1"/>
    <col min="2" max="2" width="12.42578125" style="7" customWidth="1"/>
    <col min="3" max="5" width="12.7109375" style="7" customWidth="1"/>
    <col min="6" max="6" width="2" style="7" customWidth="1"/>
    <col min="7" max="7" width="9.42578125" style="7" bestFit="1" customWidth="1"/>
    <col min="8" max="8" width="7.7109375" style="7"/>
    <col min="9" max="9" width="8.42578125" style="7" bestFit="1" customWidth="1"/>
    <col min="10" max="16384" width="7.7109375" style="7"/>
  </cols>
  <sheetData>
    <row r="1" spans="1:7" ht="25.15" customHeight="1" x14ac:dyDescent="0.2">
      <c r="A1" s="1450" t="s">
        <v>2101</v>
      </c>
      <c r="B1" s="1450"/>
      <c r="C1" s="1450"/>
      <c r="D1" s="1450"/>
      <c r="E1" s="1450"/>
    </row>
    <row r="2" spans="1:7" ht="11.25" customHeight="1" x14ac:dyDescent="0.2">
      <c r="A2" s="1285"/>
      <c r="B2" s="1285"/>
      <c r="C2" s="1285"/>
      <c r="D2" s="1285"/>
      <c r="E2" s="1285"/>
    </row>
    <row r="3" spans="1:7" s="6" customFormat="1" ht="30" customHeight="1" x14ac:dyDescent="0.15">
      <c r="A3" s="392" t="s">
        <v>245</v>
      </c>
      <c r="B3" s="215" t="s">
        <v>260</v>
      </c>
      <c r="C3" s="215" t="s">
        <v>2073</v>
      </c>
      <c r="D3" s="1019" t="s">
        <v>2074</v>
      </c>
      <c r="E3" s="212" t="s">
        <v>470</v>
      </c>
    </row>
    <row r="4" spans="1:7" ht="17.25" customHeight="1" x14ac:dyDescent="0.2">
      <c r="A4" s="393" t="s">
        <v>471</v>
      </c>
      <c r="B4" s="394" t="s">
        <v>1195</v>
      </c>
      <c r="C4" s="1513" t="s">
        <v>1196</v>
      </c>
      <c r="D4" s="1514"/>
      <c r="E4" s="395" t="s">
        <v>472</v>
      </c>
    </row>
    <row r="5" spans="1:7" ht="5.0999999999999996" customHeight="1" x14ac:dyDescent="0.2">
      <c r="A5" s="396"/>
      <c r="B5" s="396"/>
      <c r="C5" s="396"/>
      <c r="D5" s="396"/>
      <c r="E5" s="396"/>
    </row>
    <row r="6" spans="1:7" ht="12" customHeight="1" x14ac:dyDescent="0.2">
      <c r="A6" s="104">
        <v>2023</v>
      </c>
      <c r="B6" s="670">
        <v>547676.25699999998</v>
      </c>
      <c r="C6" s="670">
        <v>9884.1927050341037</v>
      </c>
      <c r="D6" s="670">
        <v>33301.961339918162</v>
      </c>
      <c r="E6" s="1242">
        <v>29.680512220120164</v>
      </c>
    </row>
    <row r="7" spans="1:7" ht="11.25" customHeight="1" x14ac:dyDescent="0.2">
      <c r="A7" s="213" t="s">
        <v>473</v>
      </c>
      <c r="B7" s="670">
        <v>546038.42700000003</v>
      </c>
      <c r="C7" s="670">
        <v>8563.8807146995459</v>
      </c>
      <c r="D7" s="670">
        <v>31128.093757947456</v>
      </c>
      <c r="E7" s="1242">
        <v>27.511741583960831</v>
      </c>
    </row>
    <row r="8" spans="1:7" ht="11.25" customHeight="1" x14ac:dyDescent="0.2">
      <c r="A8" s="1243" t="s">
        <v>481</v>
      </c>
      <c r="B8" s="670">
        <v>527962.60699999996</v>
      </c>
      <c r="C8" s="670">
        <v>5881.3357842223577</v>
      </c>
      <c r="D8" s="670">
        <v>27194.069832272315</v>
      </c>
      <c r="E8" s="1242">
        <v>21.627273227204615</v>
      </c>
    </row>
    <row r="9" spans="1:7" ht="11.25" customHeight="1" x14ac:dyDescent="0.2">
      <c r="A9" s="1241" t="s">
        <v>1923</v>
      </c>
      <c r="B9" s="672">
        <v>500438.58299999998</v>
      </c>
      <c r="C9" s="672">
        <v>3198.2002611844337</v>
      </c>
      <c r="D9" s="672">
        <v>20966.163658150537</v>
      </c>
      <c r="E9" s="1244">
        <v>15.254103293909671</v>
      </c>
      <c r="G9" s="10"/>
    </row>
    <row r="10" spans="1:7" ht="11.25" customHeight="1" x14ac:dyDescent="0.2">
      <c r="A10" s="1241" t="s">
        <v>1924</v>
      </c>
      <c r="B10" s="672">
        <v>5618.6620000000003</v>
      </c>
      <c r="C10" s="672">
        <v>101.13416652437563</v>
      </c>
      <c r="D10" s="672">
        <v>274.29812440364879</v>
      </c>
      <c r="E10" s="1244">
        <v>36.8701633466329</v>
      </c>
    </row>
    <row r="11" spans="1:7" ht="11.25" customHeight="1" x14ac:dyDescent="0.2">
      <c r="A11" s="1241" t="s">
        <v>1925</v>
      </c>
      <c r="B11" s="672">
        <v>5359.9539999999997</v>
      </c>
      <c r="C11" s="672">
        <v>137.87496718578277</v>
      </c>
      <c r="D11" s="672">
        <v>305.29794047114126</v>
      </c>
      <c r="E11" s="1244">
        <v>45.160791773770775</v>
      </c>
    </row>
    <row r="12" spans="1:7" ht="11.25" customHeight="1" x14ac:dyDescent="0.2">
      <c r="A12" s="1241" t="s">
        <v>1926</v>
      </c>
      <c r="B12" s="672">
        <v>56.030999999999999</v>
      </c>
      <c r="C12" s="672">
        <v>9.6465873000000002</v>
      </c>
      <c r="D12" s="672">
        <v>23.795610000000011</v>
      </c>
      <c r="E12" s="1244">
        <v>40.539357049472549</v>
      </c>
    </row>
    <row r="13" spans="1:7" ht="11.25" customHeight="1" x14ac:dyDescent="0.2">
      <c r="A13" s="1241" t="s">
        <v>1927</v>
      </c>
      <c r="B13" s="672">
        <v>16489.377</v>
      </c>
      <c r="C13" s="672">
        <v>2434.4798020277653</v>
      </c>
      <c r="D13" s="672">
        <v>5624.5144992469877</v>
      </c>
      <c r="E13" s="1244">
        <v>43.283376767073754</v>
      </c>
    </row>
    <row r="14" spans="1:7" ht="11.25" customHeight="1" x14ac:dyDescent="0.2">
      <c r="A14" s="1243" t="s">
        <v>475</v>
      </c>
      <c r="B14" s="671">
        <v>18075.82</v>
      </c>
      <c r="C14" s="671">
        <v>2682.5449304771878</v>
      </c>
      <c r="D14" s="671">
        <v>3934.0239256751397</v>
      </c>
      <c r="E14" s="1242">
        <v>68.188322723960596</v>
      </c>
    </row>
    <row r="15" spans="1:7" ht="11.65" customHeight="1" x14ac:dyDescent="0.2">
      <c r="A15" s="213"/>
      <c r="B15" s="671"/>
      <c r="C15" s="671"/>
      <c r="D15" s="671"/>
      <c r="E15" s="1242"/>
    </row>
    <row r="16" spans="1:7" ht="11.25" customHeight="1" x14ac:dyDescent="0.2">
      <c r="A16" s="213" t="s">
        <v>476</v>
      </c>
      <c r="B16" s="671">
        <v>1637.83</v>
      </c>
      <c r="C16" s="671">
        <v>1320.3119903345585</v>
      </c>
      <c r="D16" s="671">
        <v>2173.8675819707028</v>
      </c>
      <c r="E16" s="1242">
        <v>60.590370695682601</v>
      </c>
    </row>
    <row r="17" spans="1:5" ht="11.25" customHeight="1" x14ac:dyDescent="0.2">
      <c r="A17" s="214" t="s">
        <v>474</v>
      </c>
      <c r="B17" s="672">
        <v>1111.675</v>
      </c>
      <c r="C17" s="672">
        <v>943.17497014525611</v>
      </c>
      <c r="D17" s="672">
        <v>1615.4930619867464</v>
      </c>
      <c r="E17" s="1244">
        <v>58.383102492890437</v>
      </c>
    </row>
    <row r="18" spans="1:5" ht="11.25" customHeight="1" x14ac:dyDescent="0.2">
      <c r="A18" s="214" t="s">
        <v>475</v>
      </c>
      <c r="B18" s="672">
        <v>526.15499999999997</v>
      </c>
      <c r="C18" s="672">
        <v>377.13702018930235</v>
      </c>
      <c r="D18" s="672">
        <v>558.37451998395647</v>
      </c>
      <c r="E18" s="1244">
        <v>67.541946613204786</v>
      </c>
    </row>
    <row r="19" spans="1:5" ht="11.25" customHeight="1" x14ac:dyDescent="0.2">
      <c r="A19" s="104"/>
      <c r="B19" s="388"/>
      <c r="C19" s="388"/>
      <c r="D19" s="388"/>
      <c r="E19" s="397"/>
    </row>
    <row r="20" spans="1:5" ht="11.25" customHeight="1" x14ac:dyDescent="0.2">
      <c r="A20" s="104">
        <v>2022</v>
      </c>
      <c r="B20" s="670">
        <v>497633.70209844777</v>
      </c>
      <c r="C20" s="670">
        <v>10244.757560306367</v>
      </c>
      <c r="D20" s="670">
        <v>28360.559695037937</v>
      </c>
      <c r="E20" s="1242">
        <v>36.123255924666502</v>
      </c>
    </row>
    <row r="21" spans="1:5" ht="11.25" customHeight="1" x14ac:dyDescent="0.2">
      <c r="A21" s="104">
        <v>2021</v>
      </c>
      <c r="B21" s="670">
        <v>380167.88567453873</v>
      </c>
      <c r="C21" s="670">
        <v>5900.2072342910851</v>
      </c>
      <c r="D21" s="670">
        <v>24668.07366787954</v>
      </c>
      <c r="E21" s="1242">
        <v>23.918394738596</v>
      </c>
    </row>
    <row r="22" spans="1:5" ht="5.0999999999999996" customHeight="1" thickBot="1" x14ac:dyDescent="0.25">
      <c r="A22" s="102"/>
      <c r="B22" s="102"/>
      <c r="C22" s="102"/>
      <c r="D22" s="102"/>
      <c r="E22" s="102"/>
    </row>
    <row r="23" spans="1:5" s="398" customFormat="1" ht="12" customHeight="1" thickTop="1" x14ac:dyDescent="0.2">
      <c r="A23" s="912" t="s">
        <v>1458</v>
      </c>
      <c r="B23" s="390"/>
      <c r="C23" s="390"/>
      <c r="D23" s="390"/>
      <c r="E23" s="390"/>
    </row>
  </sheetData>
  <mergeCells count="2">
    <mergeCell ref="A1:E1"/>
    <mergeCell ref="C4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7172" r:id="rId4" name="Control 4">
          <controlPr defaultSize="0" r:id="rId5">
            <anchor moveWithCells="1">
              <from>
                <xdr:col>5</xdr:col>
                <xdr:colOff>28575</xdr:colOff>
                <xdr:row>21</xdr:row>
                <xdr:rowOff>19050</xdr:rowOff>
              </from>
              <to>
                <xdr:col>7</xdr:col>
                <xdr:colOff>180975</xdr:colOff>
                <xdr:row>27</xdr:row>
                <xdr:rowOff>76200</xdr:rowOff>
              </to>
            </anchor>
          </controlPr>
        </control>
      </mc:Choice>
      <mc:Fallback>
        <control shapeId="7172" r:id="rId4" name="Control 4"/>
      </mc:Fallback>
    </mc:AlternateContent>
    <mc:AlternateContent xmlns:mc="http://schemas.openxmlformats.org/markup-compatibility/2006">
      <mc:Choice Requires="x14">
        <control shapeId="7171" r:id="rId6" name="Control 3">
          <controlPr defaultSize="0" r:id="rId5">
            <anchor moveWithCells="1">
              <from>
                <xdr:col>5</xdr:col>
                <xdr:colOff>28575</xdr:colOff>
                <xdr:row>21</xdr:row>
                <xdr:rowOff>19050</xdr:rowOff>
              </from>
              <to>
                <xdr:col>7</xdr:col>
                <xdr:colOff>180975</xdr:colOff>
                <xdr:row>27</xdr:row>
                <xdr:rowOff>76200</xdr:rowOff>
              </to>
            </anchor>
          </controlPr>
        </control>
      </mc:Choice>
      <mc:Fallback>
        <control shapeId="7171" r:id="rId6" name="Control 3"/>
      </mc:Fallback>
    </mc:AlternateContent>
    <mc:AlternateContent xmlns:mc="http://schemas.openxmlformats.org/markup-compatibility/2006">
      <mc:Choice Requires="x14">
        <control shapeId="7170" r:id="rId7" name="Control 2">
          <controlPr defaultSize="0" r:id="rId5">
            <anchor moveWithCells="1">
              <from>
                <xdr:col>5</xdr:col>
                <xdr:colOff>28575</xdr:colOff>
                <xdr:row>21</xdr:row>
                <xdr:rowOff>19050</xdr:rowOff>
              </from>
              <to>
                <xdr:col>7</xdr:col>
                <xdr:colOff>180975</xdr:colOff>
                <xdr:row>27</xdr:row>
                <xdr:rowOff>76200</xdr:rowOff>
              </to>
            </anchor>
          </controlPr>
        </control>
      </mc:Choice>
      <mc:Fallback>
        <control shapeId="7170" r:id="rId7" name="Control 2"/>
      </mc:Fallback>
    </mc:AlternateContent>
    <mc:AlternateContent xmlns:mc="http://schemas.openxmlformats.org/markup-compatibility/2006">
      <mc:Choice Requires="x14">
        <control shapeId="7169" r:id="rId8" name="Control 1">
          <controlPr defaultSize="0" r:id="rId5">
            <anchor moveWithCells="1">
              <from>
                <xdr:col>5</xdr:col>
                <xdr:colOff>28575</xdr:colOff>
                <xdr:row>21</xdr:row>
                <xdr:rowOff>19050</xdr:rowOff>
              </from>
              <to>
                <xdr:col>7</xdr:col>
                <xdr:colOff>180975</xdr:colOff>
                <xdr:row>27</xdr:row>
                <xdr:rowOff>76200</xdr:rowOff>
              </to>
            </anchor>
          </controlPr>
        </control>
      </mc:Choice>
      <mc:Fallback>
        <control shapeId="7169" r:id="rId8" name="Control 1"/>
      </mc:Fallback>
    </mc:AlternateContent>
  </controls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21"/>
  <dimension ref="A1:E16"/>
  <sheetViews>
    <sheetView showGridLines="0" zoomScaleSheetLayoutView="100" workbookViewId="0">
      <selection activeCell="D24" sqref="D24"/>
    </sheetView>
  </sheetViews>
  <sheetFormatPr defaultColWidth="7.7109375" defaultRowHeight="12.75" x14ac:dyDescent="0.2"/>
  <cols>
    <col min="1" max="1" width="31.5703125" style="7" customWidth="1"/>
    <col min="2" max="5" width="13.42578125" style="7" customWidth="1"/>
    <col min="6" max="10" width="7.7109375" style="7"/>
    <col min="11" max="11" width="10.140625" style="7" customWidth="1"/>
    <col min="12" max="16384" width="7.7109375" style="7"/>
  </cols>
  <sheetData>
    <row r="1" spans="1:5" ht="27" customHeight="1" x14ac:dyDescent="0.2">
      <c r="A1" s="1512" t="s">
        <v>1929</v>
      </c>
      <c r="B1" s="1512"/>
      <c r="C1" s="1512"/>
      <c r="D1" s="1512"/>
      <c r="E1" s="1512"/>
    </row>
    <row r="2" spans="1:5" ht="11.25" customHeight="1" x14ac:dyDescent="0.2">
      <c r="A2" s="45">
        <v>2023</v>
      </c>
      <c r="B2" s="1286"/>
      <c r="C2" s="1286"/>
      <c r="D2" s="1286"/>
      <c r="E2" s="1286"/>
    </row>
    <row r="3" spans="1:5" s="6" customFormat="1" ht="23.65" customHeight="1" x14ac:dyDescent="0.15">
      <c r="A3" s="1516" t="s">
        <v>477</v>
      </c>
      <c r="B3" s="996" t="s">
        <v>478</v>
      </c>
      <c r="C3" s="998" t="s">
        <v>253</v>
      </c>
      <c r="D3" s="996" t="s">
        <v>2077</v>
      </c>
      <c r="E3" s="998" t="s">
        <v>2078</v>
      </c>
    </row>
    <row r="4" spans="1:5" ht="12.6" customHeight="1" x14ac:dyDescent="0.2">
      <c r="A4" s="1517"/>
      <c r="B4" s="384" t="s">
        <v>249</v>
      </c>
      <c r="C4" s="391" t="s">
        <v>1188</v>
      </c>
      <c r="D4" s="384" t="s">
        <v>2075</v>
      </c>
      <c r="E4" s="391" t="s">
        <v>2076</v>
      </c>
    </row>
    <row r="5" spans="1:5" ht="5.0999999999999996" customHeight="1" x14ac:dyDescent="0.2">
      <c r="A5" s="386"/>
      <c r="B5" s="1515"/>
      <c r="C5" s="1515"/>
      <c r="D5" s="1515"/>
      <c r="E5" s="1515"/>
    </row>
    <row r="6" spans="1:5" ht="11.1" customHeight="1" x14ac:dyDescent="0.2">
      <c r="A6" s="674" t="s">
        <v>279</v>
      </c>
      <c r="B6" s="675">
        <v>19330273</v>
      </c>
      <c r="C6" s="675">
        <v>500438.58199999999</v>
      </c>
      <c r="D6" s="675">
        <v>3198.201</v>
      </c>
      <c r="E6" s="675">
        <v>20966.163000000004</v>
      </c>
    </row>
    <row r="7" spans="1:5" ht="11.1" customHeight="1" x14ac:dyDescent="0.2">
      <c r="A7" s="669" t="s">
        <v>82</v>
      </c>
      <c r="B7" s="676">
        <v>5877964</v>
      </c>
      <c r="C7" s="676">
        <v>139190.33499999999</v>
      </c>
      <c r="D7" s="676">
        <v>932.68200000000002</v>
      </c>
      <c r="E7" s="676">
        <v>6031.7269999999999</v>
      </c>
    </row>
    <row r="8" spans="1:5" ht="11.1" customHeight="1" x14ac:dyDescent="0.2">
      <c r="A8" s="669" t="s">
        <v>83</v>
      </c>
      <c r="B8" s="676">
        <v>1907993</v>
      </c>
      <c r="C8" s="676">
        <v>25382.704000000002</v>
      </c>
      <c r="D8" s="676">
        <v>268.233</v>
      </c>
      <c r="E8" s="676">
        <v>1594.6669999999999</v>
      </c>
    </row>
    <row r="9" spans="1:5" ht="11.1" customHeight="1" x14ac:dyDescent="0.2">
      <c r="A9" s="669" t="s">
        <v>2118</v>
      </c>
      <c r="B9" s="676">
        <v>604919</v>
      </c>
      <c r="C9" s="676">
        <v>8665.3739999999998</v>
      </c>
      <c r="D9" s="676">
        <v>130.59200000000001</v>
      </c>
      <c r="E9" s="676">
        <v>692.87</v>
      </c>
    </row>
    <row r="10" spans="1:5" ht="11.1" customHeight="1" x14ac:dyDescent="0.2">
      <c r="A10" s="669" t="s">
        <v>2119</v>
      </c>
      <c r="B10" s="676">
        <v>7810371</v>
      </c>
      <c r="C10" s="676">
        <v>261749.91399999999</v>
      </c>
      <c r="D10" s="676">
        <v>1324.9639999999999</v>
      </c>
      <c r="E10" s="676">
        <v>8896.0169999999998</v>
      </c>
    </row>
    <row r="11" spans="1:5" ht="11.1" customHeight="1" x14ac:dyDescent="0.2">
      <c r="A11" s="669" t="s">
        <v>2120</v>
      </c>
      <c r="B11" s="676">
        <v>2152949</v>
      </c>
      <c r="C11" s="676">
        <v>53810.694000000003</v>
      </c>
      <c r="D11" s="676">
        <v>333.32600000000002</v>
      </c>
      <c r="E11" s="676">
        <v>2653.902</v>
      </c>
    </row>
    <row r="12" spans="1:5" ht="11.1" customHeight="1" x14ac:dyDescent="0.2">
      <c r="A12" s="669" t="s">
        <v>84</v>
      </c>
      <c r="B12" s="676">
        <v>413324</v>
      </c>
      <c r="C12" s="676">
        <v>4145.6760000000004</v>
      </c>
      <c r="D12" s="676">
        <v>65.245999999999995</v>
      </c>
      <c r="E12" s="676">
        <v>533.35</v>
      </c>
    </row>
    <row r="13" spans="1:5" ht="11.1" customHeight="1" x14ac:dyDescent="0.2">
      <c r="A13" s="669" t="s">
        <v>85</v>
      </c>
      <c r="B13" s="676">
        <v>562753</v>
      </c>
      <c r="C13" s="676">
        <v>7493.8850000000002</v>
      </c>
      <c r="D13" s="676">
        <v>143.15799999999999</v>
      </c>
      <c r="E13" s="676">
        <v>563.63</v>
      </c>
    </row>
    <row r="14" spans="1:5" ht="11.1" customHeight="1" x14ac:dyDescent="0.2">
      <c r="A14" s="669"/>
      <c r="B14" s="676"/>
      <c r="C14" s="676"/>
      <c r="D14" s="676"/>
      <c r="E14" s="676"/>
    </row>
    <row r="15" spans="1:5" ht="3" customHeight="1" thickBot="1" x14ac:dyDescent="0.25">
      <c r="A15" s="8"/>
      <c r="B15" s="8"/>
      <c r="C15" s="8"/>
      <c r="D15" s="8"/>
      <c r="E15" s="8"/>
    </row>
    <row r="16" spans="1:5" ht="10.15" customHeight="1" thickTop="1" x14ac:dyDescent="0.2">
      <c r="A16" s="912" t="s">
        <v>1928</v>
      </c>
    </row>
  </sheetData>
  <mergeCells count="4">
    <mergeCell ref="D5:E5"/>
    <mergeCell ref="A1:E1"/>
    <mergeCell ref="A3:A4"/>
    <mergeCell ref="B5:C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8196" r:id="rId4" name="Control 4">
          <controlPr defaultSize="0" r:id="rId5">
            <anchor moveWithCells="1">
              <from>
                <xdr:col>3</xdr:col>
                <xdr:colOff>0</xdr:colOff>
                <xdr:row>15</xdr:row>
                <xdr:rowOff>95250</xdr:rowOff>
              </from>
              <to>
                <xdr:col>4</xdr:col>
                <xdr:colOff>19050</xdr:colOff>
                <xdr:row>21</xdr:row>
                <xdr:rowOff>76200</xdr:rowOff>
              </to>
            </anchor>
          </controlPr>
        </control>
      </mc:Choice>
      <mc:Fallback>
        <control shapeId="8196" r:id="rId4" name="Control 4"/>
      </mc:Fallback>
    </mc:AlternateContent>
    <mc:AlternateContent xmlns:mc="http://schemas.openxmlformats.org/markup-compatibility/2006">
      <mc:Choice Requires="x14">
        <control shapeId="8195" r:id="rId6" name="Control 3">
          <controlPr defaultSize="0" r:id="rId5">
            <anchor moveWithCells="1">
              <from>
                <xdr:col>3</xdr:col>
                <xdr:colOff>0</xdr:colOff>
                <xdr:row>15</xdr:row>
                <xdr:rowOff>95250</xdr:rowOff>
              </from>
              <to>
                <xdr:col>4</xdr:col>
                <xdr:colOff>19050</xdr:colOff>
                <xdr:row>21</xdr:row>
                <xdr:rowOff>76200</xdr:rowOff>
              </to>
            </anchor>
          </controlPr>
        </control>
      </mc:Choice>
      <mc:Fallback>
        <control shapeId="8195" r:id="rId6" name="Control 3"/>
      </mc:Fallback>
    </mc:AlternateContent>
    <mc:AlternateContent xmlns:mc="http://schemas.openxmlformats.org/markup-compatibility/2006">
      <mc:Choice Requires="x14">
        <control shapeId="8194" r:id="rId7" name="Control 2">
          <controlPr defaultSize="0" r:id="rId5">
            <anchor moveWithCells="1">
              <from>
                <xdr:col>3</xdr:col>
                <xdr:colOff>0</xdr:colOff>
                <xdr:row>15</xdr:row>
                <xdr:rowOff>95250</xdr:rowOff>
              </from>
              <to>
                <xdr:col>4</xdr:col>
                <xdr:colOff>19050</xdr:colOff>
                <xdr:row>21</xdr:row>
                <xdr:rowOff>76200</xdr:rowOff>
              </to>
            </anchor>
          </controlPr>
        </control>
      </mc:Choice>
      <mc:Fallback>
        <control shapeId="8194" r:id="rId7" name="Control 2"/>
      </mc:Fallback>
    </mc:AlternateContent>
    <mc:AlternateContent xmlns:mc="http://schemas.openxmlformats.org/markup-compatibility/2006">
      <mc:Choice Requires="x14">
        <control shapeId="8193" r:id="rId8" name="Control 1">
          <controlPr defaultSize="0" r:id="rId5">
            <anchor moveWithCells="1">
              <from>
                <xdr:col>3</xdr:col>
                <xdr:colOff>0</xdr:colOff>
                <xdr:row>15</xdr:row>
                <xdr:rowOff>95250</xdr:rowOff>
              </from>
              <to>
                <xdr:col>4</xdr:col>
                <xdr:colOff>19050</xdr:colOff>
                <xdr:row>21</xdr:row>
                <xdr:rowOff>76200</xdr:rowOff>
              </to>
            </anchor>
          </controlPr>
        </control>
      </mc:Choice>
      <mc:Fallback>
        <control shapeId="8193" r:id="rId8" name="Control 1"/>
      </mc:Fallback>
    </mc:AlternateContent>
  </controls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22"/>
  <dimension ref="A1:E16"/>
  <sheetViews>
    <sheetView showGridLines="0" zoomScaleSheetLayoutView="100" workbookViewId="0">
      <selection activeCell="D24" sqref="D24"/>
    </sheetView>
  </sheetViews>
  <sheetFormatPr defaultColWidth="7.7109375" defaultRowHeight="12.75" x14ac:dyDescent="0.2"/>
  <cols>
    <col min="1" max="1" width="32.42578125" style="7" customWidth="1"/>
    <col min="2" max="5" width="13.42578125" style="7" customWidth="1"/>
    <col min="6" max="6" width="22.7109375" style="7" bestFit="1" customWidth="1"/>
    <col min="7" max="7" width="10.140625" style="7" customWidth="1"/>
    <col min="8" max="16384" width="7.7109375" style="7"/>
  </cols>
  <sheetData>
    <row r="1" spans="1:5" ht="27" customHeight="1" x14ac:dyDescent="0.2">
      <c r="A1" s="1512" t="s">
        <v>1930</v>
      </c>
      <c r="B1" s="1512"/>
      <c r="C1" s="1512"/>
      <c r="D1" s="1512"/>
      <c r="E1" s="1512"/>
    </row>
    <row r="2" spans="1:5" ht="11.25" customHeight="1" x14ac:dyDescent="0.2">
      <c r="A2" s="45">
        <v>2023</v>
      </c>
      <c r="B2" s="1286"/>
      <c r="C2" s="1286"/>
      <c r="D2" s="1286"/>
      <c r="E2" s="1286"/>
    </row>
    <row r="3" spans="1:5" s="9" customFormat="1" ht="22.15" customHeight="1" x14ac:dyDescent="0.2">
      <c r="A3" s="1516" t="s">
        <v>480</v>
      </c>
      <c r="B3" s="996" t="s">
        <v>478</v>
      </c>
      <c r="C3" s="998" t="s">
        <v>253</v>
      </c>
      <c r="D3" s="996" t="s">
        <v>2077</v>
      </c>
      <c r="E3" s="998" t="s">
        <v>2078</v>
      </c>
    </row>
    <row r="4" spans="1:5" s="9" customFormat="1" ht="13.15" customHeight="1" x14ac:dyDescent="0.2">
      <c r="A4" s="1517"/>
      <c r="B4" s="384" t="s">
        <v>249</v>
      </c>
      <c r="C4" s="391" t="s">
        <v>1188</v>
      </c>
      <c r="D4" s="384" t="s">
        <v>2075</v>
      </c>
      <c r="E4" s="391" t="s">
        <v>2076</v>
      </c>
    </row>
    <row r="5" spans="1:5" s="9" customFormat="1" ht="5.0999999999999996" customHeight="1" x14ac:dyDescent="0.2">
      <c r="A5" s="386"/>
      <c r="B5" s="1515"/>
      <c r="C5" s="1515"/>
    </row>
    <row r="6" spans="1:5" ht="12" customHeight="1" x14ac:dyDescent="0.2">
      <c r="A6" s="674" t="s">
        <v>279</v>
      </c>
      <c r="B6" s="675">
        <v>19330273</v>
      </c>
      <c r="C6" s="675">
        <v>500438.58199999999</v>
      </c>
      <c r="D6" s="675">
        <v>3198.201</v>
      </c>
      <c r="E6" s="675">
        <v>20966.163000000004</v>
      </c>
    </row>
    <row r="7" spans="1:5" ht="12" customHeight="1" x14ac:dyDescent="0.2">
      <c r="A7" s="669" t="s">
        <v>82</v>
      </c>
      <c r="B7" s="676">
        <v>5879936</v>
      </c>
      <c r="C7" s="676">
        <v>139191.09</v>
      </c>
      <c r="D7" s="676">
        <v>932.19399999999996</v>
      </c>
      <c r="E7" s="676">
        <v>6034.5159999999996</v>
      </c>
    </row>
    <row r="8" spans="1:5" ht="10.5" customHeight="1" x14ac:dyDescent="0.2">
      <c r="A8" s="669" t="s">
        <v>83</v>
      </c>
      <c r="B8" s="676">
        <v>1906013</v>
      </c>
      <c r="C8" s="676">
        <v>25400.846000000001</v>
      </c>
      <c r="D8" s="676">
        <v>268.96899999999999</v>
      </c>
      <c r="E8" s="676">
        <v>1592.048</v>
      </c>
    </row>
    <row r="9" spans="1:5" ht="10.5" customHeight="1" x14ac:dyDescent="0.2">
      <c r="A9" s="669" t="s">
        <v>2118</v>
      </c>
      <c r="B9" s="676">
        <v>605342</v>
      </c>
      <c r="C9" s="676">
        <v>8467.0869999999995</v>
      </c>
      <c r="D9" s="676">
        <v>126.11799999999999</v>
      </c>
      <c r="E9" s="676">
        <v>694.71500000000003</v>
      </c>
    </row>
    <row r="10" spans="1:5" ht="10.5" customHeight="1" x14ac:dyDescent="0.2">
      <c r="A10" s="669" t="s">
        <v>2119</v>
      </c>
      <c r="B10" s="676">
        <v>7811125</v>
      </c>
      <c r="C10" s="676">
        <v>262281.53499999997</v>
      </c>
      <c r="D10" s="676">
        <v>1327.3420000000001</v>
      </c>
      <c r="E10" s="676">
        <v>8892.9470000000001</v>
      </c>
    </row>
    <row r="11" spans="1:5" ht="10.5" customHeight="1" x14ac:dyDescent="0.2">
      <c r="A11" s="669" t="s">
        <v>2120</v>
      </c>
      <c r="B11" s="676">
        <v>2153045</v>
      </c>
      <c r="C11" s="676">
        <v>53455.976000000002</v>
      </c>
      <c r="D11" s="676">
        <v>335.00099999999998</v>
      </c>
      <c r="E11" s="676">
        <v>2654.6550000000002</v>
      </c>
    </row>
    <row r="12" spans="1:5" ht="10.5" customHeight="1" x14ac:dyDescent="0.2">
      <c r="A12" s="669" t="s">
        <v>84</v>
      </c>
      <c r="B12" s="676">
        <v>411881</v>
      </c>
      <c r="C12" s="676">
        <v>4143.5330000000004</v>
      </c>
      <c r="D12" s="676">
        <v>65.331000000000003</v>
      </c>
      <c r="E12" s="676">
        <v>533.32399999999996</v>
      </c>
    </row>
    <row r="13" spans="1:5" ht="10.5" customHeight="1" x14ac:dyDescent="0.2">
      <c r="A13" s="669" t="s">
        <v>85</v>
      </c>
      <c r="B13" s="676">
        <v>562931</v>
      </c>
      <c r="C13" s="676">
        <v>7498.5169999999998</v>
      </c>
      <c r="D13" s="676">
        <v>143.245</v>
      </c>
      <c r="E13" s="676">
        <v>563.95899999999995</v>
      </c>
    </row>
    <row r="14" spans="1:5" ht="3" customHeight="1" thickBot="1" x14ac:dyDescent="0.25">
      <c r="A14" s="8"/>
      <c r="B14" s="8"/>
      <c r="C14" s="8"/>
      <c r="D14" s="8"/>
      <c r="E14" s="8"/>
    </row>
    <row r="15" spans="1:5" ht="12" customHeight="1" thickTop="1" x14ac:dyDescent="0.2">
      <c r="A15" s="912" t="s">
        <v>1928</v>
      </c>
    </row>
    <row r="16" spans="1:5" ht="12" customHeight="1" x14ac:dyDescent="0.2">
      <c r="B16" s="12"/>
      <c r="C16" s="12"/>
    </row>
  </sheetData>
  <mergeCells count="3">
    <mergeCell ref="A3:A4"/>
    <mergeCell ref="B5:C5"/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9220" r:id="rId4" name="Control 4">
          <controlPr defaultSize="0" r:id="rId5">
            <anchor moveWithCells="1">
              <from>
                <xdr:col>3</xdr:col>
                <xdr:colOff>9525</xdr:colOff>
                <xdr:row>16</xdr:row>
                <xdr:rowOff>152400</xdr:rowOff>
              </from>
              <to>
                <xdr:col>4</xdr:col>
                <xdr:colOff>28575</xdr:colOff>
                <xdr:row>22</xdr:row>
                <xdr:rowOff>95250</xdr:rowOff>
              </to>
            </anchor>
          </controlPr>
        </control>
      </mc:Choice>
      <mc:Fallback>
        <control shapeId="9220" r:id="rId4" name="Control 4"/>
      </mc:Fallback>
    </mc:AlternateContent>
    <mc:AlternateContent xmlns:mc="http://schemas.openxmlformats.org/markup-compatibility/2006">
      <mc:Choice Requires="x14">
        <control shapeId="9219" r:id="rId6" name="Control 3">
          <controlPr defaultSize="0" r:id="rId5">
            <anchor moveWithCells="1">
              <from>
                <xdr:col>3</xdr:col>
                <xdr:colOff>9525</xdr:colOff>
                <xdr:row>16</xdr:row>
                <xdr:rowOff>152400</xdr:rowOff>
              </from>
              <to>
                <xdr:col>4</xdr:col>
                <xdr:colOff>28575</xdr:colOff>
                <xdr:row>22</xdr:row>
                <xdr:rowOff>95250</xdr:rowOff>
              </to>
            </anchor>
          </controlPr>
        </control>
      </mc:Choice>
      <mc:Fallback>
        <control shapeId="9219" r:id="rId6" name="Control 3"/>
      </mc:Fallback>
    </mc:AlternateContent>
    <mc:AlternateContent xmlns:mc="http://schemas.openxmlformats.org/markup-compatibility/2006">
      <mc:Choice Requires="x14">
        <control shapeId="9218" r:id="rId7" name="Control 2">
          <controlPr defaultSize="0" r:id="rId5">
            <anchor moveWithCells="1">
              <from>
                <xdr:col>3</xdr:col>
                <xdr:colOff>9525</xdr:colOff>
                <xdr:row>16</xdr:row>
                <xdr:rowOff>152400</xdr:rowOff>
              </from>
              <to>
                <xdr:col>4</xdr:col>
                <xdr:colOff>28575</xdr:colOff>
                <xdr:row>22</xdr:row>
                <xdr:rowOff>95250</xdr:rowOff>
              </to>
            </anchor>
          </controlPr>
        </control>
      </mc:Choice>
      <mc:Fallback>
        <control shapeId="9218" r:id="rId7" name="Control 2"/>
      </mc:Fallback>
    </mc:AlternateContent>
    <mc:AlternateContent xmlns:mc="http://schemas.openxmlformats.org/markup-compatibility/2006">
      <mc:Choice Requires="x14">
        <control shapeId="9217" r:id="rId8" name="Control 1">
          <controlPr defaultSize="0" r:id="rId5">
            <anchor moveWithCells="1">
              <from>
                <xdr:col>3</xdr:col>
                <xdr:colOff>9525</xdr:colOff>
                <xdr:row>16</xdr:row>
                <xdr:rowOff>152400</xdr:rowOff>
              </from>
              <to>
                <xdr:col>4</xdr:col>
                <xdr:colOff>28575</xdr:colOff>
                <xdr:row>22</xdr:row>
                <xdr:rowOff>95250</xdr:rowOff>
              </to>
            </anchor>
          </controlPr>
        </control>
      </mc:Choice>
      <mc:Fallback>
        <control shapeId="9217" r:id="rId8" name="Control 1"/>
      </mc:Fallback>
    </mc:AlternateContent>
  </controls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17"/>
  <dimension ref="A1:C33"/>
  <sheetViews>
    <sheetView showGridLines="0" zoomScaleSheetLayoutView="100" workbookViewId="0">
      <selection activeCell="A28" sqref="A28"/>
    </sheetView>
  </sheetViews>
  <sheetFormatPr defaultColWidth="7.7109375" defaultRowHeight="12.75" x14ac:dyDescent="0.2"/>
  <cols>
    <col min="1" max="1" width="35.5703125" style="105" customWidth="1"/>
    <col min="2" max="3" width="25.5703125" style="105" customWidth="1"/>
    <col min="4" max="4" width="1.5703125" style="105" customWidth="1"/>
    <col min="5" max="5" width="7.7109375" style="105"/>
    <col min="6" max="6" width="14.7109375" style="105" customWidth="1"/>
    <col min="7" max="7" width="24.28515625" style="105" customWidth="1"/>
    <col min="8" max="8" width="15.5703125" style="105" customWidth="1"/>
    <col min="9" max="9" width="25.42578125" style="105" customWidth="1"/>
    <col min="10" max="16384" width="7.7109375" style="105"/>
  </cols>
  <sheetData>
    <row r="1" spans="1:3" ht="28.35" customHeight="1" x14ac:dyDescent="0.2">
      <c r="A1" s="1512" t="s">
        <v>2231</v>
      </c>
      <c r="B1" s="1512"/>
      <c r="C1" s="1512"/>
    </row>
    <row r="2" spans="1:3" ht="10.15" customHeight="1" x14ac:dyDescent="0.2">
      <c r="A2" s="1286"/>
      <c r="B2" s="1286"/>
      <c r="C2" s="1286"/>
    </row>
    <row r="3" spans="1:3" s="103" customFormat="1" ht="15" customHeight="1" x14ac:dyDescent="0.15">
      <c r="A3" s="1516" t="s">
        <v>477</v>
      </c>
      <c r="B3" s="996" t="s">
        <v>478</v>
      </c>
      <c r="C3" s="998" t="s">
        <v>253</v>
      </c>
    </row>
    <row r="4" spans="1:3" ht="15" customHeight="1" x14ac:dyDescent="0.2">
      <c r="A4" s="1517"/>
      <c r="B4" s="384" t="s">
        <v>249</v>
      </c>
      <c r="C4" s="385" t="s">
        <v>249</v>
      </c>
    </row>
    <row r="5" spans="1:3" ht="5.0999999999999996" customHeight="1" x14ac:dyDescent="0.2">
      <c r="A5" s="386"/>
      <c r="B5" s="1515"/>
      <c r="C5" s="1515"/>
    </row>
    <row r="6" spans="1:3" ht="12" customHeight="1" x14ac:dyDescent="0.2">
      <c r="A6" s="104">
        <v>2023</v>
      </c>
      <c r="B6" s="1519" t="s">
        <v>476</v>
      </c>
      <c r="C6" s="1519"/>
    </row>
    <row r="7" spans="1:3" ht="12" customHeight="1" x14ac:dyDescent="0.2">
      <c r="A7" s="674" t="s">
        <v>279</v>
      </c>
      <c r="B7" s="671">
        <v>18630</v>
      </c>
      <c r="C7" s="671">
        <v>872887</v>
      </c>
    </row>
    <row r="8" spans="1:3" ht="10.5" customHeight="1" x14ac:dyDescent="0.2">
      <c r="A8" s="669" t="s">
        <v>82</v>
      </c>
      <c r="B8" s="672">
        <v>6800</v>
      </c>
      <c r="C8" s="672">
        <v>353219</v>
      </c>
    </row>
    <row r="9" spans="1:3" ht="10.5" customHeight="1" x14ac:dyDescent="0.2">
      <c r="A9" s="669" t="s">
        <v>83</v>
      </c>
      <c r="B9" s="672">
        <v>2838</v>
      </c>
      <c r="C9" s="672">
        <v>96774</v>
      </c>
    </row>
    <row r="10" spans="1:3" ht="10.5" customHeight="1" x14ac:dyDescent="0.2">
      <c r="A10" s="669" t="s">
        <v>469</v>
      </c>
      <c r="B10" s="672">
        <v>7911</v>
      </c>
      <c r="C10" s="672">
        <v>385084</v>
      </c>
    </row>
    <row r="11" spans="1:3" ht="10.5" customHeight="1" x14ac:dyDescent="0.2">
      <c r="A11" s="669" t="s">
        <v>84</v>
      </c>
      <c r="B11" s="672" t="s">
        <v>482</v>
      </c>
      <c r="C11" s="672" t="s">
        <v>482</v>
      </c>
    </row>
    <row r="12" spans="1:3" ht="10.5" customHeight="1" x14ac:dyDescent="0.2">
      <c r="A12" s="669" t="s">
        <v>85</v>
      </c>
      <c r="B12" s="672" t="s">
        <v>482</v>
      </c>
      <c r="C12" s="672" t="s">
        <v>482</v>
      </c>
    </row>
    <row r="13" spans="1:3" ht="12" customHeight="1" x14ac:dyDescent="0.2">
      <c r="A13" s="103"/>
      <c r="B13" s="1518" t="s">
        <v>481</v>
      </c>
      <c r="C13" s="1518"/>
    </row>
    <row r="14" spans="1:3" ht="12" customHeight="1" x14ac:dyDescent="0.2">
      <c r="A14" s="674" t="s">
        <v>279</v>
      </c>
      <c r="B14" s="671">
        <v>11735</v>
      </c>
      <c r="C14" s="671">
        <v>609194</v>
      </c>
    </row>
    <row r="15" spans="1:3" ht="10.5" customHeight="1" x14ac:dyDescent="0.2">
      <c r="A15" s="669" t="s">
        <v>82</v>
      </c>
      <c r="B15" s="672">
        <v>3721</v>
      </c>
      <c r="C15" s="672">
        <v>211071</v>
      </c>
    </row>
    <row r="16" spans="1:3" ht="10.5" customHeight="1" x14ac:dyDescent="0.2">
      <c r="A16" s="669" t="s">
        <v>83</v>
      </c>
      <c r="B16" s="672">
        <v>1535</v>
      </c>
      <c r="C16" s="672">
        <v>55268</v>
      </c>
    </row>
    <row r="17" spans="1:3" ht="10.5" customHeight="1" x14ac:dyDescent="0.2">
      <c r="A17" s="669" t="s">
        <v>469</v>
      </c>
      <c r="B17" s="672">
        <v>5925</v>
      </c>
      <c r="C17" s="672">
        <v>317016</v>
      </c>
    </row>
    <row r="18" spans="1:3" ht="10.5" customHeight="1" x14ac:dyDescent="0.2">
      <c r="A18" s="669" t="s">
        <v>84</v>
      </c>
      <c r="B18" s="672" t="s">
        <v>482</v>
      </c>
      <c r="C18" s="672" t="s">
        <v>482</v>
      </c>
    </row>
    <row r="19" spans="1:3" ht="10.5" customHeight="1" x14ac:dyDescent="0.2">
      <c r="A19" s="669" t="s">
        <v>85</v>
      </c>
      <c r="B19" s="672" t="s">
        <v>482</v>
      </c>
      <c r="C19" s="672" t="s">
        <v>482</v>
      </c>
    </row>
    <row r="20" spans="1:3" ht="12" customHeight="1" x14ac:dyDescent="0.2">
      <c r="A20" s="103"/>
      <c r="B20" s="1518" t="s">
        <v>479</v>
      </c>
      <c r="C20" s="1518"/>
    </row>
    <row r="21" spans="1:3" ht="12" customHeight="1" x14ac:dyDescent="0.2">
      <c r="A21" s="674" t="s">
        <v>279</v>
      </c>
      <c r="B21" s="671">
        <v>6895</v>
      </c>
      <c r="C21" s="671">
        <v>263693</v>
      </c>
    </row>
    <row r="22" spans="1:3" ht="10.5" customHeight="1" x14ac:dyDescent="0.2">
      <c r="A22" s="669" t="s">
        <v>82</v>
      </c>
      <c r="B22" s="672">
        <v>3079</v>
      </c>
      <c r="C22" s="672">
        <v>142148</v>
      </c>
    </row>
    <row r="23" spans="1:3" ht="10.5" customHeight="1" x14ac:dyDescent="0.2">
      <c r="A23" s="669" t="s">
        <v>83</v>
      </c>
      <c r="B23" s="672">
        <v>1303</v>
      </c>
      <c r="C23" s="672">
        <v>41506</v>
      </c>
    </row>
    <row r="24" spans="1:3" ht="10.5" customHeight="1" x14ac:dyDescent="0.2">
      <c r="A24" s="669" t="s">
        <v>469</v>
      </c>
      <c r="B24" s="672">
        <v>1986</v>
      </c>
      <c r="C24" s="672">
        <v>68068</v>
      </c>
    </row>
    <row r="25" spans="1:3" ht="10.5" customHeight="1" x14ac:dyDescent="0.2">
      <c r="A25" s="669" t="s">
        <v>84</v>
      </c>
      <c r="B25" s="672" t="s">
        <v>482</v>
      </c>
      <c r="C25" s="672" t="s">
        <v>482</v>
      </c>
    </row>
    <row r="26" spans="1:3" ht="10.5" customHeight="1" x14ac:dyDescent="0.2">
      <c r="A26" s="669" t="s">
        <v>85</v>
      </c>
      <c r="B26" s="672" t="s">
        <v>482</v>
      </c>
      <c r="C26" s="672" t="s">
        <v>482</v>
      </c>
    </row>
    <row r="27" spans="1:3" ht="5.0999999999999996" customHeight="1" x14ac:dyDescent="0.2">
      <c r="A27" s="669"/>
      <c r="B27" s="672"/>
      <c r="C27" s="672"/>
    </row>
    <row r="28" spans="1:3" ht="10.5" customHeight="1" x14ac:dyDescent="0.2">
      <c r="A28" s="104">
        <v>2022</v>
      </c>
      <c r="B28" s="1342">
        <v>14849</v>
      </c>
      <c r="C28" s="1342">
        <v>588787</v>
      </c>
    </row>
    <row r="29" spans="1:3" ht="10.5" customHeight="1" x14ac:dyDescent="0.2">
      <c r="A29" s="104">
        <v>2021</v>
      </c>
      <c r="B29" s="1245">
        <v>5492</v>
      </c>
      <c r="C29" s="1245">
        <v>209319</v>
      </c>
    </row>
    <row r="30" spans="1:3" ht="5.0999999999999996" customHeight="1" thickBot="1" x14ac:dyDescent="0.25">
      <c r="A30" s="101"/>
      <c r="B30" s="101"/>
      <c r="C30" s="101"/>
    </row>
    <row r="31" spans="1:3" s="7" customFormat="1" ht="12" customHeight="1" thickTop="1" x14ac:dyDescent="0.2">
      <c r="A31" s="912" t="s">
        <v>1458</v>
      </c>
      <c r="B31" s="12"/>
      <c r="C31" s="12"/>
    </row>
    <row r="32" spans="1:3" x14ac:dyDescent="0.2">
      <c r="A32" s="1179" t="s">
        <v>1807</v>
      </c>
    </row>
    <row r="33" spans="1:1" x14ac:dyDescent="0.2">
      <c r="A33" s="912" t="s">
        <v>2237</v>
      </c>
    </row>
  </sheetData>
  <mergeCells count="6">
    <mergeCell ref="B13:C13"/>
    <mergeCell ref="B20:C20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0244" r:id="rId4" name="Control 4">
          <controlPr defaultSize="0" r:id="rId5">
            <anchor moveWithCells="1">
              <from>
                <xdr:col>3</xdr:col>
                <xdr:colOff>19050</xdr:colOff>
                <xdr:row>33</xdr:row>
                <xdr:rowOff>142875</xdr:rowOff>
              </from>
              <to>
                <xdr:col>5</xdr:col>
                <xdr:colOff>314325</xdr:colOff>
                <xdr:row>39</xdr:row>
                <xdr:rowOff>85725</xdr:rowOff>
              </to>
            </anchor>
          </controlPr>
        </control>
      </mc:Choice>
      <mc:Fallback>
        <control shapeId="10244" r:id="rId4" name="Control 4"/>
      </mc:Fallback>
    </mc:AlternateContent>
    <mc:AlternateContent xmlns:mc="http://schemas.openxmlformats.org/markup-compatibility/2006">
      <mc:Choice Requires="x14">
        <control shapeId="10243" r:id="rId6" name="Control 3">
          <controlPr defaultSize="0" r:id="rId5">
            <anchor moveWithCells="1">
              <from>
                <xdr:col>3</xdr:col>
                <xdr:colOff>19050</xdr:colOff>
                <xdr:row>33</xdr:row>
                <xdr:rowOff>142875</xdr:rowOff>
              </from>
              <to>
                <xdr:col>5</xdr:col>
                <xdr:colOff>314325</xdr:colOff>
                <xdr:row>39</xdr:row>
                <xdr:rowOff>85725</xdr:rowOff>
              </to>
            </anchor>
          </controlPr>
        </control>
      </mc:Choice>
      <mc:Fallback>
        <control shapeId="10243" r:id="rId6" name="Control 3"/>
      </mc:Fallback>
    </mc:AlternateContent>
    <mc:AlternateContent xmlns:mc="http://schemas.openxmlformats.org/markup-compatibility/2006">
      <mc:Choice Requires="x14">
        <control shapeId="10242" r:id="rId7" name="Control 2">
          <controlPr defaultSize="0" r:id="rId5">
            <anchor moveWithCells="1">
              <from>
                <xdr:col>3</xdr:col>
                <xdr:colOff>19050</xdr:colOff>
                <xdr:row>33</xdr:row>
                <xdr:rowOff>142875</xdr:rowOff>
              </from>
              <to>
                <xdr:col>5</xdr:col>
                <xdr:colOff>314325</xdr:colOff>
                <xdr:row>39</xdr:row>
                <xdr:rowOff>85725</xdr:rowOff>
              </to>
            </anchor>
          </controlPr>
        </control>
      </mc:Choice>
      <mc:Fallback>
        <control shapeId="10242" r:id="rId7" name="Control 2"/>
      </mc:Fallback>
    </mc:AlternateContent>
    <mc:AlternateContent xmlns:mc="http://schemas.openxmlformats.org/markup-compatibility/2006">
      <mc:Choice Requires="x14">
        <control shapeId="10241" r:id="rId8" name="Control 1">
          <controlPr defaultSize="0" r:id="rId5">
            <anchor moveWithCells="1">
              <from>
                <xdr:col>3</xdr:col>
                <xdr:colOff>19050</xdr:colOff>
                <xdr:row>33</xdr:row>
                <xdr:rowOff>142875</xdr:rowOff>
              </from>
              <to>
                <xdr:col>5</xdr:col>
                <xdr:colOff>314325</xdr:colOff>
                <xdr:row>39</xdr:row>
                <xdr:rowOff>85725</xdr:rowOff>
              </to>
            </anchor>
          </controlPr>
        </control>
      </mc:Choice>
      <mc:Fallback>
        <control shapeId="10241" r:id="rId8" name="Control 1"/>
      </mc:Fallback>
    </mc:AlternateContent>
  </controls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23"/>
  <dimension ref="A1:E33"/>
  <sheetViews>
    <sheetView showGridLines="0" zoomScaleSheetLayoutView="100" workbookViewId="0">
      <selection activeCell="A28" sqref="A28"/>
    </sheetView>
  </sheetViews>
  <sheetFormatPr defaultColWidth="7.7109375" defaultRowHeight="12.75" x14ac:dyDescent="0.2"/>
  <cols>
    <col min="1" max="1" width="29.7109375" style="105" customWidth="1"/>
    <col min="2" max="3" width="23" style="105" customWidth="1"/>
    <col min="4" max="4" width="1.7109375" style="105" customWidth="1"/>
    <col min="5" max="5" width="10" style="105" bestFit="1" customWidth="1"/>
    <col min="6" max="16384" width="7.7109375" style="105"/>
  </cols>
  <sheetData>
    <row r="1" spans="1:3" ht="28.35" customHeight="1" x14ac:dyDescent="0.2">
      <c r="A1" s="1512" t="s">
        <v>2230</v>
      </c>
      <c r="B1" s="1512"/>
      <c r="C1" s="1512"/>
    </row>
    <row r="2" spans="1:3" ht="12.75" customHeight="1" x14ac:dyDescent="0.2">
      <c r="A2" s="1286"/>
      <c r="B2" s="1286"/>
      <c r="C2" s="1286"/>
    </row>
    <row r="3" spans="1:3" s="103" customFormat="1" ht="16.899999999999999" customHeight="1" x14ac:dyDescent="0.15">
      <c r="A3" s="1516" t="s">
        <v>480</v>
      </c>
      <c r="B3" s="996" t="s">
        <v>478</v>
      </c>
      <c r="C3" s="998" t="s">
        <v>253</v>
      </c>
    </row>
    <row r="4" spans="1:3" ht="16.899999999999999" customHeight="1" x14ac:dyDescent="0.2">
      <c r="A4" s="1517"/>
      <c r="B4" s="384" t="s">
        <v>249</v>
      </c>
      <c r="C4" s="385" t="s">
        <v>249</v>
      </c>
    </row>
    <row r="5" spans="1:3" ht="5.0999999999999996" customHeight="1" x14ac:dyDescent="0.2">
      <c r="A5" s="386"/>
      <c r="B5" s="1515"/>
      <c r="C5" s="1515"/>
    </row>
    <row r="6" spans="1:3" ht="12" customHeight="1" x14ac:dyDescent="0.2">
      <c r="A6" s="104">
        <v>2023</v>
      </c>
      <c r="B6" s="1519" t="s">
        <v>476</v>
      </c>
      <c r="C6" s="1519"/>
    </row>
    <row r="7" spans="1:3" ht="12" customHeight="1" x14ac:dyDescent="0.2">
      <c r="A7" s="674" t="s">
        <v>279</v>
      </c>
      <c r="B7" s="671">
        <v>16474</v>
      </c>
      <c r="C7" s="671">
        <v>764941</v>
      </c>
    </row>
    <row r="8" spans="1:3" ht="11.25" customHeight="1" x14ac:dyDescent="0.2">
      <c r="A8" s="669" t="s">
        <v>82</v>
      </c>
      <c r="B8" s="672">
        <v>6778</v>
      </c>
      <c r="C8" s="672">
        <v>350739</v>
      </c>
    </row>
    <row r="9" spans="1:3" ht="11.25" customHeight="1" x14ac:dyDescent="0.2">
      <c r="A9" s="669" t="s">
        <v>83</v>
      </c>
      <c r="B9" s="672">
        <v>2835</v>
      </c>
      <c r="C9" s="672">
        <v>96262</v>
      </c>
    </row>
    <row r="10" spans="1:3" ht="11.25" customHeight="1" x14ac:dyDescent="0.2">
      <c r="A10" s="669" t="s">
        <v>469</v>
      </c>
      <c r="B10" s="672">
        <v>5767</v>
      </c>
      <c r="C10" s="672">
        <v>279888</v>
      </c>
    </row>
    <row r="11" spans="1:3" ht="11.25" customHeight="1" x14ac:dyDescent="0.2">
      <c r="A11" s="669" t="s">
        <v>84</v>
      </c>
      <c r="B11" s="672" t="s">
        <v>482</v>
      </c>
      <c r="C11" s="672" t="s">
        <v>482</v>
      </c>
    </row>
    <row r="12" spans="1:3" ht="11.25" customHeight="1" x14ac:dyDescent="0.2">
      <c r="A12" s="669" t="s">
        <v>85</v>
      </c>
      <c r="B12" s="672" t="s">
        <v>482</v>
      </c>
      <c r="C12" s="672" t="s">
        <v>482</v>
      </c>
    </row>
    <row r="13" spans="1:3" ht="12" customHeight="1" x14ac:dyDescent="0.2">
      <c r="A13" s="103"/>
      <c r="B13" s="1518" t="s">
        <v>481</v>
      </c>
      <c r="C13" s="1518"/>
    </row>
    <row r="14" spans="1:3" ht="12" customHeight="1" x14ac:dyDescent="0.2">
      <c r="A14" s="674" t="s">
        <v>279</v>
      </c>
      <c r="B14" s="671">
        <v>9591</v>
      </c>
      <c r="C14" s="671">
        <v>502481</v>
      </c>
    </row>
    <row r="15" spans="1:3" ht="11.25" customHeight="1" x14ac:dyDescent="0.2">
      <c r="A15" s="669" t="s">
        <v>82</v>
      </c>
      <c r="B15" s="672">
        <v>3725</v>
      </c>
      <c r="C15" s="672">
        <v>210126</v>
      </c>
    </row>
    <row r="16" spans="1:3" ht="11.25" customHeight="1" x14ac:dyDescent="0.2">
      <c r="A16" s="669" t="s">
        <v>83</v>
      </c>
      <c r="B16" s="672">
        <v>1536</v>
      </c>
      <c r="C16" s="672">
        <v>54821</v>
      </c>
    </row>
    <row r="17" spans="1:5" s="106" customFormat="1" ht="11.25" customHeight="1" x14ac:dyDescent="0.15">
      <c r="A17" s="669" t="s">
        <v>469</v>
      </c>
      <c r="B17" s="672">
        <v>3778</v>
      </c>
      <c r="C17" s="672">
        <v>211669</v>
      </c>
    </row>
    <row r="18" spans="1:5" ht="11.25" customHeight="1" x14ac:dyDescent="0.2">
      <c r="A18" s="669" t="s">
        <v>84</v>
      </c>
      <c r="B18" s="672" t="s">
        <v>482</v>
      </c>
      <c r="C18" s="672" t="s">
        <v>482</v>
      </c>
    </row>
    <row r="19" spans="1:5" ht="11.25" customHeight="1" x14ac:dyDescent="0.2">
      <c r="A19" s="669" t="s">
        <v>85</v>
      </c>
      <c r="B19" s="672" t="s">
        <v>482</v>
      </c>
      <c r="C19" s="672" t="s">
        <v>482</v>
      </c>
      <c r="E19" s="1341"/>
    </row>
    <row r="20" spans="1:5" ht="10.5" customHeight="1" x14ac:dyDescent="0.2">
      <c r="A20" s="103"/>
      <c r="B20" s="1518" t="s">
        <v>479</v>
      </c>
      <c r="C20" s="1518"/>
    </row>
    <row r="21" spans="1:5" ht="12" customHeight="1" x14ac:dyDescent="0.2">
      <c r="A21" s="674" t="s">
        <v>279</v>
      </c>
      <c r="B21" s="671">
        <v>6883</v>
      </c>
      <c r="C21" s="671">
        <v>262460</v>
      </c>
    </row>
    <row r="22" spans="1:5" ht="11.25" customHeight="1" x14ac:dyDescent="0.2">
      <c r="A22" s="669" t="s">
        <v>82</v>
      </c>
      <c r="B22" s="672">
        <v>3053</v>
      </c>
      <c r="C22" s="672">
        <v>140613</v>
      </c>
    </row>
    <row r="23" spans="1:5" ht="11.25" customHeight="1" x14ac:dyDescent="0.2">
      <c r="A23" s="669" t="s">
        <v>83</v>
      </c>
      <c r="B23" s="672">
        <v>1299</v>
      </c>
      <c r="C23" s="672">
        <v>41441</v>
      </c>
    </row>
    <row r="24" spans="1:5" ht="11.25" customHeight="1" x14ac:dyDescent="0.2">
      <c r="A24" s="669" t="s">
        <v>469</v>
      </c>
      <c r="B24" s="672">
        <v>1989</v>
      </c>
      <c r="C24" s="672">
        <v>68219</v>
      </c>
    </row>
    <row r="25" spans="1:5" ht="11.25" customHeight="1" x14ac:dyDescent="0.2">
      <c r="A25" s="669" t="s">
        <v>84</v>
      </c>
      <c r="B25" s="672" t="s">
        <v>482</v>
      </c>
      <c r="C25" s="672" t="s">
        <v>482</v>
      </c>
    </row>
    <row r="26" spans="1:5" ht="11.25" customHeight="1" x14ac:dyDescent="0.2">
      <c r="A26" s="669" t="s">
        <v>85</v>
      </c>
      <c r="B26" s="672" t="s">
        <v>482</v>
      </c>
      <c r="C26" s="672" t="s">
        <v>482</v>
      </c>
    </row>
    <row r="27" spans="1:5" ht="5.0999999999999996" customHeight="1" x14ac:dyDescent="0.2">
      <c r="A27" s="669"/>
      <c r="B27" s="672"/>
      <c r="C27" s="672"/>
    </row>
    <row r="28" spans="1:5" ht="10.5" customHeight="1" x14ac:dyDescent="0.2">
      <c r="A28" s="104">
        <v>2022</v>
      </c>
      <c r="B28" s="671">
        <v>6829</v>
      </c>
      <c r="C28" s="671">
        <v>245102</v>
      </c>
    </row>
    <row r="29" spans="1:5" s="7" customFormat="1" ht="10.5" customHeight="1" x14ac:dyDescent="0.2">
      <c r="A29" s="673">
        <v>2021</v>
      </c>
      <c r="B29" s="671">
        <v>3344</v>
      </c>
      <c r="C29" s="671">
        <v>87935.254000000001</v>
      </c>
    </row>
    <row r="30" spans="1:5" ht="5.0999999999999996" customHeight="1" thickBot="1" x14ac:dyDescent="0.25">
      <c r="A30" s="101"/>
      <c r="B30" s="101"/>
      <c r="C30" s="101"/>
    </row>
    <row r="31" spans="1:5" s="7" customFormat="1" ht="12" customHeight="1" thickTop="1" x14ac:dyDescent="0.2">
      <c r="A31" s="912" t="s">
        <v>1458</v>
      </c>
      <c r="B31" s="12"/>
      <c r="C31" s="12"/>
    </row>
    <row r="32" spans="1:5" x14ac:dyDescent="0.2">
      <c r="A32" s="1179" t="s">
        <v>1807</v>
      </c>
    </row>
    <row r="33" spans="1:1" x14ac:dyDescent="0.2">
      <c r="A33" s="912" t="s">
        <v>2237</v>
      </c>
    </row>
  </sheetData>
  <mergeCells count="6">
    <mergeCell ref="B20:C20"/>
    <mergeCell ref="B13:C13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1268" r:id="rId4" name="Control 4">
          <controlPr defaultSize="0" r:id="rId5">
            <anchor moveWithCells="1">
              <from>
                <xdr:col>3</xdr:col>
                <xdr:colOff>28575</xdr:colOff>
                <xdr:row>33</xdr:row>
                <xdr:rowOff>104775</xdr:rowOff>
              </from>
              <to>
                <xdr:col>5</xdr:col>
                <xdr:colOff>161925</xdr:colOff>
                <xdr:row>39</xdr:row>
                <xdr:rowOff>47625</xdr:rowOff>
              </to>
            </anchor>
          </controlPr>
        </control>
      </mc:Choice>
      <mc:Fallback>
        <control shapeId="11268" r:id="rId4" name="Control 4"/>
      </mc:Fallback>
    </mc:AlternateContent>
    <mc:AlternateContent xmlns:mc="http://schemas.openxmlformats.org/markup-compatibility/2006">
      <mc:Choice Requires="x14">
        <control shapeId="11267" r:id="rId6" name="Control 3">
          <controlPr defaultSize="0" r:id="rId5">
            <anchor moveWithCells="1">
              <from>
                <xdr:col>3</xdr:col>
                <xdr:colOff>28575</xdr:colOff>
                <xdr:row>33</xdr:row>
                <xdr:rowOff>104775</xdr:rowOff>
              </from>
              <to>
                <xdr:col>5</xdr:col>
                <xdr:colOff>161925</xdr:colOff>
                <xdr:row>39</xdr:row>
                <xdr:rowOff>47625</xdr:rowOff>
              </to>
            </anchor>
          </controlPr>
        </control>
      </mc:Choice>
      <mc:Fallback>
        <control shapeId="11267" r:id="rId6" name="Control 3"/>
      </mc:Fallback>
    </mc:AlternateContent>
    <mc:AlternateContent xmlns:mc="http://schemas.openxmlformats.org/markup-compatibility/2006">
      <mc:Choice Requires="x14">
        <control shapeId="11266" r:id="rId7" name="Control 2">
          <controlPr defaultSize="0" r:id="rId5">
            <anchor moveWithCells="1">
              <from>
                <xdr:col>3</xdr:col>
                <xdr:colOff>28575</xdr:colOff>
                <xdr:row>33</xdr:row>
                <xdr:rowOff>104775</xdr:rowOff>
              </from>
              <to>
                <xdr:col>5</xdr:col>
                <xdr:colOff>161925</xdr:colOff>
                <xdr:row>39</xdr:row>
                <xdr:rowOff>47625</xdr:rowOff>
              </to>
            </anchor>
          </controlPr>
        </control>
      </mc:Choice>
      <mc:Fallback>
        <control shapeId="11266" r:id="rId7" name="Control 2"/>
      </mc:Fallback>
    </mc:AlternateContent>
    <mc:AlternateContent xmlns:mc="http://schemas.openxmlformats.org/markup-compatibility/2006">
      <mc:Choice Requires="x14">
        <control shapeId="11265" r:id="rId8" name="Control 1">
          <controlPr defaultSize="0" r:id="rId5">
            <anchor moveWithCells="1">
              <from>
                <xdr:col>3</xdr:col>
                <xdr:colOff>28575</xdr:colOff>
                <xdr:row>33</xdr:row>
                <xdr:rowOff>104775</xdr:rowOff>
              </from>
              <to>
                <xdr:col>5</xdr:col>
                <xdr:colOff>161925</xdr:colOff>
                <xdr:row>39</xdr:row>
                <xdr:rowOff>47625</xdr:rowOff>
              </to>
            </anchor>
          </controlPr>
        </control>
      </mc:Choice>
      <mc:Fallback>
        <control shapeId="11265" r:id="rId8" name="Control 1"/>
      </mc:Fallback>
    </mc:AlternateContent>
  </controls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24"/>
  <dimension ref="A1:C29"/>
  <sheetViews>
    <sheetView showGridLines="0" zoomScaleSheetLayoutView="100" workbookViewId="0">
      <selection activeCell="A25" sqref="A25"/>
    </sheetView>
  </sheetViews>
  <sheetFormatPr defaultColWidth="7.7109375" defaultRowHeight="12.75" x14ac:dyDescent="0.2"/>
  <cols>
    <col min="1" max="1" width="32.28515625" style="105" customWidth="1"/>
    <col min="2" max="3" width="21.7109375" style="1303" customWidth="1"/>
    <col min="4" max="4" width="2.42578125" style="105" customWidth="1"/>
    <col min="5" max="5" width="9.42578125" style="105" bestFit="1" customWidth="1"/>
    <col min="6" max="16384" width="7.7109375" style="105"/>
  </cols>
  <sheetData>
    <row r="1" spans="1:3" ht="28.35" customHeight="1" x14ac:dyDescent="0.2">
      <c r="A1" s="1512" t="s">
        <v>2232</v>
      </c>
      <c r="B1" s="1512"/>
      <c r="C1" s="1512"/>
    </row>
    <row r="2" spans="1:3" ht="12.75" customHeight="1" x14ac:dyDescent="0.2">
      <c r="A2" s="1286"/>
      <c r="B2" s="1300"/>
      <c r="C2" s="1300"/>
    </row>
    <row r="3" spans="1:3" s="100" customFormat="1" ht="15" customHeight="1" x14ac:dyDescent="0.2">
      <c r="A3" s="1516" t="s">
        <v>483</v>
      </c>
      <c r="B3" s="996" t="s">
        <v>478</v>
      </c>
      <c r="C3" s="998" t="s">
        <v>253</v>
      </c>
    </row>
    <row r="4" spans="1:3" s="100" customFormat="1" ht="15" customHeight="1" x14ac:dyDescent="0.2">
      <c r="A4" s="1517"/>
      <c r="B4" s="384" t="s">
        <v>249</v>
      </c>
      <c r="C4" s="385" t="s">
        <v>249</v>
      </c>
    </row>
    <row r="5" spans="1:3" ht="5.0999999999999996" customHeight="1" x14ac:dyDescent="0.2">
      <c r="A5" s="386"/>
      <c r="B5" s="1520"/>
      <c r="C5" s="1520"/>
    </row>
    <row r="6" spans="1:3" ht="12" customHeight="1" x14ac:dyDescent="0.2">
      <c r="A6" s="104">
        <v>2023</v>
      </c>
      <c r="B6" s="1519" t="s">
        <v>476</v>
      </c>
      <c r="C6" s="1519"/>
    </row>
    <row r="7" spans="1:3" ht="12" customHeight="1" x14ac:dyDescent="0.2">
      <c r="A7" s="674" t="s">
        <v>1</v>
      </c>
      <c r="B7" s="671">
        <f>B13+B19</f>
        <v>16474</v>
      </c>
      <c r="C7" s="671">
        <f>C13+C19</f>
        <v>764941</v>
      </c>
    </row>
    <row r="8" spans="1:3" ht="11.25" customHeight="1" x14ac:dyDescent="0.2">
      <c r="A8" s="669" t="s">
        <v>65</v>
      </c>
      <c r="B8" s="672">
        <v>9597</v>
      </c>
      <c r="C8" s="672">
        <v>400930</v>
      </c>
    </row>
    <row r="9" spans="1:3" ht="11.25" customHeight="1" x14ac:dyDescent="0.2">
      <c r="A9" s="669" t="s">
        <v>68</v>
      </c>
      <c r="B9" s="672">
        <v>4003</v>
      </c>
      <c r="C9" s="672">
        <v>212568</v>
      </c>
    </row>
    <row r="10" spans="1:3" ht="11.25" customHeight="1" x14ac:dyDescent="0.2">
      <c r="A10" s="669" t="s">
        <v>41</v>
      </c>
      <c r="B10" s="672">
        <v>1673</v>
      </c>
      <c r="C10" s="672">
        <v>79723</v>
      </c>
    </row>
    <row r="11" spans="1:3" ht="11.25" customHeight="1" x14ac:dyDescent="0.2">
      <c r="A11" s="669" t="s">
        <v>15</v>
      </c>
      <c r="B11" s="672">
        <v>1201</v>
      </c>
      <c r="C11" s="672">
        <v>71720</v>
      </c>
    </row>
    <row r="12" spans="1:3" ht="12" customHeight="1" x14ac:dyDescent="0.2">
      <c r="A12" s="103"/>
      <c r="B12" s="1518" t="s">
        <v>481</v>
      </c>
      <c r="C12" s="1518"/>
    </row>
    <row r="13" spans="1:3" ht="12" customHeight="1" x14ac:dyDescent="0.2">
      <c r="A13" s="674" t="s">
        <v>1</v>
      </c>
      <c r="B13" s="671">
        <f>SUM(B14:B17)</f>
        <v>9591</v>
      </c>
      <c r="C13" s="671">
        <f>SUM(C14:C17)</f>
        <v>502481</v>
      </c>
    </row>
    <row r="14" spans="1:3" ht="11.25" customHeight="1" x14ac:dyDescent="0.2">
      <c r="A14" s="669" t="s">
        <v>65</v>
      </c>
      <c r="B14" s="672">
        <v>3966</v>
      </c>
      <c r="C14" s="672">
        <v>181322</v>
      </c>
    </row>
    <row r="15" spans="1:3" ht="11.25" customHeight="1" x14ac:dyDescent="0.2">
      <c r="A15" s="669" t="s">
        <v>68</v>
      </c>
      <c r="B15" s="672">
        <v>3470</v>
      </c>
      <c r="C15" s="672">
        <v>193134</v>
      </c>
    </row>
    <row r="16" spans="1:3" ht="11.25" customHeight="1" x14ac:dyDescent="0.2">
      <c r="A16" s="669" t="s">
        <v>41</v>
      </c>
      <c r="B16" s="672">
        <v>1251</v>
      </c>
      <c r="C16" s="672">
        <v>68199</v>
      </c>
    </row>
    <row r="17" spans="1:3" ht="11.25" customHeight="1" x14ac:dyDescent="0.2">
      <c r="A17" s="669" t="s">
        <v>15</v>
      </c>
      <c r="B17" s="672">
        <v>904</v>
      </c>
      <c r="C17" s="672">
        <v>59826</v>
      </c>
    </row>
    <row r="18" spans="1:3" ht="12" customHeight="1" x14ac:dyDescent="0.2">
      <c r="A18" s="103"/>
      <c r="B18" s="1518" t="s">
        <v>479</v>
      </c>
      <c r="C18" s="1518"/>
    </row>
    <row r="19" spans="1:3" ht="12" customHeight="1" x14ac:dyDescent="0.2">
      <c r="A19" s="674" t="s">
        <v>1</v>
      </c>
      <c r="B19" s="671">
        <f>SUM(B20:B23)</f>
        <v>6883</v>
      </c>
      <c r="C19" s="671">
        <f>SUM(C20:C23)</f>
        <v>262460</v>
      </c>
    </row>
    <row r="20" spans="1:3" ht="10.5" customHeight="1" x14ac:dyDescent="0.2">
      <c r="A20" s="669" t="s">
        <v>65</v>
      </c>
      <c r="B20" s="672">
        <v>5631</v>
      </c>
      <c r="C20" s="672">
        <v>219608</v>
      </c>
    </row>
    <row r="21" spans="1:3" ht="10.5" customHeight="1" x14ac:dyDescent="0.2">
      <c r="A21" s="669" t="s">
        <v>68</v>
      </c>
      <c r="B21" s="672">
        <v>533</v>
      </c>
      <c r="C21" s="672">
        <v>19434</v>
      </c>
    </row>
    <row r="22" spans="1:3" ht="10.5" customHeight="1" x14ac:dyDescent="0.2">
      <c r="A22" s="669" t="s">
        <v>41</v>
      </c>
      <c r="B22" s="672">
        <v>422</v>
      </c>
      <c r="C22" s="672">
        <v>11524</v>
      </c>
    </row>
    <row r="23" spans="1:3" ht="10.5" customHeight="1" x14ac:dyDescent="0.2">
      <c r="A23" s="669" t="s">
        <v>15</v>
      </c>
      <c r="B23" s="672">
        <v>297</v>
      </c>
      <c r="C23" s="672">
        <v>11894</v>
      </c>
    </row>
    <row r="24" spans="1:3" ht="5.0999999999999996" customHeight="1" x14ac:dyDescent="0.2">
      <c r="A24" s="669"/>
      <c r="B24" s="672"/>
      <c r="C24" s="672"/>
    </row>
    <row r="25" spans="1:3" ht="10.5" customHeight="1" x14ac:dyDescent="0.2">
      <c r="A25" s="104">
        <v>2022</v>
      </c>
      <c r="B25" s="671">
        <v>13834</v>
      </c>
      <c r="C25" s="671">
        <v>524029</v>
      </c>
    </row>
    <row r="26" spans="1:3" s="7" customFormat="1" ht="10.5" customHeight="1" x14ac:dyDescent="0.2">
      <c r="A26" s="104">
        <v>2021</v>
      </c>
      <c r="B26" s="671">
        <v>6829</v>
      </c>
      <c r="C26" s="671">
        <v>245102</v>
      </c>
    </row>
    <row r="27" spans="1:3" ht="5.0999999999999996" customHeight="1" thickBot="1" x14ac:dyDescent="0.25">
      <c r="A27" s="101"/>
      <c r="B27" s="1301"/>
      <c r="C27" s="1301"/>
    </row>
    <row r="28" spans="1:3" s="7" customFormat="1" ht="12" customHeight="1" thickTop="1" x14ac:dyDescent="0.2">
      <c r="A28" s="912" t="s">
        <v>1458</v>
      </c>
      <c r="B28" s="1302"/>
      <c r="C28" s="1302"/>
    </row>
    <row r="29" spans="1:3" x14ac:dyDescent="0.2">
      <c r="A29" s="1304"/>
    </row>
  </sheetData>
  <mergeCells count="6">
    <mergeCell ref="B12:C12"/>
    <mergeCell ref="B18:C18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2292" r:id="rId4" name="Control 4">
          <controlPr defaultSize="0" r:id="rId5">
            <anchor moveWithCells="1">
              <from>
                <xdr:col>3</xdr:col>
                <xdr:colOff>19050</xdr:colOff>
                <xdr:row>29</xdr:row>
                <xdr:rowOff>133350</xdr:rowOff>
              </from>
              <to>
                <xdr:col>5</xdr:col>
                <xdr:colOff>142875</xdr:colOff>
                <xdr:row>35</xdr:row>
                <xdr:rowOff>76200</xdr:rowOff>
              </to>
            </anchor>
          </controlPr>
        </control>
      </mc:Choice>
      <mc:Fallback>
        <control shapeId="12292" r:id="rId4" name="Control 4"/>
      </mc:Fallback>
    </mc:AlternateContent>
    <mc:AlternateContent xmlns:mc="http://schemas.openxmlformats.org/markup-compatibility/2006">
      <mc:Choice Requires="x14">
        <control shapeId="12291" r:id="rId6" name="Control 3">
          <controlPr defaultSize="0" r:id="rId5">
            <anchor moveWithCells="1">
              <from>
                <xdr:col>3</xdr:col>
                <xdr:colOff>19050</xdr:colOff>
                <xdr:row>29</xdr:row>
                <xdr:rowOff>133350</xdr:rowOff>
              </from>
              <to>
                <xdr:col>5</xdr:col>
                <xdr:colOff>142875</xdr:colOff>
                <xdr:row>35</xdr:row>
                <xdr:rowOff>76200</xdr:rowOff>
              </to>
            </anchor>
          </controlPr>
        </control>
      </mc:Choice>
      <mc:Fallback>
        <control shapeId="12291" r:id="rId6" name="Control 3"/>
      </mc:Fallback>
    </mc:AlternateContent>
    <mc:AlternateContent xmlns:mc="http://schemas.openxmlformats.org/markup-compatibility/2006">
      <mc:Choice Requires="x14">
        <control shapeId="12290" r:id="rId7" name="Control 2">
          <controlPr defaultSize="0" r:id="rId5">
            <anchor moveWithCells="1">
              <from>
                <xdr:col>3</xdr:col>
                <xdr:colOff>19050</xdr:colOff>
                <xdr:row>29</xdr:row>
                <xdr:rowOff>133350</xdr:rowOff>
              </from>
              <to>
                <xdr:col>5</xdr:col>
                <xdr:colOff>142875</xdr:colOff>
                <xdr:row>35</xdr:row>
                <xdr:rowOff>76200</xdr:rowOff>
              </to>
            </anchor>
          </controlPr>
        </control>
      </mc:Choice>
      <mc:Fallback>
        <control shapeId="12290" r:id="rId7" name="Control 2"/>
      </mc:Fallback>
    </mc:AlternateContent>
    <mc:AlternateContent xmlns:mc="http://schemas.openxmlformats.org/markup-compatibility/2006">
      <mc:Choice Requires="x14">
        <control shapeId="12289" r:id="rId8" name="Control 1">
          <controlPr defaultSize="0" r:id="rId5">
            <anchor moveWithCells="1">
              <from>
                <xdr:col>3</xdr:col>
                <xdr:colOff>19050</xdr:colOff>
                <xdr:row>29</xdr:row>
                <xdr:rowOff>133350</xdr:rowOff>
              </from>
              <to>
                <xdr:col>5</xdr:col>
                <xdr:colOff>142875</xdr:colOff>
                <xdr:row>35</xdr:row>
                <xdr:rowOff>76200</xdr:rowOff>
              </to>
            </anchor>
          </controlPr>
        </control>
      </mc:Choice>
      <mc:Fallback>
        <control shapeId="12289" r:id="rId8" name="Control 1"/>
      </mc:Fallback>
    </mc:AlternateContent>
  </controls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25"/>
  <dimension ref="A1:C29"/>
  <sheetViews>
    <sheetView showGridLines="0" zoomScaleSheetLayoutView="100" workbookViewId="0">
      <selection sqref="A1:C28"/>
    </sheetView>
  </sheetViews>
  <sheetFormatPr defaultColWidth="7.7109375" defaultRowHeight="12.75" x14ac:dyDescent="0.2"/>
  <cols>
    <col min="1" max="1" width="29.5703125" style="105" customWidth="1"/>
    <col min="2" max="3" width="25.42578125" style="105" customWidth="1"/>
    <col min="4" max="4" width="1.42578125" style="105" customWidth="1"/>
    <col min="5" max="5" width="12.28515625" style="105" customWidth="1"/>
    <col min="6" max="16384" width="7.7109375" style="105"/>
  </cols>
  <sheetData>
    <row r="1" spans="1:3" ht="28.35" customHeight="1" x14ac:dyDescent="0.2">
      <c r="A1" s="1512" t="s">
        <v>2233</v>
      </c>
      <c r="B1" s="1512"/>
      <c r="C1" s="1512"/>
    </row>
    <row r="2" spans="1:3" ht="12.75" customHeight="1" x14ac:dyDescent="0.2">
      <c r="A2" s="1286"/>
      <c r="B2" s="1286"/>
      <c r="C2" s="1286"/>
    </row>
    <row r="3" spans="1:3" s="100" customFormat="1" ht="14.65" customHeight="1" x14ac:dyDescent="0.2">
      <c r="A3" s="1516" t="s">
        <v>466</v>
      </c>
      <c r="B3" s="996" t="s">
        <v>478</v>
      </c>
      <c r="C3" s="998" t="s">
        <v>253</v>
      </c>
    </row>
    <row r="4" spans="1:3" s="100" customFormat="1" ht="14.65" customHeight="1" x14ac:dyDescent="0.2">
      <c r="A4" s="1517"/>
      <c r="B4" s="384" t="s">
        <v>249</v>
      </c>
      <c r="C4" s="385" t="s">
        <v>249</v>
      </c>
    </row>
    <row r="5" spans="1:3" ht="5.0999999999999996" customHeight="1" x14ac:dyDescent="0.2">
      <c r="A5" s="386"/>
      <c r="B5" s="1515"/>
      <c r="C5" s="1515"/>
    </row>
    <row r="6" spans="1:3" ht="12" customHeight="1" x14ac:dyDescent="0.2">
      <c r="A6" s="104">
        <v>2023</v>
      </c>
      <c r="B6" s="1519" t="s">
        <v>476</v>
      </c>
      <c r="C6" s="1519"/>
    </row>
    <row r="7" spans="1:3" ht="12" customHeight="1" x14ac:dyDescent="0.2">
      <c r="A7" s="674" t="s">
        <v>1</v>
      </c>
      <c r="B7" s="671">
        <f>SUM(B8:B11)</f>
        <v>18630</v>
      </c>
      <c r="C7" s="671">
        <f>SUM(C8:C11)</f>
        <v>872887</v>
      </c>
    </row>
    <row r="8" spans="1:3" ht="10.5" customHeight="1" x14ac:dyDescent="0.2">
      <c r="A8" s="669" t="s">
        <v>65</v>
      </c>
      <c r="B8" s="672">
        <v>11753</v>
      </c>
      <c r="C8" s="672">
        <v>507104</v>
      </c>
    </row>
    <row r="9" spans="1:3" ht="10.5" customHeight="1" x14ac:dyDescent="0.2">
      <c r="A9" s="669" t="s">
        <v>68</v>
      </c>
      <c r="B9" s="672">
        <v>4004</v>
      </c>
      <c r="C9" s="672">
        <v>212995</v>
      </c>
    </row>
    <row r="10" spans="1:3" ht="10.5" customHeight="1" x14ac:dyDescent="0.2">
      <c r="A10" s="669" t="s">
        <v>41</v>
      </c>
      <c r="B10" s="672">
        <v>1670</v>
      </c>
      <c r="C10" s="672">
        <v>81145</v>
      </c>
    </row>
    <row r="11" spans="1:3" ht="10.5" customHeight="1" x14ac:dyDescent="0.2">
      <c r="A11" s="669" t="s">
        <v>15</v>
      </c>
      <c r="B11" s="672">
        <v>1203</v>
      </c>
      <c r="C11" s="672">
        <v>71643</v>
      </c>
    </row>
    <row r="12" spans="1:3" ht="12" customHeight="1" x14ac:dyDescent="0.2">
      <c r="A12" s="103"/>
      <c r="B12" s="1518" t="s">
        <v>481</v>
      </c>
      <c r="C12" s="1518"/>
    </row>
    <row r="13" spans="1:3" ht="12" customHeight="1" x14ac:dyDescent="0.2">
      <c r="A13" s="674" t="s">
        <v>1</v>
      </c>
      <c r="B13" s="671">
        <f>SUM(B14:B17)</f>
        <v>11735</v>
      </c>
      <c r="C13" s="671">
        <f>SUM(C14:C17)</f>
        <v>609194</v>
      </c>
    </row>
    <row r="14" spans="1:3" ht="10.5" customHeight="1" x14ac:dyDescent="0.2">
      <c r="A14" s="669" t="s">
        <v>65</v>
      </c>
      <c r="B14" s="672">
        <v>6110</v>
      </c>
      <c r="C14" s="672">
        <v>286635</v>
      </c>
    </row>
    <row r="15" spans="1:3" ht="10.5" customHeight="1" x14ac:dyDescent="0.2">
      <c r="A15" s="669" t="s">
        <v>68</v>
      </c>
      <c r="B15" s="672">
        <v>3471</v>
      </c>
      <c r="C15" s="672">
        <v>193180</v>
      </c>
    </row>
    <row r="16" spans="1:3" ht="10.5" customHeight="1" x14ac:dyDescent="0.2">
      <c r="A16" s="669" t="s">
        <v>41</v>
      </c>
      <c r="B16" s="672">
        <v>1248</v>
      </c>
      <c r="C16" s="672">
        <v>69630</v>
      </c>
    </row>
    <row r="17" spans="1:3" ht="10.5" customHeight="1" x14ac:dyDescent="0.2">
      <c r="A17" s="669" t="s">
        <v>15</v>
      </c>
      <c r="B17" s="672">
        <v>906</v>
      </c>
      <c r="C17" s="672">
        <v>59749</v>
      </c>
    </row>
    <row r="18" spans="1:3" ht="12" customHeight="1" x14ac:dyDescent="0.2">
      <c r="A18" s="103"/>
      <c r="B18" s="1518" t="s">
        <v>479</v>
      </c>
      <c r="C18" s="1518"/>
    </row>
    <row r="19" spans="1:3" ht="12" customHeight="1" x14ac:dyDescent="0.2">
      <c r="A19" s="674" t="s">
        <v>1</v>
      </c>
      <c r="B19" s="671">
        <f>SUM(B20:B23)</f>
        <v>6895</v>
      </c>
      <c r="C19" s="671">
        <f>SUM(C20:C23)</f>
        <v>263693</v>
      </c>
    </row>
    <row r="20" spans="1:3" ht="10.5" customHeight="1" x14ac:dyDescent="0.2">
      <c r="A20" s="669" t="s">
        <v>65</v>
      </c>
      <c r="B20" s="672">
        <v>5643</v>
      </c>
      <c r="C20" s="672">
        <v>220469</v>
      </c>
    </row>
    <row r="21" spans="1:3" ht="10.5" customHeight="1" x14ac:dyDescent="0.2">
      <c r="A21" s="669" t="s">
        <v>68</v>
      </c>
      <c r="B21" s="672">
        <v>533</v>
      </c>
      <c r="C21" s="672">
        <v>19815</v>
      </c>
    </row>
    <row r="22" spans="1:3" ht="10.5" customHeight="1" x14ac:dyDescent="0.2">
      <c r="A22" s="669" t="s">
        <v>41</v>
      </c>
      <c r="B22" s="672">
        <v>422</v>
      </c>
      <c r="C22" s="672">
        <v>11515</v>
      </c>
    </row>
    <row r="23" spans="1:3" ht="10.5" customHeight="1" x14ac:dyDescent="0.2">
      <c r="A23" s="669" t="s">
        <v>15</v>
      </c>
      <c r="B23" s="672">
        <v>297</v>
      </c>
      <c r="C23" s="672">
        <v>11894</v>
      </c>
    </row>
    <row r="24" spans="1:3" ht="5.0999999999999996" customHeight="1" x14ac:dyDescent="0.2">
      <c r="A24" s="669"/>
      <c r="B24" s="672"/>
      <c r="C24" s="672"/>
    </row>
    <row r="25" spans="1:3" ht="10.5" customHeight="1" x14ac:dyDescent="0.2">
      <c r="A25" s="104">
        <v>2022</v>
      </c>
      <c r="B25" s="1245">
        <v>14850</v>
      </c>
      <c r="C25" s="1245">
        <v>588787</v>
      </c>
    </row>
    <row r="26" spans="1:3" s="7" customFormat="1" ht="10.5" customHeight="1" x14ac:dyDescent="0.2">
      <c r="A26" s="104">
        <v>2021</v>
      </c>
      <c r="B26" s="1245">
        <v>5492</v>
      </c>
      <c r="C26" s="1245">
        <v>209319</v>
      </c>
    </row>
    <row r="27" spans="1:3" ht="5.0999999999999996" customHeight="1" thickBot="1" x14ac:dyDescent="0.25">
      <c r="A27" s="101"/>
      <c r="B27" s="101"/>
      <c r="C27" s="101"/>
    </row>
    <row r="28" spans="1:3" s="7" customFormat="1" ht="12" customHeight="1" thickTop="1" x14ac:dyDescent="0.2">
      <c r="A28" s="912" t="s">
        <v>1458</v>
      </c>
      <c r="B28" s="12"/>
      <c r="C28" s="12"/>
    </row>
    <row r="29" spans="1:3" x14ac:dyDescent="0.2">
      <c r="A29" s="1304"/>
    </row>
  </sheetData>
  <mergeCells count="6">
    <mergeCell ref="B12:C12"/>
    <mergeCell ref="B18:C18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3316" r:id="rId4" name="Control 4">
          <controlPr defaultSize="0" r:id="rId5">
            <anchor moveWithCells="1">
              <from>
                <xdr:col>3</xdr:col>
                <xdr:colOff>19050</xdr:colOff>
                <xdr:row>30</xdr:row>
                <xdr:rowOff>133350</xdr:rowOff>
              </from>
              <to>
                <xdr:col>5</xdr:col>
                <xdr:colOff>19050</xdr:colOff>
                <xdr:row>36</xdr:row>
                <xdr:rowOff>76200</xdr:rowOff>
              </to>
            </anchor>
          </controlPr>
        </control>
      </mc:Choice>
      <mc:Fallback>
        <control shapeId="13316" r:id="rId4" name="Control 4"/>
      </mc:Fallback>
    </mc:AlternateContent>
    <mc:AlternateContent xmlns:mc="http://schemas.openxmlformats.org/markup-compatibility/2006">
      <mc:Choice Requires="x14">
        <control shapeId="13315" r:id="rId6" name="Control 3">
          <controlPr defaultSize="0" r:id="rId5">
            <anchor moveWithCells="1">
              <from>
                <xdr:col>3</xdr:col>
                <xdr:colOff>19050</xdr:colOff>
                <xdr:row>30</xdr:row>
                <xdr:rowOff>133350</xdr:rowOff>
              </from>
              <to>
                <xdr:col>5</xdr:col>
                <xdr:colOff>19050</xdr:colOff>
                <xdr:row>36</xdr:row>
                <xdr:rowOff>76200</xdr:rowOff>
              </to>
            </anchor>
          </controlPr>
        </control>
      </mc:Choice>
      <mc:Fallback>
        <control shapeId="13315" r:id="rId6" name="Control 3"/>
      </mc:Fallback>
    </mc:AlternateContent>
    <mc:AlternateContent xmlns:mc="http://schemas.openxmlformats.org/markup-compatibility/2006">
      <mc:Choice Requires="x14">
        <control shapeId="13314" r:id="rId7" name="Control 2">
          <controlPr defaultSize="0" r:id="rId5">
            <anchor moveWithCells="1">
              <from>
                <xdr:col>3</xdr:col>
                <xdr:colOff>19050</xdr:colOff>
                <xdr:row>30</xdr:row>
                <xdr:rowOff>133350</xdr:rowOff>
              </from>
              <to>
                <xdr:col>5</xdr:col>
                <xdr:colOff>19050</xdr:colOff>
                <xdr:row>36</xdr:row>
                <xdr:rowOff>76200</xdr:rowOff>
              </to>
            </anchor>
          </controlPr>
        </control>
      </mc:Choice>
      <mc:Fallback>
        <control shapeId="13314" r:id="rId7" name="Control 2"/>
      </mc:Fallback>
    </mc:AlternateContent>
    <mc:AlternateContent xmlns:mc="http://schemas.openxmlformats.org/markup-compatibility/2006">
      <mc:Choice Requires="x14">
        <control shapeId="13313" r:id="rId8" name="Control 1">
          <controlPr defaultSize="0" r:id="rId5">
            <anchor moveWithCells="1">
              <from>
                <xdr:col>3</xdr:col>
                <xdr:colOff>19050</xdr:colOff>
                <xdr:row>30</xdr:row>
                <xdr:rowOff>133350</xdr:rowOff>
              </from>
              <to>
                <xdr:col>5</xdr:col>
                <xdr:colOff>19050</xdr:colOff>
                <xdr:row>36</xdr:row>
                <xdr:rowOff>76200</xdr:rowOff>
              </to>
            </anchor>
          </controlPr>
        </control>
      </mc:Choice>
      <mc:Fallback>
        <control shapeId="13313" r:id="rId8" name="Control 1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0"/>
  <sheetViews>
    <sheetView showGridLines="0" showRuler="0" zoomScaleSheetLayoutView="100" workbookViewId="0">
      <selection activeCell="D24" sqref="D24"/>
    </sheetView>
  </sheetViews>
  <sheetFormatPr defaultColWidth="9.28515625" defaultRowHeight="12.75" x14ac:dyDescent="0.2"/>
  <cols>
    <col min="1" max="1" width="32.28515625" style="27" customWidth="1"/>
    <col min="2" max="2" width="15.5703125" style="27" customWidth="1"/>
    <col min="3" max="3" width="24.42578125" style="27" customWidth="1"/>
    <col min="4" max="4" width="1.7109375" style="27" customWidth="1"/>
    <col min="5" max="5" width="8" style="210" customWidth="1"/>
    <col min="6" max="13" width="8" style="27" customWidth="1"/>
    <col min="14" max="16384" width="9.28515625" style="27"/>
  </cols>
  <sheetData>
    <row r="1" spans="1:3" s="514" customFormat="1" ht="18" customHeight="1" x14ac:dyDescent="0.2">
      <c r="A1" s="1362" t="s">
        <v>1699</v>
      </c>
      <c r="B1" s="1362"/>
      <c r="C1" s="1362"/>
    </row>
    <row r="2" spans="1:3" s="28" customFormat="1" ht="14.25" customHeight="1" x14ac:dyDescent="0.15">
      <c r="A2" s="567">
        <v>2023</v>
      </c>
      <c r="B2" s="526"/>
      <c r="C2" s="526"/>
    </row>
    <row r="3" spans="1:3" ht="33.75" customHeight="1" x14ac:dyDescent="0.2">
      <c r="A3" s="1084" t="s">
        <v>245</v>
      </c>
      <c r="B3" s="1086" t="s">
        <v>997</v>
      </c>
      <c r="C3" s="1084" t="s">
        <v>998</v>
      </c>
    </row>
    <row r="4" spans="1:3" ht="3.75" customHeight="1" x14ac:dyDescent="0.2">
      <c r="A4" s="517"/>
      <c r="B4" s="517"/>
      <c r="C4" s="517"/>
    </row>
    <row r="5" spans="1:3" s="124" customFormat="1" ht="11.1" customHeight="1" x14ac:dyDescent="0.2">
      <c r="A5" s="521" t="s">
        <v>253</v>
      </c>
      <c r="B5" s="568" t="s">
        <v>1208</v>
      </c>
      <c r="C5" s="569">
        <v>200344.77900000001</v>
      </c>
    </row>
    <row r="6" spans="1:3" s="124" customFormat="1" ht="11.1" customHeight="1" x14ac:dyDescent="0.2">
      <c r="A6" s="519" t="s">
        <v>999</v>
      </c>
      <c r="B6" s="570" t="s">
        <v>252</v>
      </c>
      <c r="C6" s="571">
        <v>184180.527</v>
      </c>
    </row>
    <row r="7" spans="1:3" ht="11.1" customHeight="1" x14ac:dyDescent="0.2">
      <c r="A7" s="519" t="s">
        <v>1000</v>
      </c>
      <c r="B7" s="570" t="s">
        <v>252</v>
      </c>
      <c r="C7" s="571">
        <v>16049.557000000001</v>
      </c>
    </row>
    <row r="8" spans="1:3" ht="11.1" customHeight="1" x14ac:dyDescent="0.2">
      <c r="A8" s="519" t="s">
        <v>1001</v>
      </c>
      <c r="B8" s="570" t="s">
        <v>252</v>
      </c>
      <c r="C8" s="571">
        <v>114.69499999999999</v>
      </c>
    </row>
    <row r="9" spans="1:3" ht="11.1" customHeight="1" x14ac:dyDescent="0.2">
      <c r="A9" s="521" t="s">
        <v>1002</v>
      </c>
      <c r="B9" s="572" t="s">
        <v>252</v>
      </c>
      <c r="C9" s="569">
        <v>4811865.8169999998</v>
      </c>
    </row>
    <row r="10" spans="1:3" ht="11.1" customHeight="1" x14ac:dyDescent="0.2">
      <c r="A10" s="519" t="s">
        <v>999</v>
      </c>
      <c r="B10" s="570" t="s">
        <v>252</v>
      </c>
      <c r="C10" s="571">
        <v>3080933.764</v>
      </c>
    </row>
    <row r="11" spans="1:3" ht="11.1" customHeight="1" x14ac:dyDescent="0.2">
      <c r="A11" s="519" t="s">
        <v>1000</v>
      </c>
      <c r="B11" s="570" t="s">
        <v>252</v>
      </c>
      <c r="C11" s="571">
        <v>1713730.2540000002</v>
      </c>
    </row>
    <row r="12" spans="1:3" ht="11.1" customHeight="1" x14ac:dyDescent="0.2">
      <c r="A12" s="519" t="s">
        <v>1005</v>
      </c>
      <c r="B12" s="570" t="s">
        <v>252</v>
      </c>
      <c r="C12" s="571">
        <v>17201.798999999999</v>
      </c>
    </row>
    <row r="13" spans="1:3" s="124" customFormat="1" ht="11.1" customHeight="1" x14ac:dyDescent="0.2">
      <c r="A13" s="521" t="s">
        <v>1003</v>
      </c>
      <c r="B13" s="572" t="s">
        <v>1004</v>
      </c>
      <c r="C13" s="573">
        <v>24.017924704691204</v>
      </c>
    </row>
    <row r="14" spans="1:3" s="124" customFormat="1" ht="11.1" customHeight="1" x14ac:dyDescent="0.2">
      <c r="A14" s="519" t="s">
        <v>999</v>
      </c>
      <c r="B14" s="570" t="s">
        <v>252</v>
      </c>
      <c r="C14" s="574">
        <v>16.727793183043719</v>
      </c>
    </row>
    <row r="15" spans="1:3" ht="11.1" customHeight="1" x14ac:dyDescent="0.2">
      <c r="A15" s="519" t="s">
        <v>1000</v>
      </c>
      <c r="B15" s="570" t="s">
        <v>252</v>
      </c>
      <c r="C15" s="574">
        <v>106.77741784399409</v>
      </c>
    </row>
    <row r="16" spans="1:3" ht="11.1" customHeight="1" x14ac:dyDescent="0.2">
      <c r="A16" s="519" t="s">
        <v>1005</v>
      </c>
      <c r="B16" s="570" t="s">
        <v>252</v>
      </c>
      <c r="C16" s="574">
        <v>149.97863028030864</v>
      </c>
    </row>
    <row r="17" spans="1:3" ht="11.25" customHeight="1" x14ac:dyDescent="0.2">
      <c r="A17" s="521" t="s">
        <v>1006</v>
      </c>
      <c r="B17" s="568" t="s">
        <v>1208</v>
      </c>
      <c r="C17" s="569">
        <v>13068454.283499999</v>
      </c>
    </row>
    <row r="18" spans="1:3" ht="11.25" customHeight="1" x14ac:dyDescent="0.2">
      <c r="A18" s="536" t="s">
        <v>416</v>
      </c>
      <c r="B18" s="575" t="s">
        <v>256</v>
      </c>
      <c r="C18" s="569">
        <v>8554612.9079999998</v>
      </c>
    </row>
    <row r="19" spans="1:3" s="124" customFormat="1" ht="11.1" customHeight="1" x14ac:dyDescent="0.2">
      <c r="A19" s="519" t="s">
        <v>1148</v>
      </c>
      <c r="B19" s="570" t="s">
        <v>252</v>
      </c>
      <c r="C19" s="576">
        <v>6738856.4749999996</v>
      </c>
    </row>
    <row r="20" spans="1:3" ht="11.1" customHeight="1" x14ac:dyDescent="0.2">
      <c r="A20" s="519" t="s">
        <v>1001</v>
      </c>
      <c r="B20" s="570" t="s">
        <v>252</v>
      </c>
      <c r="C20" s="576">
        <v>1815756.433</v>
      </c>
    </row>
    <row r="21" spans="1:3" ht="11.25" customHeight="1" x14ac:dyDescent="0.2">
      <c r="A21" s="536" t="s">
        <v>257</v>
      </c>
      <c r="B21" s="575" t="s">
        <v>1209</v>
      </c>
      <c r="C21" s="569">
        <v>2263030.2410000004</v>
      </c>
    </row>
    <row r="22" spans="1:3" s="124" customFormat="1" ht="11.1" customHeight="1" x14ac:dyDescent="0.2">
      <c r="A22" s="519" t="s">
        <v>1148</v>
      </c>
      <c r="B22" s="570" t="s">
        <v>252</v>
      </c>
      <c r="C22" s="576">
        <v>1564335.747</v>
      </c>
    </row>
    <row r="23" spans="1:3" ht="11.1" customHeight="1" x14ac:dyDescent="0.2">
      <c r="A23" s="519" t="s">
        <v>1001</v>
      </c>
      <c r="B23" s="570" t="s">
        <v>252</v>
      </c>
      <c r="C23" s="576">
        <v>698694.49400000018</v>
      </c>
    </row>
    <row r="24" spans="1:3" s="124" customFormat="1" ht="11.25" customHeight="1" x14ac:dyDescent="0.2">
      <c r="A24" s="536" t="s">
        <v>1007</v>
      </c>
      <c r="B24" s="575" t="s">
        <v>249</v>
      </c>
      <c r="C24" s="569">
        <v>286535</v>
      </c>
    </row>
    <row r="25" spans="1:3" ht="11.25" customHeight="1" x14ac:dyDescent="0.2">
      <c r="A25" s="577" t="s">
        <v>1008</v>
      </c>
      <c r="B25" s="578" t="s">
        <v>1009</v>
      </c>
      <c r="C25" s="571">
        <v>223899</v>
      </c>
    </row>
    <row r="26" spans="1:3" ht="11.25" customHeight="1" x14ac:dyDescent="0.2">
      <c r="A26" s="518" t="s">
        <v>1010</v>
      </c>
      <c r="B26" s="568" t="s">
        <v>1004</v>
      </c>
      <c r="C26" s="1307">
        <v>264.53917498519274</v>
      </c>
    </row>
    <row r="27" spans="1:3" ht="11.25" customHeight="1" x14ac:dyDescent="0.2">
      <c r="A27" s="536" t="s">
        <v>1011</v>
      </c>
      <c r="B27" s="575" t="s">
        <v>256</v>
      </c>
      <c r="C27" s="573">
        <v>29.855385582913083</v>
      </c>
    </row>
    <row r="28" spans="1:3" ht="5.0999999999999996" customHeight="1" thickBot="1" x14ac:dyDescent="0.25">
      <c r="A28" s="183"/>
      <c r="B28" s="183"/>
      <c r="C28" s="183"/>
    </row>
    <row r="29" spans="1:3" s="124" customFormat="1" ht="12.75" customHeight="1" thickTop="1" x14ac:dyDescent="0.2">
      <c r="A29" s="1371" t="s">
        <v>1012</v>
      </c>
      <c r="B29" s="1371"/>
      <c r="C29" s="1371"/>
    </row>
    <row r="30" spans="1:3" s="124" customFormat="1" ht="11.25" customHeight="1" x14ac:dyDescent="0.2">
      <c r="A30" s="533" t="s">
        <v>1290</v>
      </c>
      <c r="B30" s="27"/>
      <c r="C30" s="27"/>
    </row>
  </sheetData>
  <mergeCells count="2">
    <mergeCell ref="A1:C1"/>
    <mergeCell ref="A29:C29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B17 B5" numberStoredAsText="1"/>
  </ignoredError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71"/>
  <dimension ref="A1:C13"/>
  <sheetViews>
    <sheetView showGridLines="0" workbookViewId="0">
      <selection sqref="A1:C13"/>
    </sheetView>
  </sheetViews>
  <sheetFormatPr defaultColWidth="9.28515625" defaultRowHeight="12.75" x14ac:dyDescent="0.2"/>
  <cols>
    <col min="1" max="1" width="32.5703125" style="27" customWidth="1"/>
    <col min="2" max="3" width="20.28515625" style="27" customWidth="1"/>
    <col min="4" max="16384" width="9.28515625" style="27"/>
  </cols>
  <sheetData>
    <row r="1" spans="1:3" s="108" customFormat="1" ht="21.75" customHeight="1" x14ac:dyDescent="0.2">
      <c r="A1" s="1521" t="s">
        <v>1931</v>
      </c>
      <c r="B1" s="1521"/>
      <c r="C1" s="1521"/>
    </row>
    <row r="2" spans="1:3" s="107" customFormat="1" ht="13.5" customHeight="1" x14ac:dyDescent="0.2">
      <c r="A2" s="894">
        <v>2023</v>
      </c>
      <c r="B2" s="111"/>
      <c r="C2" s="111"/>
    </row>
    <row r="3" spans="1:3" s="107" customFormat="1" ht="10.15" customHeight="1" x14ac:dyDescent="0.2">
      <c r="A3" s="381"/>
      <c r="B3" s="1522" t="s">
        <v>118</v>
      </c>
      <c r="C3" s="1522" t="s">
        <v>228</v>
      </c>
    </row>
    <row r="4" spans="1:3" s="107" customFormat="1" ht="12.6" customHeight="1" x14ac:dyDescent="0.2">
      <c r="A4" s="382" t="s">
        <v>484</v>
      </c>
      <c r="B4" s="1522"/>
      <c r="C4" s="1522"/>
    </row>
    <row r="5" spans="1:3" s="108" customFormat="1" ht="5.0999999999999996" customHeight="1" x14ac:dyDescent="0.2">
      <c r="A5" s="383"/>
      <c r="B5" s="383"/>
      <c r="C5" s="383"/>
    </row>
    <row r="6" spans="1:3" s="108" customFormat="1" ht="12" customHeight="1" x14ac:dyDescent="0.2">
      <c r="A6" s="109" t="s">
        <v>412</v>
      </c>
      <c r="B6" s="678" t="s">
        <v>2080</v>
      </c>
      <c r="C6" s="961">
        <v>166137</v>
      </c>
    </row>
    <row r="7" spans="1:3" s="108" customFormat="1" ht="12" customHeight="1" x14ac:dyDescent="0.2">
      <c r="A7" s="109" t="s">
        <v>413</v>
      </c>
      <c r="B7" s="678" t="s">
        <v>2080</v>
      </c>
      <c r="C7" s="961">
        <v>68</v>
      </c>
    </row>
    <row r="8" spans="1:3" s="108" customFormat="1" ht="12" customHeight="1" x14ac:dyDescent="0.2">
      <c r="A8" s="109" t="s">
        <v>485</v>
      </c>
      <c r="B8" s="678" t="s">
        <v>2080</v>
      </c>
      <c r="C8" s="961">
        <v>2.2000000000000002</v>
      </c>
    </row>
    <row r="9" spans="1:3" s="108" customFormat="1" ht="12" customHeight="1" x14ac:dyDescent="0.2">
      <c r="A9" s="109" t="s">
        <v>15</v>
      </c>
      <c r="B9" s="678" t="s">
        <v>2080</v>
      </c>
      <c r="C9" s="961">
        <v>161.4</v>
      </c>
    </row>
    <row r="10" spans="1:3" s="108" customFormat="1" ht="12" customHeight="1" x14ac:dyDescent="0.2">
      <c r="A10" s="679" t="s">
        <v>486</v>
      </c>
      <c r="B10" s="680" t="s">
        <v>2079</v>
      </c>
      <c r="C10" s="961">
        <v>12404.2</v>
      </c>
    </row>
    <row r="11" spans="1:3" s="108" customFormat="1" ht="12" customHeight="1" x14ac:dyDescent="0.2">
      <c r="A11" s="677" t="s">
        <v>487</v>
      </c>
      <c r="B11" s="678" t="s">
        <v>1271</v>
      </c>
      <c r="C11" s="962">
        <v>27563.1</v>
      </c>
    </row>
    <row r="12" spans="1:3" s="7" customFormat="1" ht="3" customHeight="1" thickBot="1" x14ac:dyDescent="0.25">
      <c r="A12" s="110"/>
      <c r="B12" s="110"/>
      <c r="C12" s="110"/>
    </row>
    <row r="13" spans="1:3" s="108" customFormat="1" ht="13.5" thickTop="1" x14ac:dyDescent="0.2">
      <c r="A13" s="912" t="s">
        <v>1458</v>
      </c>
      <c r="B13" s="12"/>
      <c r="C13" s="12"/>
    </row>
  </sheetData>
  <mergeCells count="3">
    <mergeCell ref="A1:C1"/>
    <mergeCell ref="B3:B4"/>
    <mergeCell ref="C3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3"/>
  <dimension ref="A1:D16"/>
  <sheetViews>
    <sheetView showGridLines="0" workbookViewId="0">
      <selection activeCell="C3" sqref="C3"/>
    </sheetView>
  </sheetViews>
  <sheetFormatPr defaultColWidth="9.28515625" defaultRowHeight="12.75" x14ac:dyDescent="0.2"/>
  <cols>
    <col min="1" max="1" width="30.28515625" style="195" customWidth="1"/>
    <col min="2" max="4" width="14.28515625" style="195" customWidth="1"/>
    <col min="5" max="5" width="1.7109375" style="195" customWidth="1"/>
    <col min="6" max="16384" width="9.28515625" style="195"/>
  </cols>
  <sheetData>
    <row r="1" spans="1:4" s="483" customFormat="1" ht="16.5" customHeight="1" x14ac:dyDescent="0.2">
      <c r="A1" s="1429" t="s">
        <v>1932</v>
      </c>
      <c r="B1" s="1429"/>
      <c r="C1" s="1429"/>
      <c r="D1" s="1429"/>
    </row>
    <row r="2" spans="1:4" s="485" customFormat="1" ht="12.75" customHeight="1" x14ac:dyDescent="0.15">
      <c r="A2" s="266"/>
      <c r="B2" s="266"/>
      <c r="C2" s="484"/>
      <c r="D2" s="203" t="s">
        <v>2081</v>
      </c>
    </row>
    <row r="3" spans="1:4" s="485" customFormat="1" ht="24" customHeight="1" x14ac:dyDescent="0.15">
      <c r="A3" s="486" t="s">
        <v>634</v>
      </c>
      <c r="B3" s="487">
        <v>2021</v>
      </c>
      <c r="C3" s="488">
        <v>2022</v>
      </c>
      <c r="D3" s="488">
        <v>2023</v>
      </c>
    </row>
    <row r="4" spans="1:4" s="485" customFormat="1" ht="5.0999999999999996" customHeight="1" x14ac:dyDescent="0.15">
      <c r="A4" s="1168"/>
      <c r="B4" s="1169"/>
      <c r="C4" s="1169"/>
      <c r="D4" s="1169"/>
    </row>
    <row r="5" spans="1:4" s="485" customFormat="1" ht="9" customHeight="1" x14ac:dyDescent="0.15">
      <c r="A5" s="1168" t="s">
        <v>1</v>
      </c>
      <c r="B5" s="1170">
        <v>5262783</v>
      </c>
      <c r="C5" s="1170">
        <v>5582456</v>
      </c>
      <c r="D5" s="1170">
        <v>5910563</v>
      </c>
    </row>
    <row r="6" spans="1:4" s="485" customFormat="1" ht="9.75" customHeight="1" x14ac:dyDescent="0.15">
      <c r="A6" s="1171" t="s">
        <v>414</v>
      </c>
      <c r="B6" s="489">
        <v>34663</v>
      </c>
      <c r="C6" s="489">
        <v>38555</v>
      </c>
      <c r="D6" s="489">
        <v>46737</v>
      </c>
    </row>
    <row r="7" spans="1:4" s="485" customFormat="1" ht="9.75" customHeight="1" x14ac:dyDescent="0.15">
      <c r="A7" s="1171" t="s">
        <v>413</v>
      </c>
      <c r="B7" s="489">
        <v>1019081</v>
      </c>
      <c r="C7" s="489">
        <v>1120861</v>
      </c>
      <c r="D7" s="489">
        <v>1237249</v>
      </c>
    </row>
    <row r="8" spans="1:4" s="485" customFormat="1" ht="9.75" customHeight="1" x14ac:dyDescent="0.15">
      <c r="A8" s="1171" t="s">
        <v>412</v>
      </c>
      <c r="B8" s="489">
        <v>4150551</v>
      </c>
      <c r="C8" s="489">
        <v>4353814</v>
      </c>
      <c r="D8" s="489">
        <v>4553471</v>
      </c>
    </row>
    <row r="9" spans="1:4" s="485" customFormat="1" ht="9.75" customHeight="1" x14ac:dyDescent="0.15">
      <c r="A9" s="1171" t="s">
        <v>1460</v>
      </c>
      <c r="B9" s="489">
        <v>31712</v>
      </c>
      <c r="C9" s="489">
        <v>31149</v>
      </c>
      <c r="D9" s="489">
        <v>30564</v>
      </c>
    </row>
    <row r="10" spans="1:4" s="485" customFormat="1" ht="9.75" customHeight="1" x14ac:dyDescent="0.15">
      <c r="A10" s="1171" t="s">
        <v>1461</v>
      </c>
      <c r="B10" s="489">
        <v>23803</v>
      </c>
      <c r="C10" s="489">
        <v>32728</v>
      </c>
      <c r="D10" s="489">
        <v>34100</v>
      </c>
    </row>
    <row r="11" spans="1:4" s="485" customFormat="1" ht="9.75" customHeight="1" x14ac:dyDescent="0.15">
      <c r="A11" s="1171" t="s">
        <v>1462</v>
      </c>
      <c r="B11" s="489">
        <v>2157</v>
      </c>
      <c r="C11" s="489">
        <v>4702</v>
      </c>
      <c r="D11" s="489">
        <v>7699</v>
      </c>
    </row>
    <row r="12" spans="1:4" s="485" customFormat="1" ht="9.75" customHeight="1" x14ac:dyDescent="0.15">
      <c r="A12" s="1171" t="s">
        <v>2005</v>
      </c>
      <c r="B12" s="489">
        <v>779</v>
      </c>
      <c r="C12" s="489">
        <v>624</v>
      </c>
      <c r="D12" s="489">
        <v>738</v>
      </c>
    </row>
    <row r="13" spans="1:4" ht="9.75" customHeight="1" x14ac:dyDescent="0.2">
      <c r="A13" s="1171" t="s">
        <v>1463</v>
      </c>
      <c r="B13" s="489">
        <v>37</v>
      </c>
      <c r="C13" s="489">
        <v>23</v>
      </c>
      <c r="D13" s="489">
        <v>5</v>
      </c>
    </row>
    <row r="14" spans="1:4" ht="3.75" customHeight="1" thickBot="1" x14ac:dyDescent="0.25">
      <c r="A14" s="1172"/>
      <c r="B14" s="1172"/>
      <c r="C14" s="1172"/>
      <c r="D14" s="1172"/>
    </row>
    <row r="15" spans="1:4" ht="13.5" thickTop="1" x14ac:dyDescent="0.2">
      <c r="A15" s="1173" t="s">
        <v>2193</v>
      </c>
      <c r="B15" s="1173"/>
      <c r="C15" s="485"/>
      <c r="D15" s="485"/>
    </row>
    <row r="16" spans="1:4" ht="9.75" customHeight="1" x14ac:dyDescent="0.2">
      <c r="A16" s="1174" t="s">
        <v>1165</v>
      </c>
      <c r="B16" s="1174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74"/>
  <dimension ref="A1:F47"/>
  <sheetViews>
    <sheetView showGridLines="0" zoomScaleNormal="100" zoomScaleSheetLayoutView="100" workbookViewId="0">
      <selection activeCell="A2" sqref="A2"/>
    </sheetView>
  </sheetViews>
  <sheetFormatPr defaultColWidth="7.7109375" defaultRowHeight="0" customHeight="1" zeroHeight="1" x14ac:dyDescent="0.15"/>
  <cols>
    <col min="1" max="1" width="24.5703125" style="103" customWidth="1"/>
    <col min="2" max="2" width="16.42578125" style="103" customWidth="1"/>
    <col min="3" max="6" width="12.7109375" style="103" customWidth="1"/>
    <col min="7" max="9" width="5.42578125" style="103" customWidth="1"/>
    <col min="10" max="16384" width="7.7109375" style="103"/>
  </cols>
  <sheetData>
    <row r="1" spans="1:6" ht="16.5" customHeight="1" x14ac:dyDescent="0.15">
      <c r="A1" s="1512" t="s">
        <v>1933</v>
      </c>
      <c r="B1" s="1512"/>
      <c r="C1" s="1512"/>
      <c r="D1" s="1512"/>
      <c r="E1" s="1512"/>
      <c r="F1" s="1512"/>
    </row>
    <row r="2" spans="1:6" ht="12.75" customHeight="1" x14ac:dyDescent="0.15">
      <c r="A2" s="450">
        <v>2022</v>
      </c>
      <c r="B2" s="477"/>
      <c r="C2" s="478"/>
      <c r="F2" s="453" t="s">
        <v>183</v>
      </c>
    </row>
    <row r="3" spans="1:6" ht="15.6" customHeight="1" x14ac:dyDescent="0.15">
      <c r="A3" s="479" t="s">
        <v>636</v>
      </c>
      <c r="B3" s="1523" t="s">
        <v>637</v>
      </c>
      <c r="C3" s="1525" t="s">
        <v>683</v>
      </c>
      <c r="D3" s="1526"/>
      <c r="E3" s="1526"/>
      <c r="F3" s="1526"/>
    </row>
    <row r="4" spans="1:6" ht="15.6" customHeight="1" x14ac:dyDescent="0.15">
      <c r="A4" s="457" t="s">
        <v>1357</v>
      </c>
      <c r="B4" s="1524"/>
      <c r="C4" s="473" t="s">
        <v>1</v>
      </c>
      <c r="D4" s="473" t="s">
        <v>638</v>
      </c>
      <c r="E4" s="474" t="s">
        <v>1676</v>
      </c>
      <c r="F4" s="474" t="s">
        <v>1677</v>
      </c>
    </row>
    <row r="5" spans="1:6" ht="5.0999999999999996" customHeight="1" x14ac:dyDescent="0.15">
      <c r="A5" s="480"/>
      <c r="B5" s="481"/>
      <c r="C5" s="482"/>
      <c r="D5" s="481"/>
      <c r="E5" s="386"/>
    </row>
    <row r="6" spans="1:6" s="449" customFormat="1" ht="10.15" customHeight="1" x14ac:dyDescent="0.15">
      <c r="A6" s="681" t="s">
        <v>278</v>
      </c>
      <c r="B6" s="156">
        <v>34276</v>
      </c>
      <c r="C6" s="682">
        <v>43034</v>
      </c>
      <c r="D6" s="682">
        <v>618</v>
      </c>
      <c r="E6" s="682">
        <v>2302</v>
      </c>
      <c r="F6" s="682">
        <v>40114</v>
      </c>
    </row>
    <row r="7" spans="1:6" ht="10.15" customHeight="1" x14ac:dyDescent="0.15">
      <c r="A7" s="681" t="s">
        <v>279</v>
      </c>
      <c r="B7" s="682">
        <v>32788</v>
      </c>
      <c r="C7" s="682">
        <v>41161</v>
      </c>
      <c r="D7" s="682">
        <v>591</v>
      </c>
      <c r="E7" s="682">
        <v>2124</v>
      </c>
      <c r="F7" s="682">
        <v>38446</v>
      </c>
    </row>
    <row r="8" spans="1:6" ht="10.15" customHeight="1" x14ac:dyDescent="0.15">
      <c r="A8" s="683" t="s">
        <v>582</v>
      </c>
      <c r="B8" s="684">
        <v>2646</v>
      </c>
      <c r="C8" s="684">
        <v>3337</v>
      </c>
      <c r="D8" s="684">
        <v>40</v>
      </c>
      <c r="E8" s="684">
        <v>170</v>
      </c>
      <c r="F8" s="684">
        <v>3127</v>
      </c>
    </row>
    <row r="9" spans="1:6" ht="10.15" customHeight="1" x14ac:dyDescent="0.15">
      <c r="A9" s="683" t="s">
        <v>583</v>
      </c>
      <c r="B9" s="684">
        <v>455</v>
      </c>
      <c r="C9" s="684">
        <v>612</v>
      </c>
      <c r="D9" s="684">
        <v>22</v>
      </c>
      <c r="E9" s="684">
        <v>63</v>
      </c>
      <c r="F9" s="684">
        <v>527</v>
      </c>
    </row>
    <row r="10" spans="1:6" ht="10.15" customHeight="1" x14ac:dyDescent="0.15">
      <c r="A10" s="683" t="s">
        <v>584</v>
      </c>
      <c r="B10" s="684">
        <v>2995</v>
      </c>
      <c r="C10" s="684">
        <v>3788</v>
      </c>
      <c r="D10" s="684">
        <v>42</v>
      </c>
      <c r="E10" s="684">
        <v>128</v>
      </c>
      <c r="F10" s="684">
        <v>3618</v>
      </c>
    </row>
    <row r="11" spans="1:6" ht="10.15" customHeight="1" x14ac:dyDescent="0.15">
      <c r="A11" s="683" t="s">
        <v>585</v>
      </c>
      <c r="B11" s="684">
        <v>377</v>
      </c>
      <c r="C11" s="684">
        <v>495</v>
      </c>
      <c r="D11" s="684">
        <v>11</v>
      </c>
      <c r="E11" s="684">
        <v>51</v>
      </c>
      <c r="F11" s="684">
        <v>433</v>
      </c>
    </row>
    <row r="12" spans="1:6" ht="10.15" customHeight="1" x14ac:dyDescent="0.15">
      <c r="A12" s="683" t="s">
        <v>586</v>
      </c>
      <c r="B12" s="684">
        <v>517</v>
      </c>
      <c r="C12" s="684">
        <v>667</v>
      </c>
      <c r="D12" s="684">
        <v>14</v>
      </c>
      <c r="E12" s="684">
        <v>42</v>
      </c>
      <c r="F12" s="684">
        <v>611</v>
      </c>
    </row>
    <row r="13" spans="1:6" ht="10.15" customHeight="1" x14ac:dyDescent="0.15">
      <c r="A13" s="683" t="s">
        <v>587</v>
      </c>
      <c r="B13" s="684">
        <v>1652</v>
      </c>
      <c r="C13" s="684">
        <v>2058</v>
      </c>
      <c r="D13" s="684">
        <v>34</v>
      </c>
      <c r="E13" s="684">
        <v>93</v>
      </c>
      <c r="F13" s="684">
        <v>1931</v>
      </c>
    </row>
    <row r="14" spans="1:6" ht="10.15" customHeight="1" x14ac:dyDescent="0.15">
      <c r="A14" s="683" t="s">
        <v>588</v>
      </c>
      <c r="B14" s="684">
        <v>441</v>
      </c>
      <c r="C14" s="684">
        <v>572</v>
      </c>
      <c r="D14" s="684">
        <v>19</v>
      </c>
      <c r="E14" s="684">
        <v>53</v>
      </c>
      <c r="F14" s="684">
        <v>500</v>
      </c>
    </row>
    <row r="15" spans="1:6" ht="10.15" customHeight="1" x14ac:dyDescent="0.15">
      <c r="A15" s="683" t="s">
        <v>338</v>
      </c>
      <c r="B15" s="684">
        <v>2035</v>
      </c>
      <c r="C15" s="684">
        <v>2501</v>
      </c>
      <c r="D15" s="684">
        <v>45</v>
      </c>
      <c r="E15" s="684">
        <v>167</v>
      </c>
      <c r="F15" s="684">
        <v>2289</v>
      </c>
    </row>
    <row r="16" spans="1:6" ht="10.15" customHeight="1" x14ac:dyDescent="0.15">
      <c r="A16" s="683" t="s">
        <v>589</v>
      </c>
      <c r="B16" s="684">
        <v>420</v>
      </c>
      <c r="C16" s="684">
        <v>564</v>
      </c>
      <c r="D16" s="684">
        <v>12</v>
      </c>
      <c r="E16" s="684">
        <v>55</v>
      </c>
      <c r="F16" s="684">
        <v>497</v>
      </c>
    </row>
    <row r="17" spans="1:6" ht="10.15" customHeight="1" x14ac:dyDescent="0.15">
      <c r="A17" s="683" t="s">
        <v>590</v>
      </c>
      <c r="B17" s="684">
        <v>1626</v>
      </c>
      <c r="C17" s="684">
        <v>2063</v>
      </c>
      <c r="D17" s="684">
        <v>43</v>
      </c>
      <c r="E17" s="684">
        <v>112</v>
      </c>
      <c r="F17" s="684">
        <v>1908</v>
      </c>
    </row>
    <row r="18" spans="1:6" ht="10.15" customHeight="1" x14ac:dyDescent="0.15">
      <c r="A18" s="683" t="s">
        <v>641</v>
      </c>
      <c r="B18" s="684">
        <v>6835</v>
      </c>
      <c r="C18" s="684">
        <v>8293</v>
      </c>
      <c r="D18" s="684">
        <v>75</v>
      </c>
      <c r="E18" s="684">
        <v>282</v>
      </c>
      <c r="F18" s="684">
        <v>7936</v>
      </c>
    </row>
    <row r="19" spans="1:6" ht="10.15" customHeight="1" x14ac:dyDescent="0.15">
      <c r="A19" s="683" t="s">
        <v>591</v>
      </c>
      <c r="B19" s="684">
        <v>284</v>
      </c>
      <c r="C19" s="684">
        <v>386</v>
      </c>
      <c r="D19" s="684">
        <v>13</v>
      </c>
      <c r="E19" s="684">
        <v>59</v>
      </c>
      <c r="F19" s="684">
        <v>314</v>
      </c>
    </row>
    <row r="20" spans="1:6" ht="10.15" customHeight="1" x14ac:dyDescent="0.15">
      <c r="A20" s="683" t="s">
        <v>337</v>
      </c>
      <c r="B20" s="684">
        <v>5719</v>
      </c>
      <c r="C20" s="684">
        <v>7001</v>
      </c>
      <c r="D20" s="684">
        <v>54</v>
      </c>
      <c r="E20" s="684">
        <v>221</v>
      </c>
      <c r="F20" s="684">
        <v>6726</v>
      </c>
    </row>
    <row r="21" spans="1:6" ht="10.15" customHeight="1" x14ac:dyDescent="0.15">
      <c r="A21" s="683" t="s">
        <v>592</v>
      </c>
      <c r="B21" s="684">
        <v>1459</v>
      </c>
      <c r="C21" s="684">
        <v>1951</v>
      </c>
      <c r="D21" s="684">
        <v>37</v>
      </c>
      <c r="E21" s="684">
        <v>221</v>
      </c>
      <c r="F21" s="684">
        <v>1693</v>
      </c>
    </row>
    <row r="22" spans="1:6" ht="10.15" customHeight="1" x14ac:dyDescent="0.15">
      <c r="A22" s="683" t="s">
        <v>593</v>
      </c>
      <c r="B22" s="684">
        <v>2526</v>
      </c>
      <c r="C22" s="684">
        <v>3242</v>
      </c>
      <c r="D22" s="684">
        <v>55</v>
      </c>
      <c r="E22" s="684">
        <v>200</v>
      </c>
      <c r="F22" s="684">
        <v>2987</v>
      </c>
    </row>
    <row r="23" spans="1:6" ht="10.15" customHeight="1" x14ac:dyDescent="0.15">
      <c r="A23" s="683" t="s">
        <v>594</v>
      </c>
      <c r="B23" s="684">
        <v>829</v>
      </c>
      <c r="C23" s="684">
        <v>1089</v>
      </c>
      <c r="D23" s="684">
        <v>18</v>
      </c>
      <c r="E23" s="684">
        <v>64</v>
      </c>
      <c r="F23" s="684">
        <v>1007</v>
      </c>
    </row>
    <row r="24" spans="1:6" ht="10.15" customHeight="1" x14ac:dyDescent="0.15">
      <c r="A24" s="683" t="s">
        <v>595</v>
      </c>
      <c r="B24" s="684">
        <v>665</v>
      </c>
      <c r="C24" s="684">
        <v>886</v>
      </c>
      <c r="D24" s="684">
        <v>22</v>
      </c>
      <c r="E24" s="684">
        <v>56</v>
      </c>
      <c r="F24" s="684">
        <v>808</v>
      </c>
    </row>
    <row r="25" spans="1:6" ht="10.15" customHeight="1" x14ac:dyDescent="0.15">
      <c r="A25" s="683" t="s">
        <v>596</v>
      </c>
      <c r="B25" s="684">
        <v>1307</v>
      </c>
      <c r="C25" s="684">
        <v>1656</v>
      </c>
      <c r="D25" s="684">
        <v>35</v>
      </c>
      <c r="E25" s="684">
        <v>87</v>
      </c>
      <c r="F25" s="684">
        <v>1534</v>
      </c>
    </row>
    <row r="26" spans="1:6" ht="10.15" customHeight="1" x14ac:dyDescent="0.15">
      <c r="A26" s="683"/>
      <c r="B26" s="684"/>
      <c r="C26" s="684"/>
      <c r="D26" s="684"/>
      <c r="E26" s="684"/>
      <c r="F26" s="684"/>
    </row>
    <row r="27" spans="1:6" ht="10.15" customHeight="1" x14ac:dyDescent="0.15">
      <c r="A27" s="685" t="s">
        <v>643</v>
      </c>
      <c r="B27" s="682">
        <v>613</v>
      </c>
      <c r="C27" s="682">
        <v>803</v>
      </c>
      <c r="D27" s="682">
        <v>14</v>
      </c>
      <c r="E27" s="682">
        <v>106</v>
      </c>
      <c r="F27" s="682">
        <v>683</v>
      </c>
    </row>
    <row r="28" spans="1:6" ht="10.15" customHeight="1" x14ac:dyDescent="0.15">
      <c r="A28" s="683" t="s">
        <v>644</v>
      </c>
      <c r="B28" s="684">
        <v>9</v>
      </c>
      <c r="C28" s="684">
        <v>9</v>
      </c>
      <c r="D28" s="684">
        <v>0</v>
      </c>
      <c r="E28" s="684">
        <v>2</v>
      </c>
      <c r="F28" s="684">
        <v>7</v>
      </c>
    </row>
    <row r="29" spans="1:6" ht="10.15" customHeight="1" x14ac:dyDescent="0.15">
      <c r="A29" s="683" t="s">
        <v>645</v>
      </c>
      <c r="B29" s="684">
        <v>339</v>
      </c>
      <c r="C29" s="684">
        <v>444</v>
      </c>
      <c r="D29" s="684">
        <v>4</v>
      </c>
      <c r="E29" s="684">
        <v>48</v>
      </c>
      <c r="F29" s="684">
        <v>392</v>
      </c>
    </row>
    <row r="30" spans="1:6" ht="10.15" customHeight="1" x14ac:dyDescent="0.15">
      <c r="A30" s="683" t="s">
        <v>646</v>
      </c>
      <c r="B30" s="684">
        <v>136</v>
      </c>
      <c r="C30" s="684">
        <v>186</v>
      </c>
      <c r="D30" s="684">
        <v>4</v>
      </c>
      <c r="E30" s="684">
        <v>25</v>
      </c>
      <c r="F30" s="684">
        <v>157</v>
      </c>
    </row>
    <row r="31" spans="1:6" ht="10.15" customHeight="1" x14ac:dyDescent="0.15">
      <c r="A31" s="683" t="s">
        <v>647</v>
      </c>
      <c r="B31" s="684">
        <v>5</v>
      </c>
      <c r="C31" s="684">
        <v>6</v>
      </c>
      <c r="D31" s="684">
        <v>0</v>
      </c>
      <c r="E31" s="684">
        <v>2</v>
      </c>
      <c r="F31" s="684">
        <v>4</v>
      </c>
    </row>
    <row r="32" spans="1:6" ht="10.15" customHeight="1" x14ac:dyDescent="0.15">
      <c r="A32" s="683" t="s">
        <v>648</v>
      </c>
      <c r="B32" s="684">
        <v>22</v>
      </c>
      <c r="C32" s="684">
        <v>30</v>
      </c>
      <c r="D32" s="684">
        <v>2</v>
      </c>
      <c r="E32" s="684">
        <v>8</v>
      </c>
      <c r="F32" s="684">
        <v>20</v>
      </c>
    </row>
    <row r="33" spans="1:6" ht="10.15" customHeight="1" x14ac:dyDescent="0.15">
      <c r="A33" s="683" t="s">
        <v>649</v>
      </c>
      <c r="B33" s="684">
        <v>48</v>
      </c>
      <c r="C33" s="684">
        <v>63</v>
      </c>
      <c r="D33" s="684">
        <v>1</v>
      </c>
      <c r="E33" s="684">
        <v>10</v>
      </c>
      <c r="F33" s="684">
        <v>52</v>
      </c>
    </row>
    <row r="34" spans="1:6" ht="10.15" customHeight="1" x14ac:dyDescent="0.15">
      <c r="A34" s="683" t="s">
        <v>650</v>
      </c>
      <c r="B34" s="684">
        <v>46</v>
      </c>
      <c r="C34" s="684">
        <v>57</v>
      </c>
      <c r="D34" s="684">
        <v>2</v>
      </c>
      <c r="E34" s="684">
        <v>10</v>
      </c>
      <c r="F34" s="684">
        <v>45</v>
      </c>
    </row>
    <row r="35" spans="1:6" ht="10.15" customHeight="1" x14ac:dyDescent="0.15">
      <c r="A35" s="683" t="s">
        <v>651</v>
      </c>
      <c r="B35" s="684">
        <v>8</v>
      </c>
      <c r="C35" s="684">
        <v>8</v>
      </c>
      <c r="D35" s="684">
        <v>1</v>
      </c>
      <c r="E35" s="684">
        <v>1</v>
      </c>
      <c r="F35" s="684">
        <v>6</v>
      </c>
    </row>
    <row r="36" spans="1:6" ht="10.15" customHeight="1" x14ac:dyDescent="0.15">
      <c r="A36" s="683" t="s">
        <v>652</v>
      </c>
      <c r="B36" s="684">
        <v>0</v>
      </c>
      <c r="C36" s="684">
        <v>0</v>
      </c>
      <c r="D36" s="684">
        <v>0</v>
      </c>
      <c r="E36" s="684">
        <v>0</v>
      </c>
      <c r="F36" s="684">
        <v>0</v>
      </c>
    </row>
    <row r="37" spans="1:6" ht="10.15" customHeight="1" x14ac:dyDescent="0.15">
      <c r="A37" s="683"/>
      <c r="B37" s="684"/>
      <c r="C37" s="684"/>
      <c r="D37" s="684"/>
      <c r="E37" s="684"/>
      <c r="F37" s="684"/>
    </row>
    <row r="38" spans="1:6" ht="10.15" customHeight="1" x14ac:dyDescent="0.15">
      <c r="A38" s="685" t="s">
        <v>653</v>
      </c>
      <c r="B38" s="682">
        <v>875</v>
      </c>
      <c r="C38" s="682">
        <v>1070</v>
      </c>
      <c r="D38" s="682">
        <v>13</v>
      </c>
      <c r="E38" s="682">
        <v>72</v>
      </c>
      <c r="F38" s="682">
        <v>985</v>
      </c>
    </row>
    <row r="39" spans="1:6" ht="10.15" customHeight="1" x14ac:dyDescent="0.15">
      <c r="A39" s="683" t="s">
        <v>654</v>
      </c>
      <c r="B39" s="684">
        <v>837</v>
      </c>
      <c r="C39" s="684">
        <v>1018</v>
      </c>
      <c r="D39" s="684">
        <v>12</v>
      </c>
      <c r="E39" s="684">
        <v>60</v>
      </c>
      <c r="F39" s="684">
        <v>946</v>
      </c>
    </row>
    <row r="40" spans="1:6" ht="10.15" customHeight="1" x14ac:dyDescent="0.15">
      <c r="A40" s="683" t="s">
        <v>655</v>
      </c>
      <c r="B40" s="684">
        <v>38</v>
      </c>
      <c r="C40" s="684">
        <v>52</v>
      </c>
      <c r="D40" s="684">
        <v>1</v>
      </c>
      <c r="E40" s="684">
        <v>12</v>
      </c>
      <c r="F40" s="684">
        <v>39</v>
      </c>
    </row>
    <row r="41" spans="1:6" ht="5.0999999999999996" customHeight="1" thickBot="1" x14ac:dyDescent="0.2">
      <c r="A41" s="471"/>
      <c r="B41" s="471"/>
      <c r="C41" s="471"/>
      <c r="D41" s="471"/>
      <c r="E41" s="471"/>
      <c r="F41" s="471"/>
    </row>
    <row r="46" spans="1:6" ht="18" customHeight="1" thickTop="1" x14ac:dyDescent="0.15">
      <c r="A46" s="1527" t="s">
        <v>2238</v>
      </c>
      <c r="B46" s="1527"/>
      <c r="C46" s="1527"/>
      <c r="D46" s="1527"/>
      <c r="E46" s="1527"/>
      <c r="F46" s="1527"/>
    </row>
    <row r="47" spans="1:6" ht="12" customHeight="1" x14ac:dyDescent="0.15">
      <c r="A47" s="461" t="s">
        <v>1202</v>
      </c>
    </row>
  </sheetData>
  <mergeCells count="4">
    <mergeCell ref="B3:B4"/>
    <mergeCell ref="C3:F3"/>
    <mergeCell ref="A1:F1"/>
    <mergeCell ref="A46:F4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75"/>
  <dimension ref="A1:N31"/>
  <sheetViews>
    <sheetView showGridLines="0" zoomScaleSheetLayoutView="100" workbookViewId="0">
      <selection activeCell="A2" sqref="A2"/>
    </sheetView>
  </sheetViews>
  <sheetFormatPr defaultColWidth="7.7109375" defaultRowHeight="0" customHeight="1" zeroHeight="1" x14ac:dyDescent="0.15"/>
  <cols>
    <col min="1" max="1" width="15.5703125" style="103" customWidth="1"/>
    <col min="2" max="2" width="6.28515625" style="103" customWidth="1"/>
    <col min="3" max="14" width="5.42578125" style="103" customWidth="1"/>
    <col min="15" max="16384" width="7.7109375" style="103"/>
  </cols>
  <sheetData>
    <row r="1" spans="1:14" ht="17.25" customHeight="1" x14ac:dyDescent="0.15">
      <c r="A1" s="1529" t="s">
        <v>1934</v>
      </c>
      <c r="B1" s="1529"/>
      <c r="C1" s="1529"/>
      <c r="D1" s="1529"/>
      <c r="E1" s="1529"/>
      <c r="F1" s="1529"/>
      <c r="G1" s="1529"/>
      <c r="H1" s="1529"/>
      <c r="I1" s="1529"/>
      <c r="J1" s="1529"/>
      <c r="K1" s="1529"/>
      <c r="L1" s="1529"/>
      <c r="M1" s="1529"/>
      <c r="N1" s="1529"/>
    </row>
    <row r="2" spans="1:14" ht="15.75" customHeight="1" x14ac:dyDescent="0.15">
      <c r="A2" s="450">
        <v>2022</v>
      </c>
      <c r="B2" s="478"/>
      <c r="C2" s="478"/>
      <c r="N2" s="453" t="s">
        <v>183</v>
      </c>
    </row>
    <row r="3" spans="1:14" ht="10.15" customHeight="1" x14ac:dyDescent="0.15">
      <c r="A3" s="915" t="s">
        <v>628</v>
      </c>
      <c r="B3" s="1427" t="s">
        <v>6</v>
      </c>
      <c r="C3" s="1427" t="s">
        <v>534</v>
      </c>
      <c r="D3" s="1427" t="s">
        <v>535</v>
      </c>
      <c r="E3" s="1427" t="s">
        <v>536</v>
      </c>
      <c r="F3" s="1427" t="s">
        <v>537</v>
      </c>
      <c r="G3" s="1427" t="s">
        <v>538</v>
      </c>
      <c r="H3" s="1427" t="s">
        <v>539</v>
      </c>
      <c r="I3" s="1427" t="s">
        <v>540</v>
      </c>
      <c r="J3" s="1427" t="s">
        <v>541</v>
      </c>
      <c r="K3" s="1427" t="s">
        <v>542</v>
      </c>
      <c r="L3" s="1427" t="s">
        <v>543</v>
      </c>
      <c r="M3" s="1427" t="s">
        <v>544</v>
      </c>
      <c r="N3" s="1394" t="s">
        <v>545</v>
      </c>
    </row>
    <row r="4" spans="1:14" ht="10.15" customHeight="1" x14ac:dyDescent="0.15">
      <c r="A4" s="916" t="s">
        <v>895</v>
      </c>
      <c r="B4" s="1421"/>
      <c r="C4" s="1421"/>
      <c r="D4" s="1421"/>
      <c r="E4" s="1421"/>
      <c r="F4" s="1421"/>
      <c r="G4" s="1421"/>
      <c r="H4" s="1421"/>
      <c r="I4" s="1421"/>
      <c r="J4" s="1421"/>
      <c r="K4" s="1421"/>
      <c r="L4" s="1421"/>
      <c r="M4" s="1421"/>
      <c r="N4" s="1428"/>
    </row>
    <row r="5" spans="1:14" ht="3.75" customHeight="1" x14ac:dyDescent="0.15"/>
    <row r="6" spans="1:14" ht="9.75" customHeight="1" x14ac:dyDescent="0.15">
      <c r="A6" s="1340" t="s">
        <v>278</v>
      </c>
      <c r="B6" s="686"/>
      <c r="C6" s="686"/>
      <c r="D6" s="686"/>
      <c r="E6" s="686"/>
      <c r="F6" s="686"/>
      <c r="G6" s="686"/>
      <c r="H6" s="686"/>
      <c r="I6" s="686"/>
      <c r="J6" s="686"/>
      <c r="K6" s="686"/>
      <c r="L6" s="686"/>
      <c r="M6" s="686"/>
      <c r="N6" s="686"/>
    </row>
    <row r="7" spans="1:14" s="449" customFormat="1" ht="9.75" customHeight="1" x14ac:dyDescent="0.15">
      <c r="A7" s="686" t="s">
        <v>1274</v>
      </c>
      <c r="B7" s="687">
        <v>34276</v>
      </c>
      <c r="C7" s="1123">
        <v>2334</v>
      </c>
      <c r="D7" s="1123">
        <v>2311</v>
      </c>
      <c r="E7" s="1123">
        <v>2460</v>
      </c>
      <c r="F7" s="1123">
        <v>2648</v>
      </c>
      <c r="G7" s="1123">
        <v>3101</v>
      </c>
      <c r="H7" s="1123">
        <v>2876</v>
      </c>
      <c r="I7" s="1123">
        <v>3418</v>
      </c>
      <c r="J7" s="1123">
        <v>3342</v>
      </c>
      <c r="K7" s="1123">
        <v>3180</v>
      </c>
      <c r="L7" s="1123">
        <v>3035</v>
      </c>
      <c r="M7" s="1123">
        <v>2888</v>
      </c>
      <c r="N7" s="1123">
        <v>2683</v>
      </c>
    </row>
    <row r="8" spans="1:14" ht="9.75" customHeight="1" x14ac:dyDescent="0.15">
      <c r="A8" s="686" t="s">
        <v>1275</v>
      </c>
      <c r="B8" s="687">
        <v>43034</v>
      </c>
      <c r="C8" s="1123">
        <v>2880</v>
      </c>
      <c r="D8" s="1123">
        <v>2845</v>
      </c>
      <c r="E8" s="1123">
        <v>3074</v>
      </c>
      <c r="F8" s="1123">
        <v>3321</v>
      </c>
      <c r="G8" s="1123">
        <v>3925</v>
      </c>
      <c r="H8" s="1123">
        <v>3627</v>
      </c>
      <c r="I8" s="1123">
        <v>4304</v>
      </c>
      <c r="J8" s="1123">
        <v>4421</v>
      </c>
      <c r="K8" s="1123">
        <v>3987</v>
      </c>
      <c r="L8" s="1123">
        <v>3753</v>
      </c>
      <c r="M8" s="1123">
        <v>3555</v>
      </c>
      <c r="N8" s="1123">
        <v>3342</v>
      </c>
    </row>
    <row r="9" spans="1:14" ht="9.75" customHeight="1" x14ac:dyDescent="0.15">
      <c r="A9" s="686" t="s">
        <v>1278</v>
      </c>
      <c r="B9" s="687">
        <v>618</v>
      </c>
      <c r="C9" s="1123">
        <v>51</v>
      </c>
      <c r="D9" s="1123">
        <v>37</v>
      </c>
      <c r="E9" s="1123">
        <v>42</v>
      </c>
      <c r="F9" s="1123">
        <v>34</v>
      </c>
      <c r="G9" s="1123">
        <v>67</v>
      </c>
      <c r="H9" s="1123">
        <v>49</v>
      </c>
      <c r="I9" s="1123">
        <v>55</v>
      </c>
      <c r="J9" s="1123">
        <v>76</v>
      </c>
      <c r="K9" s="1123">
        <v>53</v>
      </c>
      <c r="L9" s="1123">
        <v>52</v>
      </c>
      <c r="M9" s="1123">
        <v>45</v>
      </c>
      <c r="N9" s="1123">
        <v>57</v>
      </c>
    </row>
    <row r="10" spans="1:14" ht="9.75" customHeight="1" x14ac:dyDescent="0.15">
      <c r="A10" s="686" t="s">
        <v>1277</v>
      </c>
      <c r="B10" s="687">
        <v>42416</v>
      </c>
      <c r="C10" s="1123">
        <v>2829</v>
      </c>
      <c r="D10" s="1123">
        <v>2808</v>
      </c>
      <c r="E10" s="1123">
        <v>3032</v>
      </c>
      <c r="F10" s="1123">
        <v>3287</v>
      </c>
      <c r="G10" s="1123">
        <v>3858</v>
      </c>
      <c r="H10" s="1123">
        <v>3578</v>
      </c>
      <c r="I10" s="1123">
        <v>4249</v>
      </c>
      <c r="J10" s="1123">
        <v>4345</v>
      </c>
      <c r="K10" s="1123">
        <v>3934</v>
      </c>
      <c r="L10" s="1123">
        <v>3701</v>
      </c>
      <c r="M10" s="1123">
        <v>3510</v>
      </c>
      <c r="N10" s="1123">
        <v>3285</v>
      </c>
    </row>
    <row r="11" spans="1:14" ht="3.75" customHeight="1" x14ac:dyDescent="0.15">
      <c r="A11" s="686"/>
      <c r="B11" s="687"/>
      <c r="C11" s="687"/>
      <c r="D11" s="687"/>
      <c r="E11" s="687"/>
      <c r="F11" s="687"/>
      <c r="G11" s="687"/>
      <c r="H11" s="687"/>
      <c r="I11" s="687"/>
      <c r="J11" s="687"/>
      <c r="K11" s="687"/>
      <c r="L11" s="687"/>
      <c r="M11" s="687"/>
      <c r="N11" s="687"/>
    </row>
    <row r="12" spans="1:14" ht="9.75" customHeight="1" x14ac:dyDescent="0.15">
      <c r="A12" s="1340" t="s">
        <v>279</v>
      </c>
      <c r="B12" s="686"/>
      <c r="C12" s="698"/>
      <c r="D12" s="698"/>
      <c r="E12" s="698"/>
      <c r="F12" s="698"/>
      <c r="G12" s="698"/>
      <c r="H12" s="698"/>
      <c r="I12" s="698"/>
      <c r="J12" s="698"/>
      <c r="K12" s="698"/>
      <c r="L12" s="698"/>
      <c r="M12" s="698"/>
      <c r="N12" s="698"/>
    </row>
    <row r="13" spans="1:14" ht="9.75" customHeight="1" x14ac:dyDescent="0.15">
      <c r="A13" s="686" t="s">
        <v>1274</v>
      </c>
      <c r="B13" s="688">
        <v>32788</v>
      </c>
      <c r="C13" s="697">
        <v>2221</v>
      </c>
      <c r="D13" s="697">
        <v>2214</v>
      </c>
      <c r="E13" s="697">
        <v>2337</v>
      </c>
      <c r="F13" s="697">
        <v>2551</v>
      </c>
      <c r="G13" s="697">
        <v>2984</v>
      </c>
      <c r="H13" s="697">
        <v>2754</v>
      </c>
      <c r="I13" s="697">
        <v>3271</v>
      </c>
      <c r="J13" s="697">
        <v>3184</v>
      </c>
      <c r="K13" s="697">
        <v>3033</v>
      </c>
      <c r="L13" s="697">
        <v>2914</v>
      </c>
      <c r="M13" s="697">
        <v>2768</v>
      </c>
      <c r="N13" s="697">
        <v>2557</v>
      </c>
    </row>
    <row r="14" spans="1:14" ht="9.75" customHeight="1" x14ac:dyDescent="0.15">
      <c r="A14" s="686" t="s">
        <v>1275</v>
      </c>
      <c r="B14" s="688">
        <v>41161</v>
      </c>
      <c r="C14" s="697">
        <v>2747</v>
      </c>
      <c r="D14" s="697">
        <v>2733</v>
      </c>
      <c r="E14" s="697">
        <v>2916</v>
      </c>
      <c r="F14" s="697">
        <v>3207</v>
      </c>
      <c r="G14" s="697">
        <v>3765</v>
      </c>
      <c r="H14" s="697">
        <v>3467</v>
      </c>
      <c r="I14" s="697">
        <v>4113</v>
      </c>
      <c r="J14" s="697">
        <v>4207</v>
      </c>
      <c r="K14" s="697">
        <v>3803</v>
      </c>
      <c r="L14" s="697">
        <v>3602</v>
      </c>
      <c r="M14" s="697">
        <v>3418</v>
      </c>
      <c r="N14" s="697">
        <v>3183</v>
      </c>
    </row>
    <row r="15" spans="1:14" ht="9.75" customHeight="1" x14ac:dyDescent="0.15">
      <c r="A15" s="686" t="s">
        <v>1278</v>
      </c>
      <c r="B15" s="688">
        <v>591</v>
      </c>
      <c r="C15" s="697">
        <v>49</v>
      </c>
      <c r="D15" s="697">
        <v>37</v>
      </c>
      <c r="E15" s="697">
        <v>39</v>
      </c>
      <c r="F15" s="697">
        <v>33</v>
      </c>
      <c r="G15" s="697">
        <v>62</v>
      </c>
      <c r="H15" s="697">
        <v>47</v>
      </c>
      <c r="I15" s="697">
        <v>52</v>
      </c>
      <c r="J15" s="697">
        <v>73</v>
      </c>
      <c r="K15" s="697">
        <v>52</v>
      </c>
      <c r="L15" s="697">
        <v>50</v>
      </c>
      <c r="M15" s="697">
        <v>44</v>
      </c>
      <c r="N15" s="697">
        <v>53</v>
      </c>
    </row>
    <row r="16" spans="1:14" ht="9.75" customHeight="1" x14ac:dyDescent="0.15">
      <c r="A16" s="686" t="s">
        <v>1279</v>
      </c>
      <c r="B16" s="688">
        <v>40570</v>
      </c>
      <c r="C16" s="697">
        <v>2698</v>
      </c>
      <c r="D16" s="697">
        <v>2696</v>
      </c>
      <c r="E16" s="697">
        <v>2877</v>
      </c>
      <c r="F16" s="697">
        <v>3174</v>
      </c>
      <c r="G16" s="697">
        <v>3703</v>
      </c>
      <c r="H16" s="697">
        <v>3420</v>
      </c>
      <c r="I16" s="697">
        <v>4061</v>
      </c>
      <c r="J16" s="697">
        <v>4134</v>
      </c>
      <c r="K16" s="697">
        <v>3751</v>
      </c>
      <c r="L16" s="697">
        <v>3552</v>
      </c>
      <c r="M16" s="697">
        <v>3374</v>
      </c>
      <c r="N16" s="697">
        <v>3130</v>
      </c>
    </row>
    <row r="17" spans="1:14" ht="3.75" customHeight="1" x14ac:dyDescent="0.15">
      <c r="A17" s="686"/>
      <c r="B17" s="688"/>
      <c r="C17" s="698"/>
      <c r="D17" s="698"/>
      <c r="E17" s="698"/>
      <c r="F17" s="698"/>
      <c r="G17" s="698"/>
      <c r="H17" s="698"/>
      <c r="I17" s="698"/>
      <c r="J17" s="698"/>
      <c r="K17" s="698"/>
      <c r="L17" s="698"/>
      <c r="M17" s="698"/>
      <c r="N17" s="698"/>
    </row>
    <row r="18" spans="1:14" ht="9.75" customHeight="1" x14ac:dyDescent="0.15">
      <c r="A18" s="1340" t="s">
        <v>867</v>
      </c>
    </row>
    <row r="19" spans="1:14" ht="9.75" customHeight="1" x14ac:dyDescent="0.15">
      <c r="A19" s="686" t="s">
        <v>1274</v>
      </c>
      <c r="B19" s="154">
        <v>613</v>
      </c>
      <c r="C19" s="697">
        <v>48</v>
      </c>
      <c r="D19" s="698">
        <v>31</v>
      </c>
      <c r="E19" s="698">
        <v>42</v>
      </c>
      <c r="F19" s="698">
        <v>45</v>
      </c>
      <c r="G19" s="698">
        <v>47</v>
      </c>
      <c r="H19" s="698">
        <v>51</v>
      </c>
      <c r="I19" s="698">
        <v>62</v>
      </c>
      <c r="J19" s="698">
        <v>66</v>
      </c>
      <c r="K19" s="698">
        <v>73</v>
      </c>
      <c r="L19" s="698">
        <v>53</v>
      </c>
      <c r="M19" s="698">
        <v>42</v>
      </c>
      <c r="N19" s="698">
        <v>53</v>
      </c>
    </row>
    <row r="20" spans="1:14" ht="9.75" customHeight="1" x14ac:dyDescent="0.15">
      <c r="A20" s="686" t="s">
        <v>1275</v>
      </c>
      <c r="B20" s="154">
        <v>803</v>
      </c>
      <c r="C20" s="155">
        <v>54</v>
      </c>
      <c r="D20" s="155">
        <v>39</v>
      </c>
      <c r="E20" s="155">
        <v>54</v>
      </c>
      <c r="F20" s="155">
        <v>51</v>
      </c>
      <c r="G20" s="155">
        <v>69</v>
      </c>
      <c r="H20" s="155">
        <v>76</v>
      </c>
      <c r="I20" s="155">
        <v>79</v>
      </c>
      <c r="J20" s="155">
        <v>95</v>
      </c>
      <c r="K20" s="155">
        <v>101</v>
      </c>
      <c r="L20" s="155">
        <v>72</v>
      </c>
      <c r="M20" s="155">
        <v>49</v>
      </c>
      <c r="N20" s="155">
        <v>64</v>
      </c>
    </row>
    <row r="21" spans="1:14" ht="9.75" customHeight="1" x14ac:dyDescent="0.15">
      <c r="A21" s="686" t="s">
        <v>1276</v>
      </c>
      <c r="B21" s="154">
        <v>14</v>
      </c>
      <c r="C21" s="697">
        <v>2</v>
      </c>
      <c r="D21" s="698">
        <v>0</v>
      </c>
      <c r="E21" s="698">
        <v>1</v>
      </c>
      <c r="F21" s="698">
        <v>1</v>
      </c>
      <c r="G21" s="698">
        <v>4</v>
      </c>
      <c r="H21" s="698">
        <v>1</v>
      </c>
      <c r="I21" s="698">
        <v>1</v>
      </c>
      <c r="J21" s="698">
        <v>0</v>
      </c>
      <c r="K21" s="698">
        <v>1</v>
      </c>
      <c r="L21" s="698">
        <v>1</v>
      </c>
      <c r="M21" s="698">
        <v>1</v>
      </c>
      <c r="N21" s="698">
        <v>1</v>
      </c>
    </row>
    <row r="22" spans="1:14" ht="9.75" customHeight="1" x14ac:dyDescent="0.15">
      <c r="A22" s="686" t="s">
        <v>1279</v>
      </c>
      <c r="B22" s="154">
        <v>789</v>
      </c>
      <c r="C22" s="697">
        <v>52</v>
      </c>
      <c r="D22" s="698">
        <v>39</v>
      </c>
      <c r="E22" s="698">
        <v>53</v>
      </c>
      <c r="F22" s="698">
        <v>50</v>
      </c>
      <c r="G22" s="698">
        <v>65</v>
      </c>
      <c r="H22" s="698">
        <v>75</v>
      </c>
      <c r="I22" s="698">
        <v>78</v>
      </c>
      <c r="J22" s="698">
        <v>95</v>
      </c>
      <c r="K22" s="698">
        <v>100</v>
      </c>
      <c r="L22" s="698">
        <v>71</v>
      </c>
      <c r="M22" s="698">
        <v>48</v>
      </c>
      <c r="N22" s="698">
        <v>63</v>
      </c>
    </row>
    <row r="23" spans="1:14" ht="3.75" customHeight="1" x14ac:dyDescent="0.15">
      <c r="A23" s="686"/>
      <c r="B23" s="688"/>
      <c r="C23" s="698"/>
      <c r="D23" s="698"/>
      <c r="E23" s="698"/>
      <c r="F23" s="698"/>
      <c r="G23" s="698"/>
      <c r="H23" s="698"/>
      <c r="I23" s="698"/>
      <c r="J23" s="698"/>
      <c r="K23" s="698"/>
      <c r="L23" s="698"/>
      <c r="M23" s="698"/>
      <c r="N23" s="698"/>
    </row>
    <row r="24" spans="1:14" ht="9.75" customHeight="1" x14ac:dyDescent="0.15">
      <c r="A24" s="1340" t="s">
        <v>868</v>
      </c>
      <c r="B24" s="688"/>
      <c r="C24" s="698"/>
      <c r="D24" s="698"/>
      <c r="E24" s="698"/>
      <c r="F24" s="698"/>
      <c r="G24" s="698"/>
      <c r="H24" s="698"/>
      <c r="I24" s="698"/>
      <c r="J24" s="698"/>
      <c r="K24" s="698"/>
      <c r="L24" s="698"/>
      <c r="M24" s="698"/>
      <c r="N24" s="698"/>
    </row>
    <row r="25" spans="1:14" ht="9.75" customHeight="1" x14ac:dyDescent="0.15">
      <c r="A25" s="686" t="s">
        <v>1274</v>
      </c>
      <c r="B25" s="688">
        <v>875</v>
      </c>
      <c r="C25" s="698">
        <v>65</v>
      </c>
      <c r="D25" s="698">
        <v>66</v>
      </c>
      <c r="E25" s="698">
        <v>81</v>
      </c>
      <c r="F25" s="698">
        <v>52</v>
      </c>
      <c r="G25" s="698">
        <v>70</v>
      </c>
      <c r="H25" s="698">
        <v>71</v>
      </c>
      <c r="I25" s="698">
        <v>85</v>
      </c>
      <c r="J25" s="698">
        <v>92</v>
      </c>
      <c r="K25" s="698">
        <v>74</v>
      </c>
      <c r="L25" s="698">
        <v>68</v>
      </c>
      <c r="M25" s="698">
        <v>78</v>
      </c>
      <c r="N25" s="698">
        <v>73</v>
      </c>
    </row>
    <row r="26" spans="1:14" ht="9.75" customHeight="1" x14ac:dyDescent="0.15">
      <c r="A26" s="686" t="s">
        <v>1275</v>
      </c>
      <c r="B26" s="688">
        <v>1070</v>
      </c>
      <c r="C26" s="698">
        <v>79</v>
      </c>
      <c r="D26" s="698">
        <v>73</v>
      </c>
      <c r="E26" s="698">
        <v>104</v>
      </c>
      <c r="F26" s="698">
        <v>63</v>
      </c>
      <c r="G26" s="698">
        <v>91</v>
      </c>
      <c r="H26" s="698">
        <v>84</v>
      </c>
      <c r="I26" s="698">
        <v>112</v>
      </c>
      <c r="J26" s="698">
        <v>119</v>
      </c>
      <c r="K26" s="698">
        <v>83</v>
      </c>
      <c r="L26" s="698">
        <v>79</v>
      </c>
      <c r="M26" s="698">
        <v>88</v>
      </c>
      <c r="N26" s="698">
        <v>95</v>
      </c>
    </row>
    <row r="27" spans="1:14" ht="9.75" customHeight="1" x14ac:dyDescent="0.15">
      <c r="A27" s="686" t="s">
        <v>1278</v>
      </c>
      <c r="B27" s="688">
        <v>13</v>
      </c>
      <c r="C27" s="698">
        <v>0</v>
      </c>
      <c r="D27" s="698">
        <v>0</v>
      </c>
      <c r="E27" s="698">
        <v>2</v>
      </c>
      <c r="F27" s="698">
        <v>0</v>
      </c>
      <c r="G27" s="698">
        <v>1</v>
      </c>
      <c r="H27" s="698">
        <v>1</v>
      </c>
      <c r="I27" s="698">
        <v>2</v>
      </c>
      <c r="J27" s="698">
        <v>3</v>
      </c>
      <c r="K27" s="698">
        <v>0</v>
      </c>
      <c r="L27" s="698">
        <v>1</v>
      </c>
      <c r="M27" s="698">
        <v>0</v>
      </c>
      <c r="N27" s="698">
        <v>3</v>
      </c>
    </row>
    <row r="28" spans="1:14" ht="9.75" customHeight="1" x14ac:dyDescent="0.15">
      <c r="A28" s="686" t="s">
        <v>1277</v>
      </c>
      <c r="B28" s="688">
        <v>1057</v>
      </c>
      <c r="C28" s="698">
        <v>79</v>
      </c>
      <c r="D28" s="698">
        <v>73</v>
      </c>
      <c r="E28" s="698">
        <v>102</v>
      </c>
      <c r="F28" s="698">
        <v>63</v>
      </c>
      <c r="G28" s="698">
        <v>90</v>
      </c>
      <c r="H28" s="698">
        <v>83</v>
      </c>
      <c r="I28" s="698">
        <v>110</v>
      </c>
      <c r="J28" s="698">
        <v>116</v>
      </c>
      <c r="K28" s="698">
        <v>83</v>
      </c>
      <c r="L28" s="698">
        <v>78</v>
      </c>
      <c r="M28" s="698">
        <v>88</v>
      </c>
      <c r="N28" s="698">
        <v>92</v>
      </c>
    </row>
    <row r="29" spans="1:14" ht="3.75" customHeight="1" thickBot="1" x14ac:dyDescent="0.2">
      <c r="A29" s="471"/>
      <c r="B29" s="471"/>
      <c r="C29" s="471"/>
      <c r="D29" s="471"/>
      <c r="E29" s="471"/>
      <c r="F29" s="471"/>
      <c r="G29" s="471"/>
      <c r="H29" s="471"/>
      <c r="I29" s="471"/>
      <c r="J29" s="471"/>
      <c r="K29" s="471"/>
      <c r="L29" s="471"/>
      <c r="M29" s="471"/>
      <c r="N29" s="471"/>
    </row>
    <row r="30" spans="1:14" ht="18" customHeight="1" thickTop="1" x14ac:dyDescent="0.15">
      <c r="A30" s="1528" t="s">
        <v>2238</v>
      </c>
      <c r="B30" s="1528"/>
      <c r="C30" s="1528"/>
      <c r="D30" s="1528"/>
      <c r="E30" s="1528"/>
      <c r="F30" s="1528"/>
      <c r="G30" s="1528"/>
      <c r="H30" s="1528"/>
      <c r="I30" s="1528"/>
      <c r="J30" s="1528"/>
      <c r="K30" s="1528"/>
      <c r="L30" s="1528"/>
      <c r="M30" s="1528"/>
      <c r="N30" s="1528"/>
    </row>
    <row r="31" spans="1:14" ht="9.75" customHeight="1" x14ac:dyDescent="0.15">
      <c r="A31" s="461" t="s">
        <v>1202</v>
      </c>
      <c r="B31" s="476"/>
      <c r="C31" s="476"/>
    </row>
  </sheetData>
  <mergeCells count="15">
    <mergeCell ref="A30:N30"/>
    <mergeCell ref="A1:N1"/>
    <mergeCell ref="J3:J4"/>
    <mergeCell ref="K3:K4"/>
    <mergeCell ref="L3:L4"/>
    <mergeCell ref="M3:M4"/>
    <mergeCell ref="N3:N4"/>
    <mergeCell ref="E3:E4"/>
    <mergeCell ref="F3:F4"/>
    <mergeCell ref="G3:G4"/>
    <mergeCell ref="H3:H4"/>
    <mergeCell ref="I3:I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Sheet76"/>
  <dimension ref="A1:I41"/>
  <sheetViews>
    <sheetView showGridLines="0" zoomScaleSheetLayoutView="100" workbookViewId="0">
      <selection activeCell="D24" sqref="D24"/>
    </sheetView>
  </sheetViews>
  <sheetFormatPr defaultColWidth="9.5703125" defaultRowHeight="0" customHeight="1" zeroHeight="1" x14ac:dyDescent="0.15"/>
  <cols>
    <col min="1" max="1" width="24.42578125" style="103" customWidth="1"/>
    <col min="2" max="2" width="9.42578125" style="103" customWidth="1"/>
    <col min="3" max="3" width="9.5703125" style="103" customWidth="1"/>
    <col min="4" max="4" width="8.7109375" style="103" customWidth="1"/>
    <col min="5" max="5" width="8.5703125" style="103" customWidth="1"/>
    <col min="6" max="6" width="8.42578125" style="103" customWidth="1"/>
    <col min="7" max="7" width="8.28515625" style="103" customWidth="1"/>
    <col min="8" max="8" width="9.28515625" style="103" customWidth="1"/>
    <col min="9" max="9" width="7.7109375" style="103" customWidth="1"/>
    <col min="10" max="10" width="16.5703125" style="103" customWidth="1"/>
    <col min="11" max="251" width="7.7109375" style="103" customWidth="1"/>
    <col min="252" max="252" width="24.42578125" style="103" customWidth="1"/>
    <col min="253" max="16384" width="9.5703125" style="103"/>
  </cols>
  <sheetData>
    <row r="1" spans="1:9" ht="18" customHeight="1" x14ac:dyDescent="0.15">
      <c r="A1" s="1512" t="s">
        <v>2239</v>
      </c>
      <c r="B1" s="1512"/>
      <c r="C1" s="1512"/>
      <c r="D1" s="1512"/>
      <c r="E1" s="1512"/>
      <c r="F1" s="1512"/>
      <c r="G1" s="1512"/>
      <c r="H1" s="1512"/>
    </row>
    <row r="2" spans="1:9" ht="13.9" customHeight="1" x14ac:dyDescent="0.15">
      <c r="A2" s="450">
        <v>2023</v>
      </c>
      <c r="B2" s="452"/>
      <c r="C2" s="469"/>
      <c r="D2" s="469"/>
      <c r="E2" s="469"/>
      <c r="F2" s="469"/>
      <c r="G2" s="469"/>
      <c r="H2" s="453" t="s">
        <v>183</v>
      </c>
    </row>
    <row r="3" spans="1:9" ht="10.15" customHeight="1" x14ac:dyDescent="0.15">
      <c r="A3" s="456" t="s">
        <v>636</v>
      </c>
      <c r="B3" s="1530" t="s">
        <v>637</v>
      </c>
      <c r="C3" s="1531"/>
      <c r="D3" s="1530" t="s">
        <v>642</v>
      </c>
      <c r="E3" s="1531"/>
      <c r="F3" s="1531"/>
      <c r="G3" s="1532"/>
      <c r="H3" s="1532"/>
    </row>
    <row r="4" spans="1:9" ht="10.15" customHeight="1" x14ac:dyDescent="0.15">
      <c r="A4" s="470"/>
      <c r="B4" s="1533" t="s">
        <v>1</v>
      </c>
      <c r="C4" s="1535" t="s">
        <v>656</v>
      </c>
      <c r="D4" s="1533" t="s">
        <v>1</v>
      </c>
      <c r="E4" s="1533" t="s">
        <v>638</v>
      </c>
      <c r="F4" s="1536" t="s">
        <v>639</v>
      </c>
      <c r="G4" s="1537"/>
      <c r="H4" s="1538"/>
    </row>
    <row r="5" spans="1:9" ht="10.15" customHeight="1" x14ac:dyDescent="0.15">
      <c r="A5" s="470" t="s">
        <v>657</v>
      </c>
      <c r="B5" s="1534"/>
      <c r="C5" s="1534"/>
      <c r="D5" s="1534"/>
      <c r="E5" s="1534"/>
      <c r="F5" s="473" t="s">
        <v>1</v>
      </c>
      <c r="G5" s="474" t="s">
        <v>658</v>
      </c>
      <c r="H5" s="474" t="s">
        <v>397</v>
      </c>
    </row>
    <row r="6" spans="1:9" ht="5.0999999999999996" customHeight="1" x14ac:dyDescent="0.15">
      <c r="A6" s="451"/>
      <c r="B6" s="454"/>
      <c r="C6" s="459"/>
      <c r="D6" s="454"/>
      <c r="E6" s="454"/>
      <c r="F6" s="454"/>
      <c r="G6" s="454"/>
      <c r="H6" s="454"/>
    </row>
    <row r="7" spans="1:9" ht="11.25" customHeight="1" x14ac:dyDescent="0.15">
      <c r="A7" s="1166" t="s">
        <v>1</v>
      </c>
      <c r="B7" s="682">
        <v>36595</v>
      </c>
      <c r="C7" s="682">
        <v>593</v>
      </c>
      <c r="D7" s="682">
        <v>46015</v>
      </c>
      <c r="E7" s="682">
        <v>642</v>
      </c>
      <c r="F7" s="682">
        <v>45373</v>
      </c>
      <c r="G7" s="682">
        <v>2500</v>
      </c>
      <c r="H7" s="682">
        <v>42873</v>
      </c>
      <c r="I7" s="155"/>
    </row>
    <row r="8" spans="1:9" ht="3.75" customHeight="1" x14ac:dyDescent="0.15">
      <c r="A8" s="451"/>
      <c r="B8" s="481"/>
      <c r="C8" s="481"/>
      <c r="D8" s="481"/>
      <c r="E8" s="481"/>
      <c r="F8" s="481"/>
      <c r="G8" s="481"/>
      <c r="H8" s="481"/>
      <c r="I8" s="155"/>
    </row>
    <row r="9" spans="1:9" s="449" customFormat="1" ht="9.75" customHeight="1" x14ac:dyDescent="0.15">
      <c r="A9" s="387" t="s">
        <v>640</v>
      </c>
      <c r="B9" s="682">
        <v>34974</v>
      </c>
      <c r="C9" s="682">
        <v>566</v>
      </c>
      <c r="D9" s="682">
        <v>43962</v>
      </c>
      <c r="E9" s="682">
        <v>613</v>
      </c>
      <c r="F9" s="682">
        <v>43349</v>
      </c>
      <c r="G9" s="682">
        <v>2308</v>
      </c>
      <c r="H9" s="682">
        <v>41041</v>
      </c>
      <c r="I9" s="155"/>
    </row>
    <row r="10" spans="1:9" ht="9.75" customHeight="1" x14ac:dyDescent="0.15">
      <c r="A10" s="460" t="s">
        <v>659</v>
      </c>
      <c r="B10" s="682">
        <v>12716</v>
      </c>
      <c r="C10" s="682">
        <v>176</v>
      </c>
      <c r="D10" s="682">
        <v>16020</v>
      </c>
      <c r="E10" s="682">
        <v>188</v>
      </c>
      <c r="F10" s="682">
        <v>15832</v>
      </c>
      <c r="G10" s="682">
        <v>678</v>
      </c>
      <c r="H10" s="682">
        <v>15154</v>
      </c>
      <c r="I10" s="155"/>
    </row>
    <row r="11" spans="1:9" ht="9.75" customHeight="1" x14ac:dyDescent="0.15">
      <c r="A11" s="460" t="s">
        <v>660</v>
      </c>
      <c r="B11" s="684">
        <v>6538</v>
      </c>
      <c r="C11" s="684">
        <v>139</v>
      </c>
      <c r="D11" s="684">
        <v>8237</v>
      </c>
      <c r="E11" s="684">
        <v>152</v>
      </c>
      <c r="F11" s="684">
        <v>8085</v>
      </c>
      <c r="G11" s="684">
        <v>478</v>
      </c>
      <c r="H11" s="684">
        <v>7607</v>
      </c>
      <c r="I11" s="155"/>
    </row>
    <row r="12" spans="1:9" ht="9.75" customHeight="1" x14ac:dyDescent="0.15">
      <c r="A12" s="460" t="s">
        <v>2194</v>
      </c>
      <c r="B12" s="684">
        <v>2974</v>
      </c>
      <c r="C12" s="684">
        <v>62</v>
      </c>
      <c r="D12" s="684">
        <v>3822</v>
      </c>
      <c r="E12" s="684">
        <v>67</v>
      </c>
      <c r="F12" s="684">
        <v>3755</v>
      </c>
      <c r="G12" s="684">
        <v>344</v>
      </c>
      <c r="H12" s="684">
        <v>3411</v>
      </c>
      <c r="I12" s="155"/>
    </row>
    <row r="13" spans="1:9" ht="9.75" customHeight="1" x14ac:dyDescent="0.15">
      <c r="A13" s="460" t="s">
        <v>2195</v>
      </c>
      <c r="B13" s="684">
        <v>6547</v>
      </c>
      <c r="C13" s="684">
        <v>44</v>
      </c>
      <c r="D13" s="684">
        <v>7922</v>
      </c>
      <c r="E13" s="684">
        <v>45</v>
      </c>
      <c r="F13" s="684">
        <v>7877</v>
      </c>
      <c r="G13" s="684">
        <v>232</v>
      </c>
      <c r="H13" s="684">
        <v>7645</v>
      </c>
      <c r="I13" s="155"/>
    </row>
    <row r="14" spans="1:9" ht="9.75" customHeight="1" x14ac:dyDescent="0.15">
      <c r="A14" s="460" t="s">
        <v>2196</v>
      </c>
      <c r="B14" s="684">
        <v>2482</v>
      </c>
      <c r="C14" s="684">
        <v>34</v>
      </c>
      <c r="D14" s="684">
        <v>3147</v>
      </c>
      <c r="E14" s="684">
        <v>37</v>
      </c>
      <c r="F14" s="684">
        <v>3110</v>
      </c>
      <c r="G14" s="684">
        <v>161</v>
      </c>
      <c r="H14" s="684">
        <v>2949</v>
      </c>
      <c r="I14" s="155"/>
    </row>
    <row r="15" spans="1:9" ht="9.75" customHeight="1" x14ac:dyDescent="0.15">
      <c r="A15" s="460" t="s">
        <v>661</v>
      </c>
      <c r="B15" s="684">
        <v>1568</v>
      </c>
      <c r="C15" s="684">
        <v>70</v>
      </c>
      <c r="D15" s="684">
        <v>2186</v>
      </c>
      <c r="E15" s="684">
        <v>81</v>
      </c>
      <c r="F15" s="684">
        <v>2105</v>
      </c>
      <c r="G15" s="684">
        <v>231</v>
      </c>
      <c r="H15" s="684">
        <v>1874</v>
      </c>
      <c r="I15" s="155"/>
    </row>
    <row r="16" spans="1:9" ht="9.75" customHeight="1" x14ac:dyDescent="0.15">
      <c r="A16" s="460" t="s">
        <v>662</v>
      </c>
      <c r="B16" s="684">
        <v>2149</v>
      </c>
      <c r="C16" s="684">
        <v>41</v>
      </c>
      <c r="D16" s="684">
        <v>2628</v>
      </c>
      <c r="E16" s="684">
        <v>43</v>
      </c>
      <c r="F16" s="684">
        <v>2585</v>
      </c>
      <c r="G16" s="684">
        <v>184</v>
      </c>
      <c r="H16" s="684">
        <v>2401</v>
      </c>
      <c r="I16" s="155"/>
    </row>
    <row r="17" spans="1:9" ht="9.75" customHeight="1" x14ac:dyDescent="0.15">
      <c r="A17" s="1344" t="s">
        <v>867</v>
      </c>
      <c r="B17" s="682">
        <v>620</v>
      </c>
      <c r="C17" s="682">
        <v>17</v>
      </c>
      <c r="D17" s="682">
        <v>821</v>
      </c>
      <c r="E17" s="682">
        <v>18</v>
      </c>
      <c r="F17" s="682">
        <v>803</v>
      </c>
      <c r="G17" s="682">
        <v>95</v>
      </c>
      <c r="H17" s="682">
        <v>708</v>
      </c>
      <c r="I17" s="155"/>
    </row>
    <row r="18" spans="1:9" ht="9.75" customHeight="1" x14ac:dyDescent="0.15">
      <c r="A18" s="1344" t="s">
        <v>868</v>
      </c>
      <c r="B18" s="682">
        <v>1001</v>
      </c>
      <c r="C18" s="682">
        <v>10</v>
      </c>
      <c r="D18" s="682">
        <v>1232</v>
      </c>
      <c r="E18" s="682">
        <v>11</v>
      </c>
      <c r="F18" s="682">
        <v>1221</v>
      </c>
      <c r="G18" s="682">
        <v>97</v>
      </c>
      <c r="H18" s="682">
        <v>1124</v>
      </c>
      <c r="I18" s="155"/>
    </row>
    <row r="19" spans="1:9" ht="3" customHeight="1" thickBot="1" x14ac:dyDescent="0.2">
      <c r="A19" s="1343"/>
      <c r="B19" s="1343"/>
      <c r="C19" s="1343"/>
      <c r="D19" s="1343"/>
      <c r="E19" s="1343"/>
      <c r="F19" s="1343"/>
      <c r="G19" s="1343"/>
      <c r="H19" s="1343"/>
      <c r="I19" s="155"/>
    </row>
    <row r="20" spans="1:9" ht="9.75" customHeight="1" thickTop="1" x14ac:dyDescent="0.15">
      <c r="A20" s="262" t="s">
        <v>1202</v>
      </c>
      <c r="B20" s="476"/>
      <c r="C20" s="476"/>
      <c r="D20" s="476"/>
      <c r="E20" s="476"/>
      <c r="F20" s="476"/>
      <c r="G20" s="476"/>
      <c r="H20" s="476"/>
      <c r="I20" s="155"/>
    </row>
    <row r="21" spans="1:9" ht="9.75" customHeight="1" x14ac:dyDescent="0.15">
      <c r="I21" s="155"/>
    </row>
    <row r="22" spans="1:9" ht="9.75" customHeight="1" x14ac:dyDescent="0.15">
      <c r="I22" s="155"/>
    </row>
    <row r="23" spans="1:9" ht="9.75" customHeight="1" x14ac:dyDescent="0.15">
      <c r="I23" s="155"/>
    </row>
    <row r="24" spans="1:9" ht="9.75" customHeight="1" x14ac:dyDescent="0.15">
      <c r="I24" s="155"/>
    </row>
    <row r="25" spans="1:9" ht="9.75" customHeight="1" x14ac:dyDescent="0.15">
      <c r="I25" s="155"/>
    </row>
    <row r="26" spans="1:9" ht="9.75" customHeight="1" x14ac:dyDescent="0.15">
      <c r="I26" s="155"/>
    </row>
    <row r="27" spans="1:9" ht="9.75" customHeight="1" x14ac:dyDescent="0.15">
      <c r="I27" s="155"/>
    </row>
    <row r="28" spans="1:9" ht="9.75" customHeight="1" x14ac:dyDescent="0.15">
      <c r="I28" s="155"/>
    </row>
    <row r="29" spans="1:9" ht="9.75" customHeight="1" x14ac:dyDescent="0.15">
      <c r="I29" s="155"/>
    </row>
    <row r="30" spans="1:9" ht="9.75" customHeight="1" x14ac:dyDescent="0.15">
      <c r="I30" s="155"/>
    </row>
    <row r="31" spans="1:9" ht="9.75" customHeight="1" x14ac:dyDescent="0.15">
      <c r="I31" s="155"/>
    </row>
    <row r="32" spans="1:9" ht="9.75" customHeight="1" x14ac:dyDescent="0.15">
      <c r="I32" s="155"/>
    </row>
    <row r="33" spans="9:9" ht="9.75" customHeight="1" x14ac:dyDescent="0.15">
      <c r="I33" s="155"/>
    </row>
    <row r="34" spans="9:9" ht="9.75" customHeight="1" x14ac:dyDescent="0.15">
      <c r="I34" s="155"/>
    </row>
    <row r="35" spans="9:9" ht="9" x14ac:dyDescent="0.15">
      <c r="I35" s="155"/>
    </row>
    <row r="36" spans="9:9" ht="9" x14ac:dyDescent="0.15">
      <c r="I36" s="155"/>
    </row>
    <row r="37" spans="9:9" ht="9.75" customHeight="1" x14ac:dyDescent="0.15">
      <c r="I37" s="155"/>
    </row>
    <row r="38" spans="9:9" ht="9.75" customHeight="1" x14ac:dyDescent="0.15">
      <c r="I38" s="155"/>
    </row>
    <row r="39" spans="9:9" ht="9.75" customHeight="1" x14ac:dyDescent="0.15">
      <c r="I39" s="155"/>
    </row>
    <row r="40" spans="9:9" ht="3.75" customHeight="1" x14ac:dyDescent="0.15">
      <c r="I40" s="155"/>
    </row>
    <row r="41" spans="9:9" ht="9.75" customHeight="1" x14ac:dyDescent="0.15"/>
  </sheetData>
  <mergeCells count="8">
    <mergeCell ref="A1:H1"/>
    <mergeCell ref="B3:C3"/>
    <mergeCell ref="D3:H3"/>
    <mergeCell ref="B4:B5"/>
    <mergeCell ref="C4:C5"/>
    <mergeCell ref="D4:D5"/>
    <mergeCell ref="E4:E5"/>
    <mergeCell ref="F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77"/>
  <dimension ref="A1:H27"/>
  <sheetViews>
    <sheetView showGridLines="0" zoomScaleSheetLayoutView="100" workbookViewId="0">
      <selection activeCell="A2" sqref="A2"/>
    </sheetView>
  </sheetViews>
  <sheetFormatPr defaultColWidth="7.7109375" defaultRowHeight="0" customHeight="1" zeroHeight="1" x14ac:dyDescent="0.15"/>
  <cols>
    <col min="1" max="1" width="34.42578125" style="103" customWidth="1"/>
    <col min="2" max="3" width="10.5703125" style="103" customWidth="1"/>
    <col min="4" max="4" width="6.42578125" style="103" bestFit="1" customWidth="1"/>
    <col min="5" max="5" width="6.28515625" style="103" customWidth="1"/>
    <col min="6" max="6" width="6" style="103" customWidth="1"/>
    <col min="7" max="8" width="6.7109375" style="103" customWidth="1"/>
    <col min="9" max="16384" width="7.7109375" style="103"/>
  </cols>
  <sheetData>
    <row r="1" spans="1:8" ht="19.5" customHeight="1" x14ac:dyDescent="0.15">
      <c r="A1" s="1512" t="s">
        <v>1935</v>
      </c>
      <c r="B1" s="1512"/>
      <c r="C1" s="1512"/>
      <c r="D1" s="1512"/>
      <c r="E1" s="1512"/>
      <c r="F1" s="1512"/>
      <c r="G1" s="1512"/>
      <c r="H1" s="1512"/>
    </row>
    <row r="2" spans="1:8" ht="15" customHeight="1" x14ac:dyDescent="0.15">
      <c r="A2" s="450">
        <v>2022</v>
      </c>
      <c r="B2" s="452"/>
      <c r="C2" s="469"/>
      <c r="D2" s="469"/>
      <c r="E2" s="469"/>
      <c r="F2" s="469"/>
      <c r="G2" s="469"/>
      <c r="H2" s="455" t="s">
        <v>183</v>
      </c>
    </row>
    <row r="3" spans="1:8" ht="17.25" customHeight="1" x14ac:dyDescent="0.15">
      <c r="A3" s="456" t="s">
        <v>636</v>
      </c>
      <c r="B3" s="1530" t="s">
        <v>637</v>
      </c>
      <c r="C3" s="1530"/>
      <c r="D3" s="1530" t="s">
        <v>642</v>
      </c>
      <c r="E3" s="1530"/>
      <c r="F3" s="1530"/>
      <c r="G3" s="1530"/>
      <c r="H3" s="1539"/>
    </row>
    <row r="4" spans="1:8" ht="17.25" customHeight="1" x14ac:dyDescent="0.15">
      <c r="A4" s="472"/>
      <c r="B4" s="1536" t="s">
        <v>1</v>
      </c>
      <c r="C4" s="1167" t="s">
        <v>663</v>
      </c>
      <c r="D4" s="1536" t="s">
        <v>1</v>
      </c>
      <c r="E4" s="1536" t="s">
        <v>638</v>
      </c>
      <c r="F4" s="1536" t="s">
        <v>639</v>
      </c>
      <c r="G4" s="1536"/>
      <c r="H4" s="1537"/>
    </row>
    <row r="5" spans="1:8" ht="29.25" customHeight="1" x14ac:dyDescent="0.15">
      <c r="A5" s="457" t="s">
        <v>664</v>
      </c>
      <c r="B5" s="1533"/>
      <c r="C5" s="384" t="s">
        <v>665</v>
      </c>
      <c r="D5" s="1533"/>
      <c r="E5" s="1533"/>
      <c r="F5" s="473" t="s">
        <v>1</v>
      </c>
      <c r="G5" s="473" t="s">
        <v>658</v>
      </c>
      <c r="H5" s="474" t="s">
        <v>397</v>
      </c>
    </row>
    <row r="6" spans="1:8" ht="5.0999999999999996" customHeight="1" x14ac:dyDescent="0.15">
      <c r="A6" s="451"/>
      <c r="B6" s="454"/>
      <c r="C6" s="459"/>
      <c r="D6" s="454"/>
      <c r="E6" s="454"/>
      <c r="F6" s="454"/>
      <c r="G6" s="454"/>
      <c r="H6" s="475"/>
    </row>
    <row r="7" spans="1:8" ht="12.75" customHeight="1" x14ac:dyDescent="0.15">
      <c r="A7" s="387" t="s">
        <v>509</v>
      </c>
      <c r="B7" s="154">
        <v>34276</v>
      </c>
      <c r="C7" s="449">
        <v>579</v>
      </c>
      <c r="D7" s="154">
        <v>43034</v>
      </c>
      <c r="E7" s="154">
        <v>618</v>
      </c>
      <c r="F7" s="154">
        <v>42416</v>
      </c>
      <c r="G7" s="154">
        <v>2302</v>
      </c>
      <c r="H7" s="154">
        <v>40114</v>
      </c>
    </row>
    <row r="8" spans="1:8" ht="10.15" customHeight="1" x14ac:dyDescent="0.15">
      <c r="A8" s="460" t="s">
        <v>666</v>
      </c>
      <c r="B8" s="155">
        <v>511</v>
      </c>
      <c r="C8" s="103">
        <v>12</v>
      </c>
      <c r="D8" s="155">
        <v>532</v>
      </c>
      <c r="E8" s="155">
        <v>13</v>
      </c>
      <c r="F8" s="155">
        <v>519</v>
      </c>
      <c r="G8" s="155">
        <v>28</v>
      </c>
      <c r="H8" s="155">
        <v>491</v>
      </c>
    </row>
    <row r="9" spans="1:8" ht="10.15" customHeight="1" x14ac:dyDescent="0.15">
      <c r="A9" s="460" t="s">
        <v>667</v>
      </c>
      <c r="B9" s="155">
        <v>126</v>
      </c>
      <c r="C9" s="103">
        <v>1</v>
      </c>
      <c r="D9" s="155">
        <v>139</v>
      </c>
      <c r="E9" s="155">
        <v>1</v>
      </c>
      <c r="F9" s="155">
        <v>138</v>
      </c>
      <c r="G9" s="155">
        <v>5</v>
      </c>
      <c r="H9" s="155">
        <v>133</v>
      </c>
    </row>
    <row r="10" spans="1:8" ht="10.15" customHeight="1" x14ac:dyDescent="0.15">
      <c r="A10" s="460" t="s">
        <v>668</v>
      </c>
      <c r="B10" s="155">
        <v>4045</v>
      </c>
      <c r="C10" s="103">
        <v>90</v>
      </c>
      <c r="D10" s="155">
        <v>4377</v>
      </c>
      <c r="E10" s="155">
        <v>91</v>
      </c>
      <c r="F10" s="155">
        <v>4286</v>
      </c>
      <c r="G10" s="155">
        <v>313</v>
      </c>
      <c r="H10" s="155">
        <v>3973</v>
      </c>
    </row>
    <row r="11" spans="1:8" ht="10.15" customHeight="1" x14ac:dyDescent="0.15">
      <c r="A11" s="460" t="s">
        <v>669</v>
      </c>
      <c r="B11" s="155">
        <v>594</v>
      </c>
      <c r="C11" s="103">
        <v>3</v>
      </c>
      <c r="D11" s="155">
        <v>930</v>
      </c>
      <c r="E11" s="155">
        <v>3</v>
      </c>
      <c r="F11" s="155">
        <v>927</v>
      </c>
      <c r="G11" s="155">
        <v>4</v>
      </c>
      <c r="H11" s="155">
        <v>923</v>
      </c>
    </row>
    <row r="12" spans="1:8" ht="10.15" customHeight="1" x14ac:dyDescent="0.15">
      <c r="A12" s="460" t="s">
        <v>670</v>
      </c>
      <c r="B12" s="155">
        <v>641</v>
      </c>
      <c r="C12" s="103">
        <v>2</v>
      </c>
      <c r="D12" s="155">
        <v>748</v>
      </c>
      <c r="E12" s="155">
        <v>2</v>
      </c>
      <c r="F12" s="155">
        <v>746</v>
      </c>
      <c r="G12" s="155">
        <v>37</v>
      </c>
      <c r="H12" s="155">
        <v>709</v>
      </c>
    </row>
    <row r="13" spans="1:8" ht="10.15" customHeight="1" x14ac:dyDescent="0.15">
      <c r="A13" s="460" t="s">
        <v>671</v>
      </c>
      <c r="B13" s="155">
        <v>2252</v>
      </c>
      <c r="C13" s="103">
        <v>21</v>
      </c>
      <c r="D13" s="155">
        <v>2866</v>
      </c>
      <c r="E13" s="155">
        <v>21</v>
      </c>
      <c r="F13" s="155">
        <v>2845</v>
      </c>
      <c r="G13" s="155">
        <v>95</v>
      </c>
      <c r="H13" s="155">
        <v>2750</v>
      </c>
    </row>
    <row r="14" spans="1:8" ht="10.15" customHeight="1" x14ac:dyDescent="0.15">
      <c r="A14" s="460" t="s">
        <v>672</v>
      </c>
      <c r="B14" s="155">
        <v>1285</v>
      </c>
      <c r="C14" s="103">
        <v>25</v>
      </c>
      <c r="D14" s="155">
        <v>1611</v>
      </c>
      <c r="E14" s="155">
        <v>25</v>
      </c>
      <c r="F14" s="155">
        <v>1586</v>
      </c>
      <c r="G14" s="155">
        <v>79</v>
      </c>
      <c r="H14" s="155">
        <v>1507</v>
      </c>
    </row>
    <row r="15" spans="1:8" ht="10.15" customHeight="1" x14ac:dyDescent="0.15">
      <c r="A15" s="460" t="s">
        <v>673</v>
      </c>
      <c r="B15" s="155">
        <v>2484</v>
      </c>
      <c r="C15" s="103">
        <v>86</v>
      </c>
      <c r="D15" s="155">
        <v>4116</v>
      </c>
      <c r="E15" s="155">
        <v>100</v>
      </c>
      <c r="F15" s="155">
        <v>4016</v>
      </c>
      <c r="G15" s="155">
        <v>361</v>
      </c>
      <c r="H15" s="155">
        <v>3655</v>
      </c>
    </row>
    <row r="16" spans="1:8" ht="10.15" customHeight="1" x14ac:dyDescent="0.15">
      <c r="A16" s="460" t="s">
        <v>674</v>
      </c>
      <c r="B16" s="155">
        <v>6618</v>
      </c>
      <c r="C16" s="103">
        <v>73</v>
      </c>
      <c r="D16" s="155">
        <v>8503</v>
      </c>
      <c r="E16" s="155">
        <v>78</v>
      </c>
      <c r="F16" s="155">
        <v>8425</v>
      </c>
      <c r="G16" s="155">
        <v>293</v>
      </c>
      <c r="H16" s="155">
        <v>8132</v>
      </c>
    </row>
    <row r="17" spans="1:8" ht="10.15" customHeight="1" x14ac:dyDescent="0.15">
      <c r="A17" s="460" t="s">
        <v>675</v>
      </c>
      <c r="B17" s="155">
        <v>3848</v>
      </c>
      <c r="C17" s="103">
        <v>24</v>
      </c>
      <c r="D17" s="155">
        <v>5098</v>
      </c>
      <c r="E17" s="155">
        <v>25</v>
      </c>
      <c r="F17" s="155">
        <v>5073</v>
      </c>
      <c r="G17" s="155">
        <v>127</v>
      </c>
      <c r="H17" s="155">
        <v>4946</v>
      </c>
    </row>
    <row r="18" spans="1:8" ht="10.15" customHeight="1" x14ac:dyDescent="0.15">
      <c r="A18" s="460" t="s">
        <v>676</v>
      </c>
      <c r="B18" s="155">
        <v>2177</v>
      </c>
      <c r="C18" s="103">
        <v>68</v>
      </c>
      <c r="D18" s="155">
        <v>2827</v>
      </c>
      <c r="E18" s="155">
        <v>75</v>
      </c>
      <c r="F18" s="155">
        <v>2752</v>
      </c>
      <c r="G18" s="155">
        <v>217</v>
      </c>
      <c r="H18" s="155">
        <v>2535</v>
      </c>
    </row>
    <row r="19" spans="1:8" ht="10.15" customHeight="1" x14ac:dyDescent="0.15">
      <c r="A19" s="460" t="s">
        <v>677</v>
      </c>
      <c r="B19" s="155">
        <v>1454</v>
      </c>
      <c r="C19" s="103">
        <v>42</v>
      </c>
      <c r="D19" s="155">
        <v>1787</v>
      </c>
      <c r="E19" s="155">
        <v>44</v>
      </c>
      <c r="F19" s="155">
        <v>1743</v>
      </c>
      <c r="G19" s="155">
        <v>144</v>
      </c>
      <c r="H19" s="155">
        <v>1599</v>
      </c>
    </row>
    <row r="20" spans="1:8" ht="10.15" customHeight="1" x14ac:dyDescent="0.15">
      <c r="A20" s="460" t="s">
        <v>678</v>
      </c>
      <c r="B20" s="155">
        <v>454</v>
      </c>
      <c r="C20" s="103">
        <v>7</v>
      </c>
      <c r="D20" s="155">
        <v>579</v>
      </c>
      <c r="E20" s="155">
        <v>9</v>
      </c>
      <c r="F20" s="155">
        <v>570</v>
      </c>
      <c r="G20" s="155">
        <v>27</v>
      </c>
      <c r="H20" s="155">
        <v>543</v>
      </c>
    </row>
    <row r="21" spans="1:8" ht="10.15" customHeight="1" x14ac:dyDescent="0.15">
      <c r="A21" s="460" t="s">
        <v>679</v>
      </c>
      <c r="B21" s="155">
        <v>98</v>
      </c>
      <c r="C21" s="103">
        <v>1</v>
      </c>
      <c r="D21" s="155">
        <v>121</v>
      </c>
      <c r="E21" s="155">
        <v>1</v>
      </c>
      <c r="F21" s="155">
        <v>120</v>
      </c>
      <c r="G21" s="155">
        <v>4</v>
      </c>
      <c r="H21" s="155">
        <v>116</v>
      </c>
    </row>
    <row r="22" spans="1:8" ht="10.15" customHeight="1" x14ac:dyDescent="0.15">
      <c r="A22" s="460" t="s">
        <v>680</v>
      </c>
      <c r="B22" s="155">
        <v>183</v>
      </c>
      <c r="C22" s="103">
        <v>11</v>
      </c>
      <c r="D22" s="155">
        <v>239</v>
      </c>
      <c r="E22" s="155">
        <v>11</v>
      </c>
      <c r="F22" s="155">
        <v>228</v>
      </c>
      <c r="G22" s="155">
        <v>33</v>
      </c>
      <c r="H22" s="155">
        <v>195</v>
      </c>
    </row>
    <row r="23" spans="1:8" ht="10.15" customHeight="1" x14ac:dyDescent="0.15">
      <c r="A23" s="460" t="s">
        <v>681</v>
      </c>
      <c r="B23" s="155">
        <v>1857</v>
      </c>
      <c r="C23" s="103">
        <v>11</v>
      </c>
      <c r="D23" s="155">
        <v>2026</v>
      </c>
      <c r="E23" s="155">
        <v>13</v>
      </c>
      <c r="F23" s="155">
        <v>2013</v>
      </c>
      <c r="G23" s="155">
        <v>86</v>
      </c>
      <c r="H23" s="155">
        <v>1927</v>
      </c>
    </row>
    <row r="24" spans="1:8" ht="10.15" customHeight="1" x14ac:dyDescent="0.15">
      <c r="A24" s="460" t="s">
        <v>682</v>
      </c>
      <c r="B24" s="155">
        <v>5649</v>
      </c>
      <c r="C24" s="103">
        <v>102</v>
      </c>
      <c r="D24" s="155">
        <v>6535</v>
      </c>
      <c r="E24" s="155">
        <v>106</v>
      </c>
      <c r="F24" s="155">
        <v>6429</v>
      </c>
      <c r="G24" s="155">
        <v>449</v>
      </c>
      <c r="H24" s="155">
        <v>5980</v>
      </c>
    </row>
    <row r="25" spans="1:8" ht="5.0999999999999996" customHeight="1" thickBot="1" x14ac:dyDescent="0.2">
      <c r="A25" s="471"/>
      <c r="B25" s="471"/>
      <c r="C25" s="471"/>
      <c r="D25" s="471"/>
      <c r="E25" s="471"/>
      <c r="F25" s="471"/>
      <c r="G25" s="471"/>
      <c r="H25" s="471"/>
    </row>
    <row r="26" spans="1:8" ht="18" customHeight="1" thickTop="1" x14ac:dyDescent="0.15">
      <c r="A26" s="1528" t="s">
        <v>2238</v>
      </c>
      <c r="B26" s="1528"/>
      <c r="C26" s="1528"/>
      <c r="D26" s="1528"/>
      <c r="E26" s="1528"/>
      <c r="F26" s="1528"/>
      <c r="G26" s="1528"/>
      <c r="H26" s="1528"/>
    </row>
    <row r="27" spans="1:8" ht="9.75" customHeight="1" x14ac:dyDescent="0.15">
      <c r="A27" s="461" t="s">
        <v>1202</v>
      </c>
      <c r="B27" s="476"/>
      <c r="C27" s="476"/>
      <c r="D27" s="476"/>
      <c r="E27" s="476"/>
      <c r="F27" s="476"/>
      <c r="G27" s="476"/>
      <c r="H27" s="476"/>
    </row>
  </sheetData>
  <mergeCells count="8">
    <mergeCell ref="A26:H26"/>
    <mergeCell ref="A1:H1"/>
    <mergeCell ref="B3:C3"/>
    <mergeCell ref="D3:H3"/>
    <mergeCell ref="B4:B5"/>
    <mergeCell ref="D4:D5"/>
    <mergeCell ref="E4:E5"/>
    <mergeCell ref="F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78"/>
  <dimension ref="A1:M38"/>
  <sheetViews>
    <sheetView showGridLines="0" zoomScaleNormal="100" zoomScaleSheetLayoutView="100" workbookViewId="0">
      <selection activeCell="A2" sqref="A2"/>
    </sheetView>
  </sheetViews>
  <sheetFormatPr defaultColWidth="7.7109375" defaultRowHeight="0" customHeight="1" zeroHeight="1" x14ac:dyDescent="0.15"/>
  <cols>
    <col min="1" max="1" width="31" style="103" customWidth="1"/>
    <col min="2" max="2" width="8.7109375" style="103" customWidth="1"/>
    <col min="3" max="4" width="10" style="103" customWidth="1"/>
    <col min="5" max="5" width="8.7109375" style="103" customWidth="1"/>
    <col min="6" max="7" width="10" style="103" customWidth="1"/>
    <col min="8" max="8" width="8.7109375" style="103" customWidth="1"/>
    <col min="9" max="10" width="10" style="103" customWidth="1"/>
    <col min="11" max="11" width="8.7109375" style="103" customWidth="1"/>
    <col min="12" max="13" width="10" style="103" customWidth="1"/>
    <col min="14" max="16384" width="7.7109375" style="103"/>
  </cols>
  <sheetData>
    <row r="1" spans="1:13" ht="21" customHeight="1" x14ac:dyDescent="0.15">
      <c r="A1" s="1512" t="s">
        <v>1937</v>
      </c>
      <c r="B1" s="1512"/>
      <c r="C1" s="1512"/>
      <c r="D1" s="1512"/>
      <c r="E1" s="1512"/>
      <c r="F1" s="1512"/>
      <c r="G1" s="1512"/>
      <c r="H1" s="1512"/>
      <c r="I1" s="1512"/>
      <c r="J1" s="1512"/>
      <c r="K1" s="1512"/>
      <c r="L1" s="1512"/>
      <c r="M1" s="1512"/>
    </row>
    <row r="2" spans="1:13" ht="13.9" customHeight="1" x14ac:dyDescent="0.15">
      <c r="A2" s="443">
        <v>2022</v>
      </c>
      <c r="B2" s="462"/>
      <c r="C2" s="463"/>
      <c r="D2" s="464"/>
      <c r="E2" s="368"/>
      <c r="F2" s="463"/>
      <c r="G2" s="368"/>
      <c r="H2" s="368"/>
      <c r="I2" s="463"/>
      <c r="J2" s="368"/>
      <c r="K2" s="368"/>
      <c r="L2" s="463"/>
      <c r="M2" s="455" t="s">
        <v>183</v>
      </c>
    </row>
    <row r="3" spans="1:13" ht="10.15" customHeight="1" x14ac:dyDescent="0.15">
      <c r="A3" s="511" t="s">
        <v>1936</v>
      </c>
      <c r="B3" s="1402" t="s">
        <v>6</v>
      </c>
      <c r="C3" s="1476"/>
      <c r="D3" s="1476"/>
      <c r="E3" s="1402" t="s">
        <v>638</v>
      </c>
      <c r="F3" s="1476"/>
      <c r="G3" s="1476"/>
      <c r="H3" s="1402" t="s">
        <v>1676</v>
      </c>
      <c r="I3" s="1476"/>
      <c r="J3" s="1476"/>
      <c r="K3" s="1402" t="s">
        <v>1677</v>
      </c>
      <c r="L3" s="1476"/>
      <c r="M3" s="1476"/>
    </row>
    <row r="4" spans="1:13" ht="10.15" customHeight="1" x14ac:dyDescent="0.15">
      <c r="A4" s="446" t="s">
        <v>684</v>
      </c>
      <c r="B4" s="1093" t="s">
        <v>1</v>
      </c>
      <c r="C4" s="1089" t="s">
        <v>1680</v>
      </c>
      <c r="D4" s="1089" t="s">
        <v>1681</v>
      </c>
      <c r="E4" s="1093" t="s">
        <v>1</v>
      </c>
      <c r="F4" s="1089" t="s">
        <v>1680</v>
      </c>
      <c r="G4" s="1089" t="s">
        <v>1681</v>
      </c>
      <c r="H4" s="1093" t="s">
        <v>1</v>
      </c>
      <c r="I4" s="1089" t="s">
        <v>1680</v>
      </c>
      <c r="J4" s="1089" t="s">
        <v>1681</v>
      </c>
      <c r="K4" s="1093" t="s">
        <v>1</v>
      </c>
      <c r="L4" s="1089" t="s">
        <v>1680</v>
      </c>
      <c r="M4" s="1089" t="s">
        <v>1681</v>
      </c>
    </row>
    <row r="5" spans="1:13" ht="5.0999999999999996" customHeight="1" x14ac:dyDescent="0.15">
      <c r="A5" s="127"/>
      <c r="B5" s="130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</row>
    <row r="6" spans="1:13" s="157" customFormat="1" ht="12" customHeight="1" x14ac:dyDescent="0.25">
      <c r="A6" s="140" t="s">
        <v>704</v>
      </c>
      <c r="B6" s="513">
        <v>43034</v>
      </c>
      <c r="C6" s="513">
        <v>26091</v>
      </c>
      <c r="D6" s="513">
        <v>16942</v>
      </c>
      <c r="E6" s="513">
        <v>618</v>
      </c>
      <c r="F6" s="513">
        <v>500</v>
      </c>
      <c r="G6" s="513">
        <v>118</v>
      </c>
      <c r="H6" s="513">
        <v>2302</v>
      </c>
      <c r="I6" s="513">
        <v>1684</v>
      </c>
      <c r="J6" s="513">
        <v>618</v>
      </c>
      <c r="K6" s="513">
        <v>40114</v>
      </c>
      <c r="L6" s="513">
        <v>23907</v>
      </c>
      <c r="M6" s="513">
        <v>16206</v>
      </c>
    </row>
    <row r="7" spans="1:13" s="157" customFormat="1" ht="14.25" customHeight="1" x14ac:dyDescent="0.25">
      <c r="A7" s="140" t="s">
        <v>685</v>
      </c>
      <c r="B7" s="513">
        <v>4949</v>
      </c>
      <c r="C7" s="513">
        <v>2177</v>
      </c>
      <c r="D7" s="513">
        <v>2772</v>
      </c>
      <c r="E7" s="513">
        <v>107</v>
      </c>
      <c r="F7" s="513">
        <v>75</v>
      </c>
      <c r="G7" s="513">
        <v>32</v>
      </c>
      <c r="H7" s="513">
        <v>350</v>
      </c>
      <c r="I7" s="513">
        <v>173</v>
      </c>
      <c r="J7" s="513">
        <v>177</v>
      </c>
      <c r="K7" s="513">
        <v>4492</v>
      </c>
      <c r="L7" s="513">
        <v>1929</v>
      </c>
      <c r="M7" s="513">
        <v>2563</v>
      </c>
    </row>
    <row r="8" spans="1:13" s="157" customFormat="1" ht="16.5" customHeight="1" x14ac:dyDescent="0.25">
      <c r="A8" s="140" t="s">
        <v>686</v>
      </c>
      <c r="B8" s="513">
        <v>28991</v>
      </c>
      <c r="C8" s="513">
        <v>20539</v>
      </c>
      <c r="D8" s="513">
        <v>8451</v>
      </c>
      <c r="E8" s="513">
        <v>404</v>
      </c>
      <c r="F8" s="513">
        <v>373</v>
      </c>
      <c r="G8" s="513">
        <v>31</v>
      </c>
      <c r="H8" s="513">
        <v>1538</v>
      </c>
      <c r="I8" s="513">
        <v>1315</v>
      </c>
      <c r="J8" s="513">
        <v>223</v>
      </c>
      <c r="K8" s="513">
        <v>27049</v>
      </c>
      <c r="L8" s="513">
        <v>18851</v>
      </c>
      <c r="M8" s="513">
        <v>8197</v>
      </c>
    </row>
    <row r="9" spans="1:13" ht="9" customHeight="1" x14ac:dyDescent="0.15">
      <c r="A9" s="139" t="s">
        <v>705</v>
      </c>
      <c r="B9" s="113">
        <v>15869</v>
      </c>
      <c r="C9" s="113">
        <v>9059</v>
      </c>
      <c r="D9" s="113">
        <v>6810</v>
      </c>
      <c r="E9" s="113">
        <v>177</v>
      </c>
      <c r="F9" s="113">
        <v>155</v>
      </c>
      <c r="G9" s="113">
        <v>22</v>
      </c>
      <c r="H9" s="113">
        <v>657</v>
      </c>
      <c r="I9" s="113">
        <v>498</v>
      </c>
      <c r="J9" s="113">
        <v>159</v>
      </c>
      <c r="K9" s="113">
        <v>15035</v>
      </c>
      <c r="L9" s="113">
        <v>8406</v>
      </c>
      <c r="M9" s="113">
        <v>6629</v>
      </c>
    </row>
    <row r="10" spans="1:13" ht="9" customHeight="1" x14ac:dyDescent="0.15">
      <c r="A10" s="139" t="s">
        <v>687</v>
      </c>
      <c r="B10" s="113">
        <v>13185</v>
      </c>
      <c r="C10" s="114">
        <v>7073</v>
      </c>
      <c r="D10" s="113">
        <v>6112</v>
      </c>
      <c r="E10" s="113">
        <v>128</v>
      </c>
      <c r="F10" s="113">
        <v>108</v>
      </c>
      <c r="G10" s="113">
        <v>20</v>
      </c>
      <c r="H10" s="113">
        <v>512</v>
      </c>
      <c r="I10" s="113">
        <v>371</v>
      </c>
      <c r="J10" s="113">
        <v>141</v>
      </c>
      <c r="K10" s="113">
        <v>12545</v>
      </c>
      <c r="L10" s="113">
        <v>6594</v>
      </c>
      <c r="M10" s="113">
        <v>5951</v>
      </c>
    </row>
    <row r="11" spans="1:13" ht="9" customHeight="1" x14ac:dyDescent="0.15">
      <c r="A11" s="139" t="s">
        <v>688</v>
      </c>
      <c r="B11" s="113">
        <v>2553</v>
      </c>
      <c r="C11" s="113">
        <v>1883</v>
      </c>
      <c r="D11" s="113">
        <v>670</v>
      </c>
      <c r="E11" s="113">
        <v>46</v>
      </c>
      <c r="F11" s="113">
        <v>44</v>
      </c>
      <c r="G11" s="113">
        <v>2</v>
      </c>
      <c r="H11" s="113">
        <v>133</v>
      </c>
      <c r="I11" s="113">
        <v>117</v>
      </c>
      <c r="J11" s="113">
        <v>16</v>
      </c>
      <c r="K11" s="113">
        <v>2374</v>
      </c>
      <c r="L11" s="113">
        <v>1722</v>
      </c>
      <c r="M11" s="113">
        <v>652</v>
      </c>
    </row>
    <row r="12" spans="1:13" ht="9" customHeight="1" x14ac:dyDescent="0.15">
      <c r="A12" s="139" t="s">
        <v>689</v>
      </c>
      <c r="B12" s="113">
        <v>131</v>
      </c>
      <c r="C12" s="113">
        <v>103</v>
      </c>
      <c r="D12" s="113">
        <v>28</v>
      </c>
      <c r="E12" s="113">
        <v>3</v>
      </c>
      <c r="F12" s="113">
        <v>3</v>
      </c>
      <c r="G12" s="113">
        <v>0</v>
      </c>
      <c r="H12" s="113">
        <v>12</v>
      </c>
      <c r="I12" s="113">
        <v>10</v>
      </c>
      <c r="J12" s="113">
        <v>2</v>
      </c>
      <c r="K12" s="113">
        <v>116</v>
      </c>
      <c r="L12" s="113">
        <v>90</v>
      </c>
      <c r="M12" s="113">
        <v>26</v>
      </c>
    </row>
    <row r="13" spans="1:13" ht="9" customHeight="1" x14ac:dyDescent="0.15">
      <c r="A13" s="139" t="s">
        <v>691</v>
      </c>
      <c r="B13" s="113">
        <v>294</v>
      </c>
      <c r="C13" s="113">
        <v>283</v>
      </c>
      <c r="D13" s="113">
        <v>11</v>
      </c>
      <c r="E13" s="113">
        <v>14</v>
      </c>
      <c r="F13" s="113">
        <v>14</v>
      </c>
      <c r="G13" s="113">
        <v>0</v>
      </c>
      <c r="H13" s="113">
        <v>17</v>
      </c>
      <c r="I13" s="113">
        <v>17</v>
      </c>
      <c r="J13" s="113">
        <v>0</v>
      </c>
      <c r="K13" s="113">
        <v>263</v>
      </c>
      <c r="L13" s="113">
        <v>252</v>
      </c>
      <c r="M13" s="113">
        <v>11</v>
      </c>
    </row>
    <row r="14" spans="1:13" ht="9" customHeight="1" x14ac:dyDescent="0.15">
      <c r="A14" s="139" t="s">
        <v>687</v>
      </c>
      <c r="B14" s="113">
        <v>37</v>
      </c>
      <c r="C14" s="113">
        <v>31</v>
      </c>
      <c r="D14" s="113">
        <v>6</v>
      </c>
      <c r="E14" s="113">
        <v>2</v>
      </c>
      <c r="F14" s="113">
        <v>2</v>
      </c>
      <c r="G14" s="113">
        <v>0</v>
      </c>
      <c r="H14" s="113">
        <v>0</v>
      </c>
      <c r="I14" s="113">
        <v>0</v>
      </c>
      <c r="J14" s="113">
        <v>0</v>
      </c>
      <c r="K14" s="113">
        <v>35</v>
      </c>
      <c r="L14" s="113">
        <v>29</v>
      </c>
      <c r="M14" s="113">
        <v>6</v>
      </c>
    </row>
    <row r="15" spans="1:13" ht="9" customHeight="1" x14ac:dyDescent="0.15">
      <c r="A15" s="139" t="s">
        <v>688</v>
      </c>
      <c r="B15" s="113">
        <v>160</v>
      </c>
      <c r="C15" s="113">
        <v>156</v>
      </c>
      <c r="D15" s="113">
        <v>4</v>
      </c>
      <c r="E15" s="113">
        <v>7</v>
      </c>
      <c r="F15" s="113">
        <v>7</v>
      </c>
      <c r="G15" s="113">
        <v>0</v>
      </c>
      <c r="H15" s="113">
        <v>9</v>
      </c>
      <c r="I15" s="113">
        <v>9</v>
      </c>
      <c r="J15" s="113">
        <v>0</v>
      </c>
      <c r="K15" s="113">
        <v>144</v>
      </c>
      <c r="L15" s="113">
        <v>140</v>
      </c>
      <c r="M15" s="113">
        <v>4</v>
      </c>
    </row>
    <row r="16" spans="1:13" ht="9" customHeight="1" x14ac:dyDescent="0.15">
      <c r="A16" s="139" t="s">
        <v>689</v>
      </c>
      <c r="B16" s="113">
        <v>97</v>
      </c>
      <c r="C16" s="113">
        <v>96</v>
      </c>
      <c r="D16" s="113">
        <v>1</v>
      </c>
      <c r="E16" s="113">
        <v>5</v>
      </c>
      <c r="F16" s="113">
        <v>5</v>
      </c>
      <c r="G16" s="113">
        <v>0</v>
      </c>
      <c r="H16" s="113">
        <v>8</v>
      </c>
      <c r="I16" s="113">
        <v>8</v>
      </c>
      <c r="J16" s="113">
        <v>0</v>
      </c>
      <c r="K16" s="113">
        <v>84</v>
      </c>
      <c r="L16" s="113">
        <v>83</v>
      </c>
      <c r="M16" s="113">
        <v>1</v>
      </c>
    </row>
    <row r="17" spans="1:13" ht="9" customHeight="1" x14ac:dyDescent="0.15">
      <c r="A17" s="139" t="s">
        <v>706</v>
      </c>
      <c r="B17" s="113">
        <v>7738</v>
      </c>
      <c r="C17" s="113">
        <v>7118</v>
      </c>
      <c r="D17" s="113">
        <v>620</v>
      </c>
      <c r="E17" s="113">
        <v>134</v>
      </c>
      <c r="F17" s="113">
        <v>130</v>
      </c>
      <c r="G17" s="113">
        <v>4</v>
      </c>
      <c r="H17" s="113">
        <v>539</v>
      </c>
      <c r="I17" s="113">
        <v>514</v>
      </c>
      <c r="J17" s="113">
        <v>25</v>
      </c>
      <c r="K17" s="113">
        <v>7065</v>
      </c>
      <c r="L17" s="113">
        <v>6474</v>
      </c>
      <c r="M17" s="113">
        <v>591</v>
      </c>
    </row>
    <row r="18" spans="1:13" ht="9" customHeight="1" x14ac:dyDescent="0.15">
      <c r="A18" s="460" t="s">
        <v>1359</v>
      </c>
      <c r="B18" s="113">
        <v>1132</v>
      </c>
      <c r="C18" s="113">
        <v>714</v>
      </c>
      <c r="D18" s="113">
        <v>418</v>
      </c>
      <c r="E18" s="113">
        <v>8</v>
      </c>
      <c r="F18" s="113">
        <v>6</v>
      </c>
      <c r="G18" s="113">
        <v>2</v>
      </c>
      <c r="H18" s="113">
        <v>40</v>
      </c>
      <c r="I18" s="113">
        <v>31</v>
      </c>
      <c r="J18" s="113">
        <v>9</v>
      </c>
      <c r="K18" s="113">
        <v>1084</v>
      </c>
      <c r="L18" s="113">
        <v>677</v>
      </c>
      <c r="M18" s="113">
        <v>407</v>
      </c>
    </row>
    <row r="19" spans="1:13" ht="9" customHeight="1" x14ac:dyDescent="0.15">
      <c r="A19" s="460" t="s">
        <v>708</v>
      </c>
      <c r="B19" s="113">
        <v>1723</v>
      </c>
      <c r="C19" s="113">
        <v>1504</v>
      </c>
      <c r="D19" s="113">
        <v>219</v>
      </c>
      <c r="E19" s="113">
        <v>23</v>
      </c>
      <c r="F19" s="113">
        <v>21</v>
      </c>
      <c r="G19" s="113">
        <v>2</v>
      </c>
      <c r="H19" s="113">
        <v>103</v>
      </c>
      <c r="I19" s="113">
        <v>89</v>
      </c>
      <c r="J19" s="113">
        <v>14</v>
      </c>
      <c r="K19" s="113">
        <v>1597</v>
      </c>
      <c r="L19" s="113">
        <v>1394</v>
      </c>
      <c r="M19" s="113">
        <v>203</v>
      </c>
    </row>
    <row r="20" spans="1:13" ht="9" customHeight="1" x14ac:dyDescent="0.15">
      <c r="A20" s="139" t="s">
        <v>709</v>
      </c>
      <c r="B20" s="113">
        <v>2235</v>
      </c>
      <c r="C20" s="113">
        <v>1861</v>
      </c>
      <c r="D20" s="113">
        <v>373</v>
      </c>
      <c r="E20" s="113">
        <v>48</v>
      </c>
      <c r="F20" s="113">
        <v>47</v>
      </c>
      <c r="G20" s="113">
        <v>1</v>
      </c>
      <c r="H20" s="113">
        <v>182</v>
      </c>
      <c r="I20" s="113">
        <v>166</v>
      </c>
      <c r="J20" s="113">
        <v>16</v>
      </c>
      <c r="K20" s="113">
        <v>2005</v>
      </c>
      <c r="L20" s="113">
        <v>1648</v>
      </c>
      <c r="M20" s="113">
        <v>356</v>
      </c>
    </row>
    <row r="21" spans="1:13" s="157" customFormat="1" ht="15" customHeight="1" x14ac:dyDescent="0.25">
      <c r="A21" s="140" t="s">
        <v>690</v>
      </c>
      <c r="B21" s="513">
        <v>9094</v>
      </c>
      <c r="C21" s="513">
        <v>3375</v>
      </c>
      <c r="D21" s="513">
        <v>5719</v>
      </c>
      <c r="E21" s="513">
        <v>107</v>
      </c>
      <c r="F21" s="513">
        <v>52</v>
      </c>
      <c r="G21" s="513">
        <v>55</v>
      </c>
      <c r="H21" s="513">
        <v>414</v>
      </c>
      <c r="I21" s="513">
        <v>196</v>
      </c>
      <c r="J21" s="513">
        <v>218</v>
      </c>
      <c r="K21" s="513">
        <v>8573</v>
      </c>
      <c r="L21" s="513">
        <v>3127</v>
      </c>
      <c r="M21" s="513">
        <v>5446</v>
      </c>
    </row>
    <row r="22" spans="1:13" ht="9" customHeight="1" x14ac:dyDescent="0.15">
      <c r="A22" s="139" t="s">
        <v>705</v>
      </c>
      <c r="B22" s="113">
        <v>7733</v>
      </c>
      <c r="C22" s="113">
        <v>2944</v>
      </c>
      <c r="D22" s="113">
        <v>4789</v>
      </c>
      <c r="E22" s="113">
        <v>95</v>
      </c>
      <c r="F22" s="113">
        <v>45</v>
      </c>
      <c r="G22" s="113">
        <v>50</v>
      </c>
      <c r="H22" s="113">
        <v>344</v>
      </c>
      <c r="I22" s="113">
        <v>163</v>
      </c>
      <c r="J22" s="113">
        <v>181</v>
      </c>
      <c r="K22" s="113">
        <v>7294</v>
      </c>
      <c r="L22" s="113">
        <v>2736</v>
      </c>
      <c r="M22" s="113">
        <v>4558</v>
      </c>
    </row>
    <row r="23" spans="1:13" ht="9" customHeight="1" x14ac:dyDescent="0.15">
      <c r="A23" s="139" t="s">
        <v>687</v>
      </c>
      <c r="B23" s="113">
        <v>6905</v>
      </c>
      <c r="C23" s="113">
        <v>2516</v>
      </c>
      <c r="D23" s="113">
        <v>4389</v>
      </c>
      <c r="E23" s="113">
        <v>77</v>
      </c>
      <c r="F23" s="113">
        <v>34</v>
      </c>
      <c r="G23" s="113">
        <v>43</v>
      </c>
      <c r="H23" s="113">
        <v>292</v>
      </c>
      <c r="I23" s="113">
        <v>129</v>
      </c>
      <c r="J23" s="113">
        <v>163</v>
      </c>
      <c r="K23" s="113">
        <v>6536</v>
      </c>
      <c r="L23" s="113">
        <v>2353</v>
      </c>
      <c r="M23" s="113">
        <v>4183</v>
      </c>
    </row>
    <row r="24" spans="1:13" ht="9" customHeight="1" x14ac:dyDescent="0.15">
      <c r="A24" s="139" t="s">
        <v>688</v>
      </c>
      <c r="B24" s="113">
        <v>662</v>
      </c>
      <c r="C24" s="113">
        <v>348</v>
      </c>
      <c r="D24" s="113">
        <v>314</v>
      </c>
      <c r="E24" s="113">
        <v>15</v>
      </c>
      <c r="F24" s="113">
        <v>10</v>
      </c>
      <c r="G24" s="113">
        <v>5</v>
      </c>
      <c r="H24" s="113">
        <v>40</v>
      </c>
      <c r="I24" s="113">
        <v>24</v>
      </c>
      <c r="J24" s="113">
        <v>16</v>
      </c>
      <c r="K24" s="113">
        <v>607</v>
      </c>
      <c r="L24" s="113">
        <v>314</v>
      </c>
      <c r="M24" s="113">
        <v>293</v>
      </c>
    </row>
    <row r="25" spans="1:13" ht="9" customHeight="1" x14ac:dyDescent="0.15">
      <c r="A25" s="139" t="s">
        <v>689</v>
      </c>
      <c r="B25" s="113">
        <v>166</v>
      </c>
      <c r="C25" s="113">
        <v>80</v>
      </c>
      <c r="D25" s="113">
        <v>86</v>
      </c>
      <c r="E25" s="113">
        <v>3</v>
      </c>
      <c r="F25" s="113">
        <v>1</v>
      </c>
      <c r="G25" s="113">
        <v>2</v>
      </c>
      <c r="H25" s="113">
        <v>12</v>
      </c>
      <c r="I25" s="113">
        <v>10</v>
      </c>
      <c r="J25" s="113">
        <v>2</v>
      </c>
      <c r="K25" s="113">
        <v>151</v>
      </c>
      <c r="L25" s="113">
        <v>69</v>
      </c>
      <c r="M25" s="113">
        <v>82</v>
      </c>
    </row>
    <row r="26" spans="1:13" ht="9" customHeight="1" x14ac:dyDescent="0.15">
      <c r="A26" s="139" t="s">
        <v>710</v>
      </c>
      <c r="B26" s="113">
        <v>358</v>
      </c>
      <c r="C26" s="113">
        <v>121</v>
      </c>
      <c r="D26" s="113">
        <v>237</v>
      </c>
      <c r="E26" s="113">
        <v>2</v>
      </c>
      <c r="F26" s="113">
        <v>1</v>
      </c>
      <c r="G26" s="113">
        <v>1</v>
      </c>
      <c r="H26" s="113">
        <v>12</v>
      </c>
      <c r="I26" s="113">
        <v>9</v>
      </c>
      <c r="J26" s="113">
        <v>3</v>
      </c>
      <c r="K26" s="113">
        <v>344</v>
      </c>
      <c r="L26" s="113">
        <v>111</v>
      </c>
      <c r="M26" s="113">
        <v>233</v>
      </c>
    </row>
    <row r="27" spans="1:13" ht="9" customHeight="1" x14ac:dyDescent="0.15">
      <c r="A27" s="139" t="s">
        <v>687</v>
      </c>
      <c r="B27" s="113">
        <v>308</v>
      </c>
      <c r="C27" s="113">
        <v>83</v>
      </c>
      <c r="D27" s="113">
        <v>225</v>
      </c>
      <c r="E27" s="113">
        <v>2</v>
      </c>
      <c r="F27" s="113">
        <v>1</v>
      </c>
      <c r="G27" s="113">
        <v>1</v>
      </c>
      <c r="H27" s="113">
        <v>5</v>
      </c>
      <c r="I27" s="113">
        <v>3</v>
      </c>
      <c r="J27" s="113">
        <v>2</v>
      </c>
      <c r="K27" s="113">
        <v>301</v>
      </c>
      <c r="L27" s="113">
        <v>79</v>
      </c>
      <c r="M27" s="113">
        <v>222</v>
      </c>
    </row>
    <row r="28" spans="1:13" ht="9" customHeight="1" x14ac:dyDescent="0.15">
      <c r="A28" s="139" t="s">
        <v>688</v>
      </c>
      <c r="B28" s="113">
        <v>25</v>
      </c>
      <c r="C28" s="113">
        <v>20</v>
      </c>
      <c r="D28" s="113">
        <v>5</v>
      </c>
      <c r="E28" s="113">
        <v>0</v>
      </c>
      <c r="F28" s="113">
        <v>0</v>
      </c>
      <c r="G28" s="113">
        <v>0</v>
      </c>
      <c r="H28" s="113">
        <v>4</v>
      </c>
      <c r="I28" s="113">
        <v>4</v>
      </c>
      <c r="J28" s="113">
        <v>0</v>
      </c>
      <c r="K28" s="113">
        <v>21</v>
      </c>
      <c r="L28" s="113">
        <v>16</v>
      </c>
      <c r="M28" s="113">
        <v>5</v>
      </c>
    </row>
    <row r="29" spans="1:13" ht="9" customHeight="1" x14ac:dyDescent="0.15">
      <c r="A29" s="139" t="s">
        <v>689</v>
      </c>
      <c r="B29" s="113">
        <v>25</v>
      </c>
      <c r="C29" s="113">
        <v>18</v>
      </c>
      <c r="D29" s="113">
        <v>7</v>
      </c>
      <c r="E29" s="113">
        <v>0</v>
      </c>
      <c r="F29" s="113">
        <v>0</v>
      </c>
      <c r="G29" s="113">
        <v>0</v>
      </c>
      <c r="H29" s="113">
        <v>3</v>
      </c>
      <c r="I29" s="113">
        <v>2</v>
      </c>
      <c r="J29" s="113">
        <v>1</v>
      </c>
      <c r="K29" s="113">
        <v>22</v>
      </c>
      <c r="L29" s="113">
        <v>16</v>
      </c>
      <c r="M29" s="113">
        <v>6</v>
      </c>
    </row>
    <row r="30" spans="1:13" ht="9" customHeight="1" x14ac:dyDescent="0.15">
      <c r="A30" s="139" t="s">
        <v>706</v>
      </c>
      <c r="B30" s="113">
        <v>684</v>
      </c>
      <c r="C30" s="113">
        <v>206</v>
      </c>
      <c r="D30" s="113">
        <v>478</v>
      </c>
      <c r="E30" s="113">
        <v>6</v>
      </c>
      <c r="F30" s="113">
        <v>3</v>
      </c>
      <c r="G30" s="113">
        <v>3</v>
      </c>
      <c r="H30" s="113">
        <v>40</v>
      </c>
      <c r="I30" s="113">
        <v>12</v>
      </c>
      <c r="J30" s="113">
        <v>28</v>
      </c>
      <c r="K30" s="113">
        <v>638</v>
      </c>
      <c r="L30" s="113">
        <v>191</v>
      </c>
      <c r="M30" s="113">
        <v>447</v>
      </c>
    </row>
    <row r="31" spans="1:13" ht="9" customHeight="1" x14ac:dyDescent="0.15">
      <c r="A31" s="460" t="s">
        <v>707</v>
      </c>
      <c r="B31" s="113">
        <v>89</v>
      </c>
      <c r="C31" s="113">
        <v>28</v>
      </c>
      <c r="D31" s="113">
        <v>61</v>
      </c>
      <c r="E31" s="113">
        <v>0</v>
      </c>
      <c r="F31" s="113">
        <v>0</v>
      </c>
      <c r="G31" s="113">
        <v>0</v>
      </c>
      <c r="H31" s="113">
        <v>4</v>
      </c>
      <c r="I31" s="113">
        <v>3</v>
      </c>
      <c r="J31" s="113">
        <v>1</v>
      </c>
      <c r="K31" s="113">
        <v>85</v>
      </c>
      <c r="L31" s="113">
        <v>25</v>
      </c>
      <c r="M31" s="113">
        <v>60</v>
      </c>
    </row>
    <row r="32" spans="1:13" ht="9" customHeight="1" x14ac:dyDescent="0.15">
      <c r="A32" s="460" t="s">
        <v>708</v>
      </c>
      <c r="B32" s="113">
        <v>14</v>
      </c>
      <c r="C32" s="113">
        <v>8</v>
      </c>
      <c r="D32" s="113">
        <v>6</v>
      </c>
      <c r="E32" s="113">
        <v>0</v>
      </c>
      <c r="F32" s="113">
        <v>0</v>
      </c>
      <c r="G32" s="113">
        <v>0</v>
      </c>
      <c r="H32" s="113">
        <v>2</v>
      </c>
      <c r="I32" s="113">
        <v>2</v>
      </c>
      <c r="J32" s="113">
        <v>0</v>
      </c>
      <c r="K32" s="113">
        <v>12</v>
      </c>
      <c r="L32" s="113">
        <v>6</v>
      </c>
      <c r="M32" s="113">
        <v>6</v>
      </c>
    </row>
    <row r="33" spans="1:13" ht="9" customHeight="1" x14ac:dyDescent="0.15">
      <c r="A33" s="139" t="s">
        <v>709</v>
      </c>
      <c r="B33" s="113">
        <v>216</v>
      </c>
      <c r="C33" s="113">
        <v>68</v>
      </c>
      <c r="D33" s="113">
        <v>148</v>
      </c>
      <c r="E33" s="113">
        <v>4</v>
      </c>
      <c r="F33" s="113">
        <v>3</v>
      </c>
      <c r="G33" s="113">
        <v>1</v>
      </c>
      <c r="H33" s="113">
        <v>12</v>
      </c>
      <c r="I33" s="113">
        <v>7</v>
      </c>
      <c r="J33" s="113">
        <v>5</v>
      </c>
      <c r="K33" s="113">
        <v>200</v>
      </c>
      <c r="L33" s="113">
        <v>58</v>
      </c>
      <c r="M33" s="113">
        <v>142</v>
      </c>
    </row>
    <row r="34" spans="1:13" ht="5.0999999999999996" customHeight="1" thickBot="1" x14ac:dyDescent="0.2">
      <c r="A34" s="447"/>
      <c r="B34" s="447"/>
      <c r="C34" s="447"/>
      <c r="D34" s="447"/>
      <c r="E34" s="447"/>
      <c r="F34" s="447"/>
      <c r="G34" s="447"/>
      <c r="H34" s="447"/>
      <c r="I34" s="447"/>
      <c r="J34" s="447"/>
      <c r="K34" s="447"/>
      <c r="L34" s="447"/>
      <c r="M34" s="447"/>
    </row>
    <row r="35" spans="1:13" ht="9.75" customHeight="1" thickTop="1" x14ac:dyDescent="0.15">
      <c r="A35" s="1540" t="s">
        <v>1360</v>
      </c>
      <c r="B35" s="1540"/>
      <c r="C35" s="1540"/>
      <c r="D35" s="1540"/>
    </row>
    <row r="36" spans="1:13" ht="9.75" customHeight="1" x14ac:dyDescent="0.15">
      <c r="A36" s="1541" t="s">
        <v>1361</v>
      </c>
      <c r="B36" s="1541"/>
      <c r="C36" s="1541"/>
      <c r="D36" s="1541"/>
      <c r="E36" s="1541"/>
      <c r="F36" s="1541"/>
      <c r="G36" s="1541"/>
      <c r="H36" s="1541"/>
      <c r="I36" s="1541"/>
      <c r="J36" s="1541"/>
      <c r="K36" s="1541"/>
      <c r="L36" s="1541"/>
      <c r="M36" s="1541"/>
    </row>
    <row r="37" spans="1:13" ht="9.75" customHeight="1" x14ac:dyDescent="0.15">
      <c r="A37" s="1527" t="s">
        <v>2238</v>
      </c>
      <c r="B37" s="1527"/>
      <c r="C37" s="1527"/>
      <c r="D37" s="1527"/>
      <c r="E37" s="1527"/>
      <c r="F37" s="1527"/>
      <c r="G37" s="1527"/>
      <c r="H37" s="1527"/>
      <c r="I37" s="1527"/>
      <c r="J37" s="1527"/>
      <c r="K37" s="1527"/>
      <c r="L37" s="1527"/>
      <c r="M37" s="1527"/>
    </row>
    <row r="38" spans="1:13" s="157" customFormat="1" ht="9.75" customHeight="1" x14ac:dyDescent="0.25">
      <c r="A38" s="461" t="s">
        <v>1202</v>
      </c>
      <c r="C38" s="158"/>
    </row>
  </sheetData>
  <mergeCells count="8">
    <mergeCell ref="A1:M1"/>
    <mergeCell ref="A35:D35"/>
    <mergeCell ref="B3:D3"/>
    <mergeCell ref="A37:M37"/>
    <mergeCell ref="E3:G3"/>
    <mergeCell ref="H3:J3"/>
    <mergeCell ref="K3:M3"/>
    <mergeCell ref="A36:M3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79"/>
  <dimension ref="A1:L24"/>
  <sheetViews>
    <sheetView showGridLines="0" zoomScaleSheetLayoutView="100" workbookViewId="0">
      <selection activeCell="A2" sqref="A2"/>
    </sheetView>
  </sheetViews>
  <sheetFormatPr defaultColWidth="7.7109375" defaultRowHeight="9.75" customHeight="1" x14ac:dyDescent="0.15"/>
  <cols>
    <col min="1" max="1" width="6.28515625" style="28" customWidth="1"/>
    <col min="2" max="2" width="13.42578125" style="28" customWidth="1"/>
    <col min="3" max="12" width="8.5703125" style="28" customWidth="1"/>
    <col min="13" max="16384" width="7.7109375" style="28"/>
  </cols>
  <sheetData>
    <row r="1" spans="1:12" ht="30" customHeight="1" x14ac:dyDescent="0.15">
      <c r="A1" s="1451" t="s">
        <v>1938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</row>
    <row r="2" spans="1:12" ht="13.5" customHeight="1" x14ac:dyDescent="0.15">
      <c r="A2" s="443">
        <v>2022</v>
      </c>
      <c r="B2" s="444"/>
      <c r="C2" s="127"/>
      <c r="D2" s="444"/>
      <c r="E2" s="369"/>
      <c r="F2" s="373"/>
      <c r="G2" s="373"/>
      <c r="H2" s="373"/>
      <c r="I2" s="373"/>
      <c r="J2" s="373"/>
      <c r="K2" s="373"/>
      <c r="L2" s="369" t="s">
        <v>388</v>
      </c>
    </row>
    <row r="3" spans="1:12" ht="11.25" customHeight="1" x14ac:dyDescent="0.15">
      <c r="A3" s="465"/>
      <c r="B3" s="445" t="s">
        <v>692</v>
      </c>
      <c r="C3" s="1401" t="s">
        <v>1</v>
      </c>
      <c r="D3" s="1382" t="s">
        <v>693</v>
      </c>
      <c r="E3" s="1382" t="s">
        <v>694</v>
      </c>
      <c r="F3" s="1382" t="s">
        <v>695</v>
      </c>
      <c r="G3" s="1382" t="s">
        <v>696</v>
      </c>
      <c r="H3" s="1382" t="s">
        <v>697</v>
      </c>
      <c r="I3" s="1382" t="s">
        <v>698</v>
      </c>
      <c r="J3" s="1382" t="s">
        <v>699</v>
      </c>
      <c r="K3" s="1382" t="s">
        <v>1358</v>
      </c>
      <c r="L3" s="1369" t="s">
        <v>2004</v>
      </c>
    </row>
    <row r="4" spans="1:12" ht="11.25" customHeight="1" x14ac:dyDescent="0.15">
      <c r="A4" s="352" t="s">
        <v>701</v>
      </c>
      <c r="B4" s="466"/>
      <c r="C4" s="1403"/>
      <c r="D4" s="1407"/>
      <c r="E4" s="1407"/>
      <c r="F4" s="1407"/>
      <c r="G4" s="1407"/>
      <c r="H4" s="1407"/>
      <c r="I4" s="1407"/>
      <c r="J4" s="1407"/>
      <c r="K4" s="1407"/>
      <c r="L4" s="1369"/>
    </row>
    <row r="5" spans="1:12" ht="4.5" customHeight="1" x14ac:dyDescent="0.15">
      <c r="A5" s="443"/>
      <c r="B5" s="127"/>
      <c r="C5" s="373"/>
      <c r="D5" s="468"/>
      <c r="E5" s="468"/>
      <c r="F5" s="468"/>
      <c r="G5" s="468"/>
      <c r="H5" s="468"/>
      <c r="I5" s="468"/>
      <c r="J5" s="468"/>
      <c r="K5" s="373"/>
      <c r="L5" s="130"/>
    </row>
    <row r="6" spans="1:12" ht="9.75" customHeight="1" x14ac:dyDescent="0.15">
      <c r="A6" s="140" t="s">
        <v>702</v>
      </c>
      <c r="B6" s="140"/>
      <c r="C6" s="651">
        <v>43034</v>
      </c>
      <c r="D6" s="651">
        <v>2074</v>
      </c>
      <c r="E6" s="651">
        <v>4025</v>
      </c>
      <c r="F6" s="651">
        <v>3830</v>
      </c>
      <c r="G6" s="651">
        <v>4186</v>
      </c>
      <c r="H6" s="651">
        <v>3510</v>
      </c>
      <c r="I6" s="651">
        <v>10105</v>
      </c>
      <c r="J6" s="651">
        <v>8497</v>
      </c>
      <c r="K6" s="651">
        <v>6802</v>
      </c>
      <c r="L6" s="651">
        <v>5</v>
      </c>
    </row>
    <row r="7" spans="1:12" ht="9.75" customHeight="1" x14ac:dyDescent="0.15">
      <c r="A7" s="139"/>
      <c r="B7" s="139" t="s">
        <v>185</v>
      </c>
      <c r="C7" s="543">
        <v>26088</v>
      </c>
      <c r="D7" s="543">
        <v>1094</v>
      </c>
      <c r="E7" s="543">
        <v>2590</v>
      </c>
      <c r="F7" s="543">
        <v>2346</v>
      </c>
      <c r="G7" s="543">
        <v>2664</v>
      </c>
      <c r="H7" s="543">
        <v>2228</v>
      </c>
      <c r="I7" s="543">
        <v>6154</v>
      </c>
      <c r="J7" s="543">
        <v>4915</v>
      </c>
      <c r="K7" s="543">
        <v>4097</v>
      </c>
      <c r="L7" s="543">
        <v>3</v>
      </c>
    </row>
    <row r="8" spans="1:12" ht="9.75" customHeight="1" x14ac:dyDescent="0.15">
      <c r="A8" s="139"/>
      <c r="B8" s="139" t="s">
        <v>186</v>
      </c>
      <c r="C8" s="543">
        <v>16941</v>
      </c>
      <c r="D8" s="543">
        <v>980</v>
      </c>
      <c r="E8" s="543">
        <v>1435</v>
      </c>
      <c r="F8" s="543">
        <v>1484</v>
      </c>
      <c r="G8" s="543">
        <v>1522</v>
      </c>
      <c r="H8" s="543">
        <v>1282</v>
      </c>
      <c r="I8" s="543">
        <v>3951</v>
      </c>
      <c r="J8" s="543">
        <v>3582</v>
      </c>
      <c r="K8" s="543">
        <v>2705</v>
      </c>
      <c r="L8" s="543">
        <v>1</v>
      </c>
    </row>
    <row r="9" spans="1:12" ht="9.75" customHeight="1" x14ac:dyDescent="0.15">
      <c r="A9" s="139"/>
      <c r="B9" s="139" t="s">
        <v>1678</v>
      </c>
      <c r="C9" s="543">
        <v>1</v>
      </c>
      <c r="D9" s="543">
        <v>0</v>
      </c>
      <c r="E9" s="543">
        <v>0</v>
      </c>
      <c r="F9" s="543">
        <v>0</v>
      </c>
      <c r="G9" s="543">
        <v>0</v>
      </c>
      <c r="H9" s="543">
        <v>0</v>
      </c>
      <c r="I9" s="543">
        <v>0</v>
      </c>
      <c r="J9" s="543">
        <v>0</v>
      </c>
      <c r="K9" s="543">
        <v>0</v>
      </c>
      <c r="L9" s="543">
        <v>1</v>
      </c>
    </row>
    <row r="10" spans="1:12" ht="9.75" customHeight="1" x14ac:dyDescent="0.15">
      <c r="A10" s="140" t="s">
        <v>703</v>
      </c>
      <c r="B10" s="140"/>
      <c r="C10" s="651">
        <v>618</v>
      </c>
      <c r="D10" s="651">
        <v>12</v>
      </c>
      <c r="E10" s="651">
        <v>36</v>
      </c>
      <c r="F10" s="651">
        <v>37</v>
      </c>
      <c r="G10" s="651">
        <v>50</v>
      </c>
      <c r="H10" s="651">
        <v>32</v>
      </c>
      <c r="I10" s="651">
        <v>139</v>
      </c>
      <c r="J10" s="651">
        <v>142</v>
      </c>
      <c r="K10" s="651">
        <v>170</v>
      </c>
      <c r="L10" s="651">
        <v>0</v>
      </c>
    </row>
    <row r="11" spans="1:12" ht="9.75" customHeight="1" x14ac:dyDescent="0.15">
      <c r="A11" s="139"/>
      <c r="B11" s="139" t="s">
        <v>185</v>
      </c>
      <c r="C11" s="543">
        <v>500</v>
      </c>
      <c r="D11" s="543">
        <v>5</v>
      </c>
      <c r="E11" s="543">
        <v>27</v>
      </c>
      <c r="F11" s="543">
        <v>33</v>
      </c>
      <c r="G11" s="543">
        <v>41</v>
      </c>
      <c r="H11" s="543">
        <v>26</v>
      </c>
      <c r="I11" s="543">
        <v>122</v>
      </c>
      <c r="J11" s="543">
        <v>117</v>
      </c>
      <c r="K11" s="543">
        <v>129</v>
      </c>
      <c r="L11" s="543">
        <v>0</v>
      </c>
    </row>
    <row r="12" spans="1:12" ht="9.75" customHeight="1" x14ac:dyDescent="0.15">
      <c r="A12" s="139"/>
      <c r="B12" s="139" t="s">
        <v>186</v>
      </c>
      <c r="C12" s="543">
        <v>118</v>
      </c>
      <c r="D12" s="543">
        <v>7</v>
      </c>
      <c r="E12" s="543">
        <v>9</v>
      </c>
      <c r="F12" s="543">
        <v>4</v>
      </c>
      <c r="G12" s="543">
        <v>9</v>
      </c>
      <c r="H12" s="543">
        <v>6</v>
      </c>
      <c r="I12" s="543">
        <v>17</v>
      </c>
      <c r="J12" s="543">
        <v>25</v>
      </c>
      <c r="K12" s="543">
        <v>41</v>
      </c>
      <c r="L12" s="543">
        <v>0</v>
      </c>
    </row>
    <row r="13" spans="1:12" ht="9.75" customHeight="1" x14ac:dyDescent="0.15">
      <c r="A13" s="139"/>
      <c r="B13" s="139" t="s">
        <v>1678</v>
      </c>
      <c r="C13" s="543">
        <v>0</v>
      </c>
      <c r="D13" s="543">
        <v>0</v>
      </c>
      <c r="E13" s="543">
        <v>0</v>
      </c>
      <c r="F13" s="543">
        <v>0</v>
      </c>
      <c r="G13" s="543">
        <v>0</v>
      </c>
      <c r="H13" s="543">
        <v>0</v>
      </c>
      <c r="I13" s="543">
        <v>0</v>
      </c>
      <c r="J13" s="543">
        <v>0</v>
      </c>
      <c r="K13" s="543">
        <v>0</v>
      </c>
      <c r="L13" s="543">
        <v>0</v>
      </c>
    </row>
    <row r="14" spans="1:12" ht="9.75" customHeight="1" x14ac:dyDescent="0.15">
      <c r="A14" s="140" t="s">
        <v>1679</v>
      </c>
      <c r="B14" s="140"/>
      <c r="C14" s="651">
        <v>2302</v>
      </c>
      <c r="D14" s="651">
        <v>78</v>
      </c>
      <c r="E14" s="651">
        <v>190</v>
      </c>
      <c r="F14" s="651">
        <v>191</v>
      </c>
      <c r="G14" s="651">
        <v>212</v>
      </c>
      <c r="H14" s="651">
        <v>190</v>
      </c>
      <c r="I14" s="651">
        <v>562</v>
      </c>
      <c r="J14" s="651">
        <v>470</v>
      </c>
      <c r="K14" s="651">
        <v>409</v>
      </c>
      <c r="L14" s="651">
        <v>0</v>
      </c>
    </row>
    <row r="15" spans="1:12" ht="9.75" customHeight="1" x14ac:dyDescent="0.15">
      <c r="A15" s="139"/>
      <c r="B15" s="139" t="s">
        <v>185</v>
      </c>
      <c r="C15" s="543">
        <v>1684</v>
      </c>
      <c r="D15" s="543">
        <v>47</v>
      </c>
      <c r="E15" s="543">
        <v>137</v>
      </c>
      <c r="F15" s="543">
        <v>151</v>
      </c>
      <c r="G15" s="543">
        <v>167</v>
      </c>
      <c r="H15" s="543">
        <v>151</v>
      </c>
      <c r="I15" s="543">
        <v>435</v>
      </c>
      <c r="J15" s="543">
        <v>345</v>
      </c>
      <c r="K15" s="543">
        <v>251</v>
      </c>
      <c r="L15" s="543">
        <v>0</v>
      </c>
    </row>
    <row r="16" spans="1:12" ht="9.75" customHeight="1" x14ac:dyDescent="0.15">
      <c r="A16" s="139"/>
      <c r="B16" s="139" t="s">
        <v>186</v>
      </c>
      <c r="C16" s="543">
        <v>618</v>
      </c>
      <c r="D16" s="543">
        <v>31</v>
      </c>
      <c r="E16" s="543">
        <v>53</v>
      </c>
      <c r="F16" s="543">
        <v>40</v>
      </c>
      <c r="G16" s="543">
        <v>45</v>
      </c>
      <c r="H16" s="543">
        <v>39</v>
      </c>
      <c r="I16" s="543">
        <v>127</v>
      </c>
      <c r="J16" s="543">
        <v>125</v>
      </c>
      <c r="K16" s="543">
        <v>158</v>
      </c>
      <c r="L16" s="543">
        <v>0</v>
      </c>
    </row>
    <row r="17" spans="1:12" ht="9.75" customHeight="1" x14ac:dyDescent="0.15">
      <c r="A17" s="139"/>
      <c r="B17" s="139" t="s">
        <v>1678</v>
      </c>
      <c r="C17" s="543">
        <v>0</v>
      </c>
      <c r="D17" s="543">
        <v>0</v>
      </c>
      <c r="E17" s="543">
        <v>0</v>
      </c>
      <c r="F17" s="543">
        <v>0</v>
      </c>
      <c r="G17" s="543">
        <v>0</v>
      </c>
      <c r="H17" s="543">
        <v>0</v>
      </c>
      <c r="I17" s="543">
        <v>0</v>
      </c>
      <c r="J17" s="543">
        <v>0</v>
      </c>
      <c r="K17" s="543">
        <v>0</v>
      </c>
      <c r="L17" s="543">
        <v>0</v>
      </c>
    </row>
    <row r="18" spans="1:12" ht="9.75" customHeight="1" x14ac:dyDescent="0.15">
      <c r="A18" s="140" t="s">
        <v>1679</v>
      </c>
      <c r="B18" s="140"/>
      <c r="C18" s="651">
        <v>40114</v>
      </c>
      <c r="D18" s="651">
        <v>1984</v>
      </c>
      <c r="E18" s="651">
        <v>3799</v>
      </c>
      <c r="F18" s="651">
        <v>3602</v>
      </c>
      <c r="G18" s="651">
        <v>3924</v>
      </c>
      <c r="H18" s="651">
        <v>3288</v>
      </c>
      <c r="I18" s="651">
        <v>9404</v>
      </c>
      <c r="J18" s="651">
        <v>7885</v>
      </c>
      <c r="K18" s="651">
        <v>6223</v>
      </c>
      <c r="L18" s="651">
        <v>5</v>
      </c>
    </row>
    <row r="19" spans="1:12" ht="9.75" customHeight="1" x14ac:dyDescent="0.15">
      <c r="A19" s="139"/>
      <c r="B19" s="139" t="s">
        <v>185</v>
      </c>
      <c r="C19" s="543">
        <v>23907</v>
      </c>
      <c r="D19" s="543">
        <v>1042</v>
      </c>
      <c r="E19" s="543">
        <v>2426</v>
      </c>
      <c r="F19" s="543">
        <v>2162</v>
      </c>
      <c r="G19" s="543">
        <v>2456</v>
      </c>
      <c r="H19" s="543">
        <v>2051</v>
      </c>
      <c r="I19" s="543">
        <v>5597</v>
      </c>
      <c r="J19" s="543">
        <v>4453</v>
      </c>
      <c r="K19" s="543">
        <v>3717</v>
      </c>
      <c r="L19" s="543">
        <v>3</v>
      </c>
    </row>
    <row r="20" spans="1:12" ht="9.75" customHeight="1" x14ac:dyDescent="0.15">
      <c r="A20" s="139"/>
      <c r="B20" s="139" t="s">
        <v>186</v>
      </c>
      <c r="C20" s="543">
        <v>16206</v>
      </c>
      <c r="D20" s="543">
        <v>942</v>
      </c>
      <c r="E20" s="543">
        <v>1373</v>
      </c>
      <c r="F20" s="543">
        <v>1440</v>
      </c>
      <c r="G20" s="543">
        <v>1468</v>
      </c>
      <c r="H20" s="543">
        <v>1237</v>
      </c>
      <c r="I20" s="543">
        <v>3807</v>
      </c>
      <c r="J20" s="543">
        <v>3432</v>
      </c>
      <c r="K20" s="543">
        <v>2506</v>
      </c>
      <c r="L20" s="543">
        <v>1</v>
      </c>
    </row>
    <row r="21" spans="1:12" ht="9.75" customHeight="1" x14ac:dyDescent="0.15">
      <c r="A21" s="139"/>
      <c r="B21" s="139" t="s">
        <v>1678</v>
      </c>
      <c r="C21" s="543">
        <v>1</v>
      </c>
      <c r="D21" s="543">
        <v>0</v>
      </c>
      <c r="E21" s="543">
        <v>0</v>
      </c>
      <c r="F21" s="543">
        <v>0</v>
      </c>
      <c r="G21" s="543">
        <v>0</v>
      </c>
      <c r="H21" s="543">
        <v>0</v>
      </c>
      <c r="I21" s="543">
        <v>0</v>
      </c>
      <c r="J21" s="543">
        <v>0</v>
      </c>
      <c r="K21" s="543">
        <v>0</v>
      </c>
      <c r="L21" s="543">
        <v>1</v>
      </c>
    </row>
    <row r="22" spans="1:12" ht="4.5" customHeight="1" thickBot="1" x14ac:dyDescent="0.2">
      <c r="A22" s="447"/>
      <c r="B22" s="447"/>
      <c r="C22" s="447"/>
      <c r="D22" s="447"/>
      <c r="E22" s="447"/>
      <c r="F22" s="447"/>
      <c r="G22" s="447"/>
      <c r="H22" s="447"/>
      <c r="I22" s="447"/>
      <c r="J22" s="447"/>
      <c r="K22" s="447"/>
      <c r="L22" s="447"/>
    </row>
    <row r="23" spans="1:12" thickTop="1" x14ac:dyDescent="0.15">
      <c r="A23" s="1542" t="s">
        <v>2238</v>
      </c>
      <c r="B23" s="1542"/>
      <c r="C23" s="1542"/>
      <c r="D23" s="1542"/>
      <c r="E23" s="1542"/>
      <c r="F23" s="1542"/>
      <c r="G23" s="1542"/>
      <c r="H23" s="1542"/>
      <c r="I23" s="1542"/>
      <c r="J23" s="1542"/>
      <c r="K23" s="1542"/>
      <c r="L23" s="1542"/>
    </row>
    <row r="24" spans="1:12" ht="9.75" customHeight="1" x14ac:dyDescent="0.15">
      <c r="A24" s="448" t="s">
        <v>1202</v>
      </c>
    </row>
  </sheetData>
  <mergeCells count="12">
    <mergeCell ref="A23:L23"/>
    <mergeCell ref="K3:K4"/>
    <mergeCell ref="L3:L4"/>
    <mergeCell ref="A1:L1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80"/>
  <dimension ref="A1:K20"/>
  <sheetViews>
    <sheetView showGridLines="0" zoomScaleSheetLayoutView="100" workbookViewId="0">
      <selection activeCell="K9" sqref="K9"/>
    </sheetView>
  </sheetViews>
  <sheetFormatPr defaultColWidth="9.28515625" defaultRowHeight="10.15" customHeight="1" x14ac:dyDescent="0.15"/>
  <cols>
    <col min="1" max="1" width="6.28515625" style="28" customWidth="1"/>
    <col min="2" max="2" width="15.28515625" style="28" customWidth="1"/>
    <col min="3" max="3" width="7.28515625" style="28" customWidth="1"/>
    <col min="4" max="4" width="8" style="28" customWidth="1"/>
    <col min="5" max="5" width="7.28515625" style="28" customWidth="1"/>
    <col min="6" max="6" width="7.5703125" style="28" customWidth="1"/>
    <col min="7" max="10" width="7.28515625" style="28" customWidth="1"/>
    <col min="11" max="11" width="9.7109375" style="28" customWidth="1"/>
    <col min="12" max="16384" width="9.28515625" style="28"/>
  </cols>
  <sheetData>
    <row r="1" spans="1:11" ht="28.5" customHeight="1" x14ac:dyDescent="0.15">
      <c r="A1" s="1451" t="s">
        <v>1939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</row>
    <row r="2" spans="1:11" ht="13.9" customHeight="1" x14ac:dyDescent="0.15">
      <c r="A2" s="1545">
        <v>2022</v>
      </c>
      <c r="B2" s="1545"/>
      <c r="C2" s="462"/>
      <c r="D2" s="463"/>
      <c r="E2" s="464"/>
      <c r="F2" s="368"/>
      <c r="G2" s="368"/>
      <c r="H2" s="368"/>
      <c r="I2" s="368"/>
      <c r="J2" s="368"/>
      <c r="K2" s="369" t="s">
        <v>388</v>
      </c>
    </row>
    <row r="3" spans="1:11" ht="10.15" customHeight="1" x14ac:dyDescent="0.15">
      <c r="A3" s="465"/>
      <c r="B3" s="445" t="s">
        <v>692</v>
      </c>
      <c r="C3" s="1401" t="s">
        <v>1</v>
      </c>
      <c r="D3" s="1382" t="s">
        <v>693</v>
      </c>
      <c r="E3" s="1382" t="s">
        <v>694</v>
      </c>
      <c r="F3" s="1382" t="s">
        <v>695</v>
      </c>
      <c r="G3" s="1382" t="s">
        <v>696</v>
      </c>
      <c r="H3" s="1382" t="s">
        <v>697</v>
      </c>
      <c r="I3" s="1382" t="s">
        <v>698</v>
      </c>
      <c r="J3" s="1382" t="s">
        <v>699</v>
      </c>
      <c r="K3" s="1411" t="s">
        <v>700</v>
      </c>
    </row>
    <row r="4" spans="1:11" ht="10.15" customHeight="1" x14ac:dyDescent="0.15">
      <c r="A4" s="352" t="s">
        <v>701</v>
      </c>
      <c r="B4" s="466"/>
      <c r="C4" s="1403"/>
      <c r="D4" s="1407"/>
      <c r="E4" s="1407"/>
      <c r="F4" s="1407"/>
      <c r="G4" s="1407"/>
      <c r="H4" s="1407"/>
      <c r="I4" s="1407"/>
      <c r="J4" s="1407"/>
      <c r="K4" s="1544"/>
    </row>
    <row r="5" spans="1:11" ht="5.0999999999999996" customHeight="1" x14ac:dyDescent="0.15">
      <c r="A5" s="443"/>
      <c r="B5" s="127"/>
      <c r="C5" s="467"/>
      <c r="D5" s="371"/>
      <c r="E5" s="371"/>
      <c r="F5" s="371"/>
      <c r="G5" s="371"/>
      <c r="H5" s="371"/>
      <c r="I5" s="371"/>
      <c r="J5" s="371"/>
      <c r="K5" s="371"/>
    </row>
    <row r="6" spans="1:11" ht="9.75" customHeight="1" x14ac:dyDescent="0.15">
      <c r="A6" s="140" t="s">
        <v>702</v>
      </c>
      <c r="B6" s="140"/>
      <c r="C6" s="1345">
        <v>41.112539678081383</v>
      </c>
      <c r="D6" s="1345">
        <v>15.351466420332624</v>
      </c>
      <c r="E6" s="1345">
        <v>63.725529001052863</v>
      </c>
      <c r="F6" s="1345">
        <v>84.766394440386875</v>
      </c>
      <c r="G6" s="1345">
        <v>76.268561537760775</v>
      </c>
      <c r="H6" s="1345">
        <v>61.389286782414331</v>
      </c>
      <c r="I6" s="1345">
        <v>46.719120302775039</v>
      </c>
      <c r="J6" s="1345">
        <v>37.908479819545462</v>
      </c>
      <c r="K6" s="1345">
        <v>27.122055630119277</v>
      </c>
    </row>
    <row r="7" spans="1:11" ht="9.75" customHeight="1" x14ac:dyDescent="0.15">
      <c r="A7" s="139"/>
      <c r="B7" s="139" t="s">
        <v>185</v>
      </c>
      <c r="C7" s="694">
        <v>52.157108695230583</v>
      </c>
      <c r="D7" s="694">
        <v>15.805959453524123</v>
      </c>
      <c r="E7" s="694">
        <v>80.239914245527942</v>
      </c>
      <c r="F7" s="694">
        <v>101.37368691691765</v>
      </c>
      <c r="G7" s="694">
        <v>94.898493522037896</v>
      </c>
      <c r="H7" s="694">
        <v>77.497539070516495</v>
      </c>
      <c r="I7" s="694">
        <v>58.624877944223492</v>
      </c>
      <c r="J7" s="694">
        <v>46.498119262236152</v>
      </c>
      <c r="K7" s="694">
        <v>37.91787637680207</v>
      </c>
    </row>
    <row r="8" spans="1:11" ht="9.75" customHeight="1" x14ac:dyDescent="0.15">
      <c r="A8" s="139"/>
      <c r="B8" s="139" t="s">
        <v>186</v>
      </c>
      <c r="C8" s="694">
        <v>30.99593728358785</v>
      </c>
      <c r="D8" s="694">
        <v>14.874018580381168</v>
      </c>
      <c r="E8" s="694">
        <v>46.465241732586868</v>
      </c>
      <c r="F8" s="694">
        <v>67.329374027376375</v>
      </c>
      <c r="G8" s="694">
        <v>56.763721939812555</v>
      </c>
      <c r="H8" s="694">
        <v>45.098287531484374</v>
      </c>
      <c r="I8" s="694">
        <v>35.49224264081689</v>
      </c>
      <c r="J8" s="694">
        <v>30.242675944914762</v>
      </c>
      <c r="K8" s="694">
        <v>18.950154438504473</v>
      </c>
    </row>
    <row r="9" spans="1:11" ht="9.75" customHeight="1" x14ac:dyDescent="0.15">
      <c r="A9" s="140" t="s">
        <v>703</v>
      </c>
      <c r="B9" s="140"/>
      <c r="C9" s="1345">
        <v>0.59040641169898911</v>
      </c>
      <c r="D9" s="1345">
        <v>8.8822370802310271E-2</v>
      </c>
      <c r="E9" s="1345">
        <v>0.56996746435724299</v>
      </c>
      <c r="F9" s="1345">
        <v>0.81889206117345015</v>
      </c>
      <c r="G9" s="1345">
        <v>0.91099571832012394</v>
      </c>
      <c r="H9" s="1345">
        <v>0.55967440941232438</v>
      </c>
      <c r="I9" s="1345">
        <v>0.64264796853891448</v>
      </c>
      <c r="J9" s="1345">
        <v>0.63351819870253689</v>
      </c>
      <c r="K9" s="1345">
        <v>0.67785202251106691</v>
      </c>
    </row>
    <row r="10" spans="1:11" ht="9.75" customHeight="1" x14ac:dyDescent="0.15">
      <c r="A10" s="139"/>
      <c r="B10" s="139" t="s">
        <v>185</v>
      </c>
      <c r="C10" s="694">
        <v>0.99963793114134059</v>
      </c>
      <c r="D10" s="694">
        <v>7.2239302804040784E-2</v>
      </c>
      <c r="E10" s="694">
        <v>0.83647787051322564</v>
      </c>
      <c r="F10" s="694">
        <v>1.4259725781152099</v>
      </c>
      <c r="G10" s="694">
        <v>1.4605248627640968</v>
      </c>
      <c r="H10" s="694">
        <v>0.90436984552667365</v>
      </c>
      <c r="I10" s="694">
        <v>1.1622091500154803</v>
      </c>
      <c r="J10" s="694">
        <v>1.1068728288263743</v>
      </c>
      <c r="K10" s="694">
        <v>1.1938994514541048</v>
      </c>
    </row>
    <row r="11" spans="1:11" ht="9.75" customHeight="1" x14ac:dyDescent="0.15">
      <c r="A11" s="139"/>
      <c r="B11" s="139" t="s">
        <v>186</v>
      </c>
      <c r="C11" s="694">
        <v>0.21589756209570662</v>
      </c>
      <c r="D11" s="694">
        <v>0.10624298985986549</v>
      </c>
      <c r="E11" s="694">
        <v>0.29141963455977826</v>
      </c>
      <c r="F11" s="694">
        <v>0.18148079252662097</v>
      </c>
      <c r="G11" s="694">
        <v>0.33565932815920696</v>
      </c>
      <c r="H11" s="694">
        <v>0.21106842838448225</v>
      </c>
      <c r="I11" s="694">
        <v>0.15271276256489169</v>
      </c>
      <c r="J11" s="694">
        <v>0.21107395271436882</v>
      </c>
      <c r="K11" s="694">
        <v>0.28722969758916206</v>
      </c>
    </row>
    <row r="12" spans="1:11" ht="9.75" customHeight="1" x14ac:dyDescent="0.15">
      <c r="A12" s="140" t="s">
        <v>1679</v>
      </c>
      <c r="B12" s="140"/>
      <c r="C12" s="1345">
        <v>2.1992161160696972</v>
      </c>
      <c r="D12" s="1345">
        <v>0.57734541021501673</v>
      </c>
      <c r="E12" s="1345">
        <v>3.0081616174410044</v>
      </c>
      <c r="F12" s="1345">
        <v>4.2272536130845673</v>
      </c>
      <c r="G12" s="1345">
        <v>3.8626218456773254</v>
      </c>
      <c r="H12" s="1345">
        <v>3.3230668058856763</v>
      </c>
      <c r="I12" s="1345">
        <v>2.5983320742364744</v>
      </c>
      <c r="J12" s="1345">
        <v>2.0968560097900868</v>
      </c>
      <c r="K12" s="1345">
        <v>1.630832218864861</v>
      </c>
    </row>
    <row r="13" spans="1:11" ht="9.75" customHeight="1" x14ac:dyDescent="0.15">
      <c r="A13" s="139"/>
      <c r="B13" s="139" t="s">
        <v>185</v>
      </c>
      <c r="C13" s="694">
        <v>3.3667805520840353</v>
      </c>
      <c r="D13" s="694">
        <v>0.67904944635798337</v>
      </c>
      <c r="E13" s="694">
        <v>4.2443506763078487</v>
      </c>
      <c r="F13" s="694">
        <v>6.5249048271332333</v>
      </c>
      <c r="G13" s="694">
        <v>5.9489671239415651</v>
      </c>
      <c r="H13" s="694">
        <v>5.2523017951741426</v>
      </c>
      <c r="I13" s="694">
        <v>4.14394246112077</v>
      </c>
      <c r="J13" s="694">
        <v>3.2638557773085397</v>
      </c>
      <c r="K13" s="694">
        <v>2.3230136613564363</v>
      </c>
    </row>
    <row r="14" spans="1:11" ht="9.75" customHeight="1" x14ac:dyDescent="0.15">
      <c r="A14" s="139"/>
      <c r="B14" s="139" t="s">
        <v>186</v>
      </c>
      <c r="C14" s="694">
        <v>1.130717740467345</v>
      </c>
      <c r="D14" s="694">
        <v>0.47050466937940433</v>
      </c>
      <c r="E14" s="694">
        <v>1.7161378479631388</v>
      </c>
      <c r="F14" s="694">
        <v>1.8148079252662095</v>
      </c>
      <c r="G14" s="694">
        <v>1.6782966407960349</v>
      </c>
      <c r="H14" s="694">
        <v>1.3719447844991346</v>
      </c>
      <c r="I14" s="694">
        <v>1.1408541673965438</v>
      </c>
      <c r="J14" s="694">
        <v>1.055369763571844</v>
      </c>
      <c r="K14" s="694">
        <v>1.1068851760753076</v>
      </c>
    </row>
    <row r="15" spans="1:11" ht="9.75" customHeight="1" x14ac:dyDescent="0.15">
      <c r="A15" s="140" t="s">
        <v>1679</v>
      </c>
      <c r="B15" s="140"/>
      <c r="C15" s="1345">
        <v>38.322917150312698</v>
      </c>
      <c r="D15" s="1345">
        <v>14.685298639315297</v>
      </c>
      <c r="E15" s="1345">
        <v>60.14739991925461</v>
      </c>
      <c r="F15" s="1345">
        <v>79.720248766128847</v>
      </c>
      <c r="G15" s="1345">
        <v>71.494943973763327</v>
      </c>
      <c r="H15" s="1345">
        <v>57.506545567116333</v>
      </c>
      <c r="I15" s="1345">
        <v>43.478140259999648</v>
      </c>
      <c r="J15" s="1345">
        <v>35.178105611052835</v>
      </c>
      <c r="K15" s="1345">
        <v>24.813371388743349</v>
      </c>
    </row>
    <row r="16" spans="1:11" ht="9.75" customHeight="1" x14ac:dyDescent="0.15">
      <c r="A16" s="139"/>
      <c r="B16" s="139" t="s">
        <v>185</v>
      </c>
      <c r="C16" s="694">
        <v>47.796688039592055</v>
      </c>
      <c r="D16" s="694">
        <v>15.054670704362099</v>
      </c>
      <c r="E16" s="694">
        <v>75.159085698706875</v>
      </c>
      <c r="F16" s="694">
        <v>93.422809511669215</v>
      </c>
      <c r="G16" s="694">
        <v>87.489001535332235</v>
      </c>
      <c r="H16" s="694">
        <v>71.340867429815674</v>
      </c>
      <c r="I16" s="694">
        <v>53.318726333087241</v>
      </c>
      <c r="J16" s="694">
        <v>42.127390656101234</v>
      </c>
      <c r="K16" s="694">
        <v>34.400963263991528</v>
      </c>
    </row>
    <row r="17" spans="1:11" ht="9.75" customHeight="1" x14ac:dyDescent="0.15">
      <c r="A17" s="139"/>
      <c r="B17" s="139" t="s">
        <v>1678</v>
      </c>
      <c r="C17" s="694">
        <v>29.65115162138154</v>
      </c>
      <c r="D17" s="694">
        <v>14.297270921141898</v>
      </c>
      <c r="E17" s="694">
        <v>44.457684250063956</v>
      </c>
      <c r="F17" s="694">
        <v>65.333085309583552</v>
      </c>
      <c r="G17" s="694">
        <v>54.749765970857311</v>
      </c>
      <c r="H17" s="694">
        <v>43.51527431860076</v>
      </c>
      <c r="I17" s="694">
        <v>34.198675710855454</v>
      </c>
      <c r="J17" s="694">
        <v>28.97623222862855</v>
      </c>
      <c r="K17" s="694">
        <v>17.556039564840002</v>
      </c>
    </row>
    <row r="18" spans="1:11" ht="5.0999999999999996" customHeight="1" thickBot="1" x14ac:dyDescent="0.2">
      <c r="A18" s="447"/>
      <c r="B18" s="447"/>
      <c r="C18" s="447"/>
      <c r="D18" s="447"/>
      <c r="E18" s="447"/>
      <c r="F18" s="447"/>
      <c r="G18" s="447"/>
      <c r="H18" s="447"/>
      <c r="I18" s="447"/>
      <c r="J18" s="447"/>
      <c r="K18" s="447"/>
    </row>
    <row r="19" spans="1:11" ht="18" customHeight="1" thickTop="1" x14ac:dyDescent="0.15">
      <c r="A19" s="1543" t="s">
        <v>2238</v>
      </c>
      <c r="B19" s="1543"/>
      <c r="C19" s="1543"/>
      <c r="D19" s="1543"/>
      <c r="E19" s="1543"/>
      <c r="F19" s="1543"/>
      <c r="G19" s="1543"/>
      <c r="H19" s="1543"/>
      <c r="I19" s="1543"/>
      <c r="J19" s="1543"/>
      <c r="K19" s="1543"/>
    </row>
    <row r="20" spans="1:11" ht="10.15" customHeight="1" x14ac:dyDescent="0.15">
      <c r="A20" s="448" t="s">
        <v>1203</v>
      </c>
    </row>
  </sheetData>
  <mergeCells count="12">
    <mergeCell ref="A19:K19"/>
    <mergeCell ref="J3:J4"/>
    <mergeCell ref="K3:K4"/>
    <mergeCell ref="A1:K1"/>
    <mergeCell ref="A2:B2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1"/>
  <dimension ref="A1:K38"/>
  <sheetViews>
    <sheetView showGridLines="0" zoomScaleSheetLayoutView="100" workbookViewId="0">
      <selection activeCell="A2" sqref="A2"/>
    </sheetView>
  </sheetViews>
  <sheetFormatPr defaultColWidth="7.7109375" defaultRowHeight="10.15" customHeight="1" x14ac:dyDescent="0.15"/>
  <cols>
    <col min="1" max="1" width="25.5703125" style="28" customWidth="1"/>
    <col min="2" max="9" width="7.5703125" style="28" customWidth="1"/>
    <col min="10" max="10" width="8.42578125" style="28" customWidth="1"/>
    <col min="11" max="16384" width="7.7109375" style="28"/>
  </cols>
  <sheetData>
    <row r="1" spans="1:11" s="31" customFormat="1" ht="28.35" customHeight="1" x14ac:dyDescent="0.15">
      <c r="A1" s="1451" t="s">
        <v>1940</v>
      </c>
      <c r="B1" s="1451"/>
      <c r="C1" s="1451"/>
      <c r="D1" s="1451"/>
      <c r="E1" s="1451"/>
      <c r="F1" s="1451"/>
      <c r="G1" s="1451"/>
      <c r="H1" s="1451"/>
      <c r="I1" s="1451"/>
      <c r="J1" s="1451"/>
    </row>
    <row r="2" spans="1:11" ht="12.75" customHeight="1" x14ac:dyDescent="0.15">
      <c r="A2" s="443">
        <v>2022</v>
      </c>
      <c r="B2" s="462"/>
      <c r="C2" s="463"/>
      <c r="D2" s="464"/>
      <c r="E2" s="1246"/>
      <c r="F2" s="1246"/>
      <c r="G2" s="1246"/>
      <c r="H2" s="1246"/>
      <c r="I2" s="1246"/>
      <c r="J2" s="1246"/>
      <c r="K2" s="453" t="s">
        <v>506</v>
      </c>
    </row>
    <row r="3" spans="1:11" s="31" customFormat="1" ht="10.15" customHeight="1" x14ac:dyDescent="0.15">
      <c r="A3" s="511" t="s">
        <v>1683</v>
      </c>
      <c r="B3" s="1401" t="s">
        <v>1</v>
      </c>
      <c r="C3" s="1382" t="s">
        <v>693</v>
      </c>
      <c r="D3" s="1382" t="s">
        <v>694</v>
      </c>
      <c r="E3" s="1382" t="s">
        <v>695</v>
      </c>
      <c r="F3" s="1382" t="s">
        <v>696</v>
      </c>
      <c r="G3" s="1382" t="s">
        <v>697</v>
      </c>
      <c r="H3" s="1382" t="s">
        <v>698</v>
      </c>
      <c r="I3" s="1382" t="s">
        <v>699</v>
      </c>
      <c r="J3" s="1411" t="s">
        <v>700</v>
      </c>
      <c r="K3" s="1369" t="s">
        <v>2004</v>
      </c>
    </row>
    <row r="4" spans="1:11" s="31" customFormat="1" ht="10.15" customHeight="1" x14ac:dyDescent="0.15">
      <c r="A4" s="446" t="s">
        <v>684</v>
      </c>
      <c r="B4" s="1403"/>
      <c r="C4" s="1407"/>
      <c r="D4" s="1407"/>
      <c r="E4" s="1407"/>
      <c r="F4" s="1407"/>
      <c r="G4" s="1407"/>
      <c r="H4" s="1407"/>
      <c r="I4" s="1407"/>
      <c r="J4" s="1544"/>
      <c r="K4" s="1369"/>
    </row>
    <row r="5" spans="1:11" ht="5.0999999999999996" customHeight="1" x14ac:dyDescent="0.15">
      <c r="A5" s="127"/>
      <c r="B5" s="451"/>
      <c r="C5" s="454"/>
      <c r="D5" s="454"/>
      <c r="E5" s="103"/>
      <c r="F5" s="103"/>
      <c r="G5" s="103"/>
      <c r="H5" s="103"/>
      <c r="I5" s="103"/>
      <c r="J5" s="103"/>
      <c r="K5" s="31"/>
    </row>
    <row r="6" spans="1:11" s="120" customFormat="1" ht="11.25" customHeight="1" x14ac:dyDescent="0.25">
      <c r="A6" s="140" t="s">
        <v>704</v>
      </c>
      <c r="B6" s="156">
        <v>43034</v>
      </c>
      <c r="C6" s="156">
        <v>2074</v>
      </c>
      <c r="D6" s="156">
        <v>4025</v>
      </c>
      <c r="E6" s="156">
        <v>3830</v>
      </c>
      <c r="F6" s="156">
        <v>4186</v>
      </c>
      <c r="G6" s="156">
        <v>3510</v>
      </c>
      <c r="H6" s="156">
        <v>10105</v>
      </c>
      <c r="I6" s="156">
        <v>8497</v>
      </c>
      <c r="J6" s="156">
        <v>6802</v>
      </c>
      <c r="K6" s="156">
        <v>5</v>
      </c>
    </row>
    <row r="7" spans="1:11" s="120" customFormat="1" ht="9.75" customHeight="1" x14ac:dyDescent="0.25">
      <c r="A7" s="140" t="s">
        <v>685</v>
      </c>
      <c r="B7" s="156">
        <v>4949</v>
      </c>
      <c r="C7" s="156">
        <v>538</v>
      </c>
      <c r="D7" s="156">
        <v>420</v>
      </c>
      <c r="E7" s="156">
        <v>229</v>
      </c>
      <c r="F7" s="156">
        <v>251</v>
      </c>
      <c r="G7" s="156">
        <v>210</v>
      </c>
      <c r="H7" s="156">
        <v>723</v>
      </c>
      <c r="I7" s="156">
        <v>1071</v>
      </c>
      <c r="J7" s="156">
        <v>1504</v>
      </c>
      <c r="K7" s="156">
        <v>3</v>
      </c>
    </row>
    <row r="8" spans="1:11" s="120" customFormat="1" ht="9.75" customHeight="1" x14ac:dyDescent="0.25">
      <c r="A8" s="140" t="s">
        <v>686</v>
      </c>
      <c r="B8" s="156">
        <v>28991</v>
      </c>
      <c r="C8" s="156">
        <v>149</v>
      </c>
      <c r="D8" s="156">
        <v>2399</v>
      </c>
      <c r="E8" s="156">
        <v>2740</v>
      </c>
      <c r="F8" s="156">
        <v>3199</v>
      </c>
      <c r="G8" s="156">
        <v>2716</v>
      </c>
      <c r="H8" s="156">
        <v>7917</v>
      </c>
      <c r="I8" s="156">
        <v>6002</v>
      </c>
      <c r="J8" s="156">
        <v>3867</v>
      </c>
      <c r="K8" s="156">
        <v>2</v>
      </c>
    </row>
    <row r="9" spans="1:11" ht="9.75" customHeight="1" x14ac:dyDescent="0.15">
      <c r="A9" s="139" t="s">
        <v>705</v>
      </c>
      <c r="B9" s="153">
        <v>15869</v>
      </c>
      <c r="C9" s="153">
        <v>0</v>
      </c>
      <c r="D9" s="153">
        <v>771</v>
      </c>
      <c r="E9" s="153">
        <v>1635</v>
      </c>
      <c r="F9" s="153">
        <v>1687</v>
      </c>
      <c r="G9" s="153">
        <v>1387</v>
      </c>
      <c r="H9" s="153">
        <v>4305</v>
      </c>
      <c r="I9" s="153">
        <v>3418</v>
      </c>
      <c r="J9" s="153">
        <v>2666</v>
      </c>
      <c r="K9" s="153">
        <v>0</v>
      </c>
    </row>
    <row r="10" spans="1:11" ht="9.75" customHeight="1" x14ac:dyDescent="0.15">
      <c r="A10" s="139" t="s">
        <v>687</v>
      </c>
      <c r="B10" s="153">
        <v>13185</v>
      </c>
      <c r="C10" s="153">
        <v>0</v>
      </c>
      <c r="D10" s="153">
        <v>642</v>
      </c>
      <c r="E10" s="153">
        <v>1365</v>
      </c>
      <c r="F10" s="153">
        <v>1444</v>
      </c>
      <c r="G10" s="153">
        <v>1164</v>
      </c>
      <c r="H10" s="153">
        <v>3565</v>
      </c>
      <c r="I10" s="153">
        <v>2737</v>
      </c>
      <c r="J10" s="153">
        <v>2268</v>
      </c>
      <c r="K10" s="153">
        <v>0</v>
      </c>
    </row>
    <row r="11" spans="1:11" ht="9.75" customHeight="1" x14ac:dyDescent="0.15">
      <c r="A11" s="139" t="s">
        <v>688</v>
      </c>
      <c r="B11" s="153">
        <v>2553</v>
      </c>
      <c r="C11" s="153">
        <v>0</v>
      </c>
      <c r="D11" s="153">
        <v>123</v>
      </c>
      <c r="E11" s="153">
        <v>264</v>
      </c>
      <c r="F11" s="153">
        <v>231</v>
      </c>
      <c r="G11" s="153">
        <v>211</v>
      </c>
      <c r="H11" s="153">
        <v>687</v>
      </c>
      <c r="I11" s="153">
        <v>664</v>
      </c>
      <c r="J11" s="153">
        <v>373</v>
      </c>
      <c r="K11" s="153">
        <v>0</v>
      </c>
    </row>
    <row r="12" spans="1:11" ht="9.75" customHeight="1" x14ac:dyDescent="0.15">
      <c r="A12" s="139" t="s">
        <v>689</v>
      </c>
      <c r="B12" s="153">
        <v>131</v>
      </c>
      <c r="C12" s="153">
        <v>0</v>
      </c>
      <c r="D12" s="153">
        <v>6</v>
      </c>
      <c r="E12" s="153">
        <v>6</v>
      </c>
      <c r="F12" s="153">
        <v>12</v>
      </c>
      <c r="G12" s="153">
        <v>12</v>
      </c>
      <c r="H12" s="153">
        <v>53</v>
      </c>
      <c r="I12" s="153">
        <v>17</v>
      </c>
      <c r="J12" s="153">
        <v>25</v>
      </c>
      <c r="K12" s="153">
        <v>0</v>
      </c>
    </row>
    <row r="13" spans="1:11" ht="9.75" customHeight="1" x14ac:dyDescent="0.15">
      <c r="A13" s="139" t="s">
        <v>691</v>
      </c>
      <c r="B13" s="153">
        <v>294</v>
      </c>
      <c r="C13" s="153">
        <v>0</v>
      </c>
      <c r="D13" s="153">
        <v>0</v>
      </c>
      <c r="E13" s="153">
        <v>1</v>
      </c>
      <c r="F13" s="153">
        <v>17</v>
      </c>
      <c r="G13" s="153">
        <v>20</v>
      </c>
      <c r="H13" s="153">
        <v>110</v>
      </c>
      <c r="I13" s="153">
        <v>126</v>
      </c>
      <c r="J13" s="153">
        <v>20</v>
      </c>
      <c r="K13" s="153">
        <v>0</v>
      </c>
    </row>
    <row r="14" spans="1:11" ht="9.75" customHeight="1" x14ac:dyDescent="0.15">
      <c r="A14" s="139" t="s">
        <v>687</v>
      </c>
      <c r="B14" s="153">
        <v>37</v>
      </c>
      <c r="C14" s="153">
        <v>0</v>
      </c>
      <c r="D14" s="153">
        <v>0</v>
      </c>
      <c r="E14" s="153">
        <v>0</v>
      </c>
      <c r="F14" s="153">
        <v>1</v>
      </c>
      <c r="G14" s="153">
        <v>3</v>
      </c>
      <c r="H14" s="153">
        <v>18</v>
      </c>
      <c r="I14" s="153">
        <v>15</v>
      </c>
      <c r="J14" s="153">
        <v>0</v>
      </c>
      <c r="K14" s="153">
        <v>0</v>
      </c>
    </row>
    <row r="15" spans="1:11" ht="9.75" customHeight="1" x14ac:dyDescent="0.15">
      <c r="A15" s="139" t="s">
        <v>688</v>
      </c>
      <c r="B15" s="153">
        <v>160</v>
      </c>
      <c r="C15" s="153">
        <v>0</v>
      </c>
      <c r="D15" s="153">
        <v>0</v>
      </c>
      <c r="E15" s="153">
        <v>0</v>
      </c>
      <c r="F15" s="153">
        <v>11</v>
      </c>
      <c r="G15" s="153">
        <v>10</v>
      </c>
      <c r="H15" s="153">
        <v>55</v>
      </c>
      <c r="I15" s="153">
        <v>73</v>
      </c>
      <c r="J15" s="153">
        <v>11</v>
      </c>
      <c r="K15" s="153">
        <v>0</v>
      </c>
    </row>
    <row r="16" spans="1:11" ht="9.75" customHeight="1" x14ac:dyDescent="0.15">
      <c r="A16" s="139" t="s">
        <v>689</v>
      </c>
      <c r="B16" s="153">
        <v>97</v>
      </c>
      <c r="C16" s="153">
        <v>0</v>
      </c>
      <c r="D16" s="153">
        <v>0</v>
      </c>
      <c r="E16" s="153">
        <v>1</v>
      </c>
      <c r="F16" s="153">
        <v>5</v>
      </c>
      <c r="G16" s="153">
        <v>7</v>
      </c>
      <c r="H16" s="153">
        <v>37</v>
      </c>
      <c r="I16" s="153">
        <v>38</v>
      </c>
      <c r="J16" s="153">
        <v>9</v>
      </c>
      <c r="K16" s="153">
        <v>0</v>
      </c>
    </row>
    <row r="17" spans="1:11" ht="9.75" customHeight="1" x14ac:dyDescent="0.15">
      <c r="A17" s="139" t="s">
        <v>706</v>
      </c>
      <c r="B17" s="153">
        <v>7738</v>
      </c>
      <c r="C17" s="153">
        <v>1</v>
      </c>
      <c r="D17" s="153">
        <v>1026</v>
      </c>
      <c r="E17" s="153">
        <v>698</v>
      </c>
      <c r="F17" s="153">
        <v>1108</v>
      </c>
      <c r="G17" s="153">
        <v>936</v>
      </c>
      <c r="H17" s="153">
        <v>2352</v>
      </c>
      <c r="I17" s="153">
        <v>1256</v>
      </c>
      <c r="J17" s="153">
        <v>360</v>
      </c>
      <c r="K17" s="153">
        <v>1</v>
      </c>
    </row>
    <row r="18" spans="1:11" ht="9.75" customHeight="1" x14ac:dyDescent="0.15">
      <c r="A18" s="460" t="s">
        <v>1359</v>
      </c>
      <c r="B18" s="153">
        <v>1132</v>
      </c>
      <c r="C18" s="153">
        <v>15</v>
      </c>
      <c r="D18" s="153">
        <v>153</v>
      </c>
      <c r="E18" s="153">
        <v>146</v>
      </c>
      <c r="F18" s="153">
        <v>136</v>
      </c>
      <c r="G18" s="153">
        <v>123</v>
      </c>
      <c r="H18" s="153">
        <v>273</v>
      </c>
      <c r="I18" s="153">
        <v>175</v>
      </c>
      <c r="J18" s="153">
        <v>111</v>
      </c>
      <c r="K18" s="153">
        <v>0</v>
      </c>
    </row>
    <row r="19" spans="1:11" ht="9.75" customHeight="1" x14ac:dyDescent="0.15">
      <c r="A19" s="460" t="s">
        <v>708</v>
      </c>
      <c r="B19" s="153">
        <v>1723</v>
      </c>
      <c r="C19" s="153">
        <v>128</v>
      </c>
      <c r="D19" s="153">
        <v>180</v>
      </c>
      <c r="E19" s="153">
        <v>87</v>
      </c>
      <c r="F19" s="153">
        <v>121</v>
      </c>
      <c r="G19" s="153">
        <v>128</v>
      </c>
      <c r="H19" s="153">
        <v>480</v>
      </c>
      <c r="I19" s="153">
        <v>387</v>
      </c>
      <c r="J19" s="153">
        <v>212</v>
      </c>
      <c r="K19" s="153">
        <v>0</v>
      </c>
    </row>
    <row r="20" spans="1:11" ht="9.75" customHeight="1" x14ac:dyDescent="0.15">
      <c r="A20" s="139" t="s">
        <v>709</v>
      </c>
      <c r="B20" s="153">
        <v>2235</v>
      </c>
      <c r="C20" s="153">
        <v>5</v>
      </c>
      <c r="D20" s="153">
        <v>269</v>
      </c>
      <c r="E20" s="153">
        <v>173</v>
      </c>
      <c r="F20" s="153">
        <v>130</v>
      </c>
      <c r="G20" s="153">
        <v>122</v>
      </c>
      <c r="H20" s="153">
        <v>397</v>
      </c>
      <c r="I20" s="153">
        <v>640</v>
      </c>
      <c r="J20" s="153">
        <v>498</v>
      </c>
      <c r="K20" s="153">
        <v>1</v>
      </c>
    </row>
    <row r="21" spans="1:11" s="120" customFormat="1" ht="9.75" customHeight="1" x14ac:dyDescent="0.25">
      <c r="A21" s="140" t="s">
        <v>690</v>
      </c>
      <c r="B21" s="156">
        <v>9094</v>
      </c>
      <c r="C21" s="156">
        <v>1387</v>
      </c>
      <c r="D21" s="156">
        <v>1206</v>
      </c>
      <c r="E21" s="156">
        <v>861</v>
      </c>
      <c r="F21" s="156">
        <v>736</v>
      </c>
      <c r="G21" s="156">
        <v>584</v>
      </c>
      <c r="H21" s="156">
        <v>1465</v>
      </c>
      <c r="I21" s="156">
        <v>1424</v>
      </c>
      <c r="J21" s="156">
        <v>1431</v>
      </c>
      <c r="K21" s="156">
        <v>0</v>
      </c>
    </row>
    <row r="22" spans="1:11" ht="9.75" customHeight="1" x14ac:dyDescent="0.15">
      <c r="A22" s="139" t="s">
        <v>705</v>
      </c>
      <c r="B22" s="153">
        <v>7733</v>
      </c>
      <c r="C22" s="153">
        <v>1286</v>
      </c>
      <c r="D22" s="153">
        <v>946</v>
      </c>
      <c r="E22" s="153">
        <v>716</v>
      </c>
      <c r="F22" s="153">
        <v>599</v>
      </c>
      <c r="G22" s="153">
        <v>501</v>
      </c>
      <c r="H22" s="153">
        <v>1223</v>
      </c>
      <c r="I22" s="153">
        <v>1179</v>
      </c>
      <c r="J22" s="153">
        <v>1283</v>
      </c>
      <c r="K22" s="153">
        <v>0</v>
      </c>
    </row>
    <row r="23" spans="1:11" ht="9.75" customHeight="1" x14ac:dyDescent="0.15">
      <c r="A23" s="139" t="s">
        <v>687</v>
      </c>
      <c r="B23" s="153">
        <v>6905</v>
      </c>
      <c r="C23" s="153">
        <v>1225</v>
      </c>
      <c r="D23" s="153">
        <v>861</v>
      </c>
      <c r="E23" s="153">
        <v>637</v>
      </c>
      <c r="F23" s="153">
        <v>536</v>
      </c>
      <c r="G23" s="153">
        <v>443</v>
      </c>
      <c r="H23" s="153">
        <v>1054</v>
      </c>
      <c r="I23" s="153">
        <v>1012</v>
      </c>
      <c r="J23" s="153">
        <v>1137</v>
      </c>
      <c r="K23" s="153">
        <v>0</v>
      </c>
    </row>
    <row r="24" spans="1:11" ht="9.75" customHeight="1" x14ac:dyDescent="0.15">
      <c r="A24" s="139" t="s">
        <v>688</v>
      </c>
      <c r="B24" s="153">
        <v>662</v>
      </c>
      <c r="C24" s="153">
        <v>52</v>
      </c>
      <c r="D24" s="153">
        <v>71</v>
      </c>
      <c r="E24" s="153">
        <v>63</v>
      </c>
      <c r="F24" s="153">
        <v>50</v>
      </c>
      <c r="G24" s="153">
        <v>46</v>
      </c>
      <c r="H24" s="153">
        <v>124</v>
      </c>
      <c r="I24" s="153">
        <v>140</v>
      </c>
      <c r="J24" s="153">
        <v>116</v>
      </c>
      <c r="K24" s="153">
        <v>0</v>
      </c>
    </row>
    <row r="25" spans="1:11" ht="9.75" customHeight="1" x14ac:dyDescent="0.15">
      <c r="A25" s="139" t="s">
        <v>689</v>
      </c>
      <c r="B25" s="153">
        <v>166</v>
      </c>
      <c r="C25" s="153">
        <v>9</v>
      </c>
      <c r="D25" s="153">
        <v>14</v>
      </c>
      <c r="E25" s="153">
        <v>16</v>
      </c>
      <c r="F25" s="153">
        <v>13</v>
      </c>
      <c r="G25" s="153">
        <v>12</v>
      </c>
      <c r="H25" s="153">
        <v>45</v>
      </c>
      <c r="I25" s="153">
        <v>27</v>
      </c>
      <c r="J25" s="153">
        <v>30</v>
      </c>
      <c r="K25" s="153">
        <v>0</v>
      </c>
    </row>
    <row r="26" spans="1:11" ht="9.75" customHeight="1" x14ac:dyDescent="0.15">
      <c r="A26" s="139" t="s">
        <v>710</v>
      </c>
      <c r="B26" s="153">
        <v>358</v>
      </c>
      <c r="C26" s="153">
        <v>20</v>
      </c>
      <c r="D26" s="153">
        <v>24</v>
      </c>
      <c r="E26" s="153">
        <v>12</v>
      </c>
      <c r="F26" s="153">
        <v>18</v>
      </c>
      <c r="G26" s="153">
        <v>15</v>
      </c>
      <c r="H26" s="153">
        <v>74</v>
      </c>
      <c r="I26" s="153">
        <v>109</v>
      </c>
      <c r="J26" s="153">
        <v>86</v>
      </c>
      <c r="K26" s="153">
        <v>0</v>
      </c>
    </row>
    <row r="27" spans="1:11" ht="9.75" customHeight="1" x14ac:dyDescent="0.15">
      <c r="A27" s="139" t="s">
        <v>687</v>
      </c>
      <c r="B27" s="153">
        <v>308</v>
      </c>
      <c r="C27" s="153">
        <v>20</v>
      </c>
      <c r="D27" s="153">
        <v>23</v>
      </c>
      <c r="E27" s="153">
        <v>9</v>
      </c>
      <c r="F27" s="153">
        <v>11</v>
      </c>
      <c r="G27" s="153">
        <v>11</v>
      </c>
      <c r="H27" s="153">
        <v>56</v>
      </c>
      <c r="I27" s="153">
        <v>94</v>
      </c>
      <c r="J27" s="153">
        <v>84</v>
      </c>
      <c r="K27" s="153">
        <v>0</v>
      </c>
    </row>
    <row r="28" spans="1:11" ht="9.75" customHeight="1" x14ac:dyDescent="0.15">
      <c r="A28" s="139" t="s">
        <v>688</v>
      </c>
      <c r="B28" s="153">
        <v>25</v>
      </c>
      <c r="C28" s="153">
        <v>0</v>
      </c>
      <c r="D28" s="153">
        <v>0</v>
      </c>
      <c r="E28" s="153">
        <v>2</v>
      </c>
      <c r="F28" s="153">
        <v>3</v>
      </c>
      <c r="G28" s="153">
        <v>2</v>
      </c>
      <c r="H28" s="153">
        <v>10</v>
      </c>
      <c r="I28" s="153">
        <v>8</v>
      </c>
      <c r="J28" s="153">
        <v>0</v>
      </c>
      <c r="K28" s="153">
        <v>0</v>
      </c>
    </row>
    <row r="29" spans="1:11" ht="9.75" customHeight="1" x14ac:dyDescent="0.15">
      <c r="A29" s="139" t="s">
        <v>689</v>
      </c>
      <c r="B29" s="153">
        <v>25</v>
      </c>
      <c r="C29" s="153">
        <v>0</v>
      </c>
      <c r="D29" s="153">
        <v>1</v>
      </c>
      <c r="E29" s="153">
        <v>1</v>
      </c>
      <c r="F29" s="153">
        <v>4</v>
      </c>
      <c r="G29" s="153">
        <v>2</v>
      </c>
      <c r="H29" s="153">
        <v>8</v>
      </c>
      <c r="I29" s="153">
        <v>7</v>
      </c>
      <c r="J29" s="153">
        <v>2</v>
      </c>
      <c r="K29" s="153">
        <v>0</v>
      </c>
    </row>
    <row r="30" spans="1:11" ht="9.75" customHeight="1" x14ac:dyDescent="0.15">
      <c r="A30" s="139" t="s">
        <v>706</v>
      </c>
      <c r="B30" s="153">
        <v>684</v>
      </c>
      <c r="C30" s="153">
        <v>43</v>
      </c>
      <c r="D30" s="153">
        <v>158</v>
      </c>
      <c r="E30" s="153">
        <v>103</v>
      </c>
      <c r="F30" s="153">
        <v>92</v>
      </c>
      <c r="G30" s="153">
        <v>52</v>
      </c>
      <c r="H30" s="153">
        <v>132</v>
      </c>
      <c r="I30" s="153">
        <v>89</v>
      </c>
      <c r="J30" s="153">
        <v>15</v>
      </c>
      <c r="K30" s="153">
        <v>0</v>
      </c>
    </row>
    <row r="31" spans="1:11" ht="9.75" customHeight="1" x14ac:dyDescent="0.15">
      <c r="A31" s="460" t="s">
        <v>707</v>
      </c>
      <c r="B31" s="153">
        <v>89</v>
      </c>
      <c r="C31" s="153">
        <v>19</v>
      </c>
      <c r="D31" s="153">
        <v>30</v>
      </c>
      <c r="E31" s="153">
        <v>12</v>
      </c>
      <c r="F31" s="153">
        <v>9</v>
      </c>
      <c r="G31" s="153">
        <v>2</v>
      </c>
      <c r="H31" s="153">
        <v>8</v>
      </c>
      <c r="I31" s="153">
        <v>5</v>
      </c>
      <c r="J31" s="153">
        <v>4</v>
      </c>
      <c r="K31" s="153">
        <v>0</v>
      </c>
    </row>
    <row r="32" spans="1:11" ht="9.75" customHeight="1" x14ac:dyDescent="0.15">
      <c r="A32" s="460" t="s">
        <v>708</v>
      </c>
      <c r="B32" s="153">
        <v>14</v>
      </c>
      <c r="C32" s="153">
        <v>3</v>
      </c>
      <c r="D32" s="153">
        <v>3</v>
      </c>
      <c r="E32" s="153">
        <v>1</v>
      </c>
      <c r="F32" s="153">
        <v>2</v>
      </c>
      <c r="G32" s="153">
        <v>2</v>
      </c>
      <c r="H32" s="153">
        <v>2</v>
      </c>
      <c r="I32" s="153">
        <v>1</v>
      </c>
      <c r="J32" s="153">
        <v>0</v>
      </c>
      <c r="K32" s="153">
        <v>0</v>
      </c>
    </row>
    <row r="33" spans="1:11" ht="9.75" customHeight="1" x14ac:dyDescent="0.15">
      <c r="A33" s="139" t="s">
        <v>709</v>
      </c>
      <c r="B33" s="153">
        <v>216</v>
      </c>
      <c r="C33" s="153">
        <v>16</v>
      </c>
      <c r="D33" s="153">
        <v>45</v>
      </c>
      <c r="E33" s="153">
        <v>17</v>
      </c>
      <c r="F33" s="153">
        <v>16</v>
      </c>
      <c r="G33" s="153">
        <v>12</v>
      </c>
      <c r="H33" s="153">
        <v>26</v>
      </c>
      <c r="I33" s="153">
        <v>41</v>
      </c>
      <c r="J33" s="153">
        <v>43</v>
      </c>
      <c r="K33" s="153">
        <v>0</v>
      </c>
    </row>
    <row r="34" spans="1:11" ht="5.0999999999999996" customHeight="1" thickBot="1" x14ac:dyDescent="0.2">
      <c r="A34" s="447"/>
      <c r="B34" s="447"/>
      <c r="C34" s="447"/>
      <c r="D34" s="447"/>
      <c r="E34" s="447"/>
      <c r="F34" s="447"/>
      <c r="G34" s="447"/>
      <c r="H34" s="447"/>
      <c r="I34" s="447"/>
      <c r="J34" s="447"/>
      <c r="K34" s="447"/>
    </row>
    <row r="35" spans="1:11" s="103" customFormat="1" ht="9.75" customHeight="1" thickTop="1" x14ac:dyDescent="0.15">
      <c r="A35" s="1540" t="s">
        <v>1360</v>
      </c>
      <c r="B35" s="1540"/>
      <c r="C35" s="1540"/>
      <c r="D35" s="1540"/>
      <c r="E35" s="1165"/>
    </row>
    <row r="36" spans="1:11" s="103" customFormat="1" ht="9.75" customHeight="1" x14ac:dyDescent="0.15">
      <c r="A36" s="1541" t="s">
        <v>1361</v>
      </c>
      <c r="B36" s="1541"/>
      <c r="C36" s="1541"/>
      <c r="D36" s="1541"/>
      <c r="E36" s="1541"/>
      <c r="F36" s="1541"/>
      <c r="G36" s="1541"/>
      <c r="H36" s="1541"/>
      <c r="I36" s="1541"/>
      <c r="J36" s="1541"/>
      <c r="K36" s="31"/>
    </row>
    <row r="37" spans="1:11" s="103" customFormat="1" ht="9.75" customHeight="1" x14ac:dyDescent="0.15">
      <c r="A37" s="1546" t="s">
        <v>2238</v>
      </c>
      <c r="B37" s="1546"/>
      <c r="C37" s="1546"/>
      <c r="D37" s="1546"/>
      <c r="E37" s="1546"/>
      <c r="F37" s="1546"/>
      <c r="G37" s="1546"/>
      <c r="H37" s="1546"/>
      <c r="I37" s="1546"/>
      <c r="J37" s="1546"/>
      <c r="K37" s="1546"/>
    </row>
    <row r="38" spans="1:11" s="157" customFormat="1" ht="9.75" customHeight="1" x14ac:dyDescent="0.15">
      <c r="A38" s="461" t="s">
        <v>1202</v>
      </c>
      <c r="C38" s="158"/>
      <c r="K38" s="31"/>
    </row>
  </sheetData>
  <mergeCells count="14">
    <mergeCell ref="A37:K37"/>
    <mergeCell ref="K3:K4"/>
    <mergeCell ref="A36:J36"/>
    <mergeCell ref="A1:J1"/>
    <mergeCell ref="A35:D35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5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34.42578125" style="27" customWidth="1"/>
    <col min="2" max="9" width="8.42578125" style="27" customWidth="1"/>
    <col min="10" max="10" width="1.7109375" style="27" customWidth="1"/>
    <col min="11" max="20" width="6.28515625" style="27" customWidth="1"/>
    <col min="21" max="16384" width="7.7109375" style="27"/>
  </cols>
  <sheetData>
    <row r="1" spans="1:9" s="514" customFormat="1" ht="28.35" customHeight="1" x14ac:dyDescent="0.2">
      <c r="A1" s="1352" t="s">
        <v>1700</v>
      </c>
      <c r="B1" s="1352"/>
      <c r="C1" s="1352"/>
      <c r="D1" s="1352"/>
      <c r="E1" s="1352"/>
      <c r="F1" s="1352"/>
      <c r="G1" s="1352"/>
      <c r="H1" s="1352"/>
      <c r="I1" s="1352"/>
    </row>
    <row r="2" spans="1:9" s="28" customFormat="1" ht="15.75" customHeight="1" x14ac:dyDescent="0.15">
      <c r="A2" s="567">
        <v>2023</v>
      </c>
      <c r="B2" s="526"/>
      <c r="C2" s="526"/>
      <c r="D2" s="526"/>
      <c r="E2" s="526"/>
      <c r="F2" s="526"/>
      <c r="G2" s="526"/>
      <c r="H2" s="526"/>
      <c r="I2" s="516" t="s">
        <v>1210</v>
      </c>
    </row>
    <row r="3" spans="1:9" s="28" customFormat="1" ht="19.5" customHeight="1" x14ac:dyDescent="0.15">
      <c r="A3" s="1227" t="s">
        <v>1013</v>
      </c>
      <c r="B3" s="1364" t="s">
        <v>1</v>
      </c>
      <c r="C3" s="1364" t="s">
        <v>82</v>
      </c>
      <c r="D3" s="1364" t="s">
        <v>83</v>
      </c>
      <c r="E3" s="1364" t="s">
        <v>2118</v>
      </c>
      <c r="F3" s="1364" t="s">
        <v>2119</v>
      </c>
      <c r="G3" s="1364" t="s">
        <v>2120</v>
      </c>
      <c r="H3" s="1364" t="s">
        <v>84</v>
      </c>
      <c r="I3" s="1368" t="s">
        <v>85</v>
      </c>
    </row>
    <row r="4" spans="1:9" ht="19.5" customHeight="1" x14ac:dyDescent="0.2">
      <c r="A4" s="354" t="s">
        <v>1015</v>
      </c>
      <c r="B4" s="1364"/>
      <c r="C4" s="1364"/>
      <c r="D4" s="1364"/>
      <c r="E4" s="1364"/>
      <c r="F4" s="1364"/>
      <c r="G4" s="1364"/>
      <c r="H4" s="1364"/>
      <c r="I4" s="1368"/>
    </row>
    <row r="5" spans="1:9" ht="5.0999999999999996" customHeight="1" x14ac:dyDescent="0.2">
      <c r="A5" s="517"/>
      <c r="B5" s="517"/>
      <c r="C5" s="517"/>
      <c r="D5" s="517"/>
      <c r="E5" s="517"/>
      <c r="F5" s="517"/>
      <c r="G5" s="517"/>
      <c r="H5" s="517"/>
      <c r="I5" s="517"/>
    </row>
    <row r="6" spans="1:9" ht="11.1" customHeight="1" x14ac:dyDescent="0.2">
      <c r="A6" s="579" t="s">
        <v>509</v>
      </c>
      <c r="B6" s="580">
        <v>200230.08360378881</v>
      </c>
      <c r="C6" s="580">
        <v>18793.840921075782</v>
      </c>
      <c r="D6" s="580">
        <v>9225.4145099720827</v>
      </c>
      <c r="E6" s="580">
        <v>75641.069967935444</v>
      </c>
      <c r="F6" s="580">
        <v>92181.323443886926</v>
      </c>
      <c r="G6" s="580">
        <v>1504.4445481597463</v>
      </c>
      <c r="H6" s="580">
        <v>367.92633882773049</v>
      </c>
      <c r="I6" s="580">
        <v>2516.0638739310557</v>
      </c>
    </row>
    <row r="7" spans="1:9" ht="11.1" customHeight="1" x14ac:dyDescent="0.2">
      <c r="A7" s="581" t="s">
        <v>1016</v>
      </c>
      <c r="B7" s="582">
        <v>18305.226396512273</v>
      </c>
      <c r="C7" s="583">
        <v>14604.127506758323</v>
      </c>
      <c r="D7" s="582">
        <v>2763.7470451465306</v>
      </c>
      <c r="E7" s="582">
        <v>58.569879880204972</v>
      </c>
      <c r="F7" s="582">
        <v>844.24948006758939</v>
      </c>
      <c r="G7" s="582">
        <v>1.9330000000000001</v>
      </c>
      <c r="H7" s="583">
        <v>0.55398250084709799</v>
      </c>
      <c r="I7" s="582">
        <v>32.045502158781211</v>
      </c>
    </row>
    <row r="8" spans="1:9" ht="11.1" customHeight="1" x14ac:dyDescent="0.2">
      <c r="A8" s="581" t="s">
        <v>1017</v>
      </c>
      <c r="B8" s="582">
        <v>9698.8753872952184</v>
      </c>
      <c r="C8" s="583">
        <v>3241.6237341419924</v>
      </c>
      <c r="D8" s="582">
        <v>5737.9745517634356</v>
      </c>
      <c r="E8" s="582">
        <v>196.65458161008468</v>
      </c>
      <c r="F8" s="582">
        <v>503.14870243459785</v>
      </c>
      <c r="G8" s="582">
        <v>1.1459999999999999</v>
      </c>
      <c r="H8" s="582">
        <v>0.72881734510811957</v>
      </c>
      <c r="I8" s="582">
        <v>17.599</v>
      </c>
    </row>
    <row r="9" spans="1:9" ht="11.1" customHeight="1" x14ac:dyDescent="0.2">
      <c r="A9" s="581" t="s">
        <v>2124</v>
      </c>
      <c r="B9" s="582">
        <v>21772.465127724503</v>
      </c>
      <c r="C9" s="583">
        <v>60.558851958584548</v>
      </c>
      <c r="D9" s="582">
        <v>206.01070489348814</v>
      </c>
      <c r="E9" s="582">
        <v>1917.5797877903849</v>
      </c>
      <c r="F9" s="582">
        <v>19577.224502037381</v>
      </c>
      <c r="G9" s="582">
        <v>2.3828807211796272E-2</v>
      </c>
      <c r="H9" s="583">
        <v>11.067452237453013</v>
      </c>
      <c r="I9" s="582">
        <v>0</v>
      </c>
    </row>
    <row r="10" spans="1:9" ht="11.1" customHeight="1" x14ac:dyDescent="0.2">
      <c r="A10" s="581" t="s">
        <v>2125</v>
      </c>
      <c r="B10" s="582">
        <v>146072.49593080601</v>
      </c>
      <c r="C10" s="583">
        <v>855.19500112757441</v>
      </c>
      <c r="D10" s="582">
        <v>497.65005513123947</v>
      </c>
      <c r="E10" s="582">
        <v>73456.999530871559</v>
      </c>
      <c r="F10" s="582">
        <v>70806.707150450005</v>
      </c>
      <c r="G10" s="582">
        <v>50.503180474872153</v>
      </c>
      <c r="H10" s="583">
        <v>137.2758560283263</v>
      </c>
      <c r="I10" s="582">
        <v>268.16515672241451</v>
      </c>
    </row>
    <row r="11" spans="1:9" ht="11.1" customHeight="1" x14ac:dyDescent="0.2">
      <c r="A11" s="581" t="s">
        <v>2126</v>
      </c>
      <c r="B11" s="582">
        <v>1483.2619143170537</v>
      </c>
      <c r="C11" s="583">
        <v>2.1219999999999999</v>
      </c>
      <c r="D11" s="582">
        <v>1.1990000000000001</v>
      </c>
      <c r="E11" s="582">
        <v>6.3543485898123392E-2</v>
      </c>
      <c r="F11" s="582">
        <v>25.500623054338181</v>
      </c>
      <c r="G11" s="582">
        <v>1350.7535388787903</v>
      </c>
      <c r="H11" s="583">
        <v>59.845208898027167</v>
      </c>
      <c r="I11" s="582">
        <v>43.777999999999999</v>
      </c>
    </row>
    <row r="12" spans="1:9" ht="11.1" customHeight="1" x14ac:dyDescent="0.2">
      <c r="A12" s="581" t="s">
        <v>1018</v>
      </c>
      <c r="B12" s="582">
        <v>397.11064827214756</v>
      </c>
      <c r="C12" s="583">
        <v>2.0139999999999998</v>
      </c>
      <c r="D12" s="582">
        <v>1.3401530373863877</v>
      </c>
      <c r="E12" s="582">
        <v>11.202644297316539</v>
      </c>
      <c r="F12" s="582">
        <v>169.64082912059976</v>
      </c>
      <c r="G12" s="582">
        <v>57.153999998872102</v>
      </c>
      <c r="H12" s="582">
        <v>144.00602181797279</v>
      </c>
      <c r="I12" s="582">
        <v>11.753</v>
      </c>
    </row>
    <row r="13" spans="1:9" ht="11.1" customHeight="1" x14ac:dyDescent="0.2">
      <c r="A13" s="581" t="s">
        <v>1019</v>
      </c>
      <c r="B13" s="582">
        <v>2500.6481988615828</v>
      </c>
      <c r="C13" s="583">
        <v>28.199827089312485</v>
      </c>
      <c r="D13" s="583">
        <v>17.492999999999999</v>
      </c>
      <c r="E13" s="583">
        <v>0</v>
      </c>
      <c r="F13" s="583">
        <v>254.85215672241446</v>
      </c>
      <c r="G13" s="583">
        <v>42.930999999999997</v>
      </c>
      <c r="H13" s="583">
        <v>14.448999999995999</v>
      </c>
      <c r="I13" s="583">
        <v>2142.7232150498598</v>
      </c>
    </row>
    <row r="14" spans="1:9" ht="5.0999999999999996" customHeight="1" thickBot="1" x14ac:dyDescent="0.25">
      <c r="A14" s="183"/>
      <c r="B14" s="183"/>
      <c r="C14" s="183"/>
      <c r="D14" s="183"/>
      <c r="E14" s="183"/>
      <c r="F14" s="183"/>
      <c r="G14" s="183"/>
      <c r="H14" s="183"/>
      <c r="I14" s="183"/>
    </row>
    <row r="15" spans="1:9" ht="13.9" customHeight="1" thickTop="1" x14ac:dyDescent="0.2">
      <c r="A15" s="533" t="s">
        <v>1211</v>
      </c>
      <c r="B15" s="515"/>
      <c r="C15" s="515"/>
      <c r="D15" s="515"/>
      <c r="E15" s="515"/>
      <c r="F15" s="515"/>
      <c r="G15" s="515"/>
      <c r="H15" s="515"/>
      <c r="I15" s="515"/>
    </row>
  </sheetData>
  <mergeCells count="9">
    <mergeCell ref="A1:I1"/>
    <mergeCell ref="B3:B4"/>
    <mergeCell ref="C3:C4"/>
    <mergeCell ref="D3:D4"/>
    <mergeCell ref="E3:E4"/>
    <mergeCell ref="H3:H4"/>
    <mergeCell ref="I3:I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84"/>
  <dimension ref="A1:M91"/>
  <sheetViews>
    <sheetView showGridLines="0" showRuler="0" zoomScaleSheetLayoutView="100" workbookViewId="0">
      <selection sqref="A1:M1"/>
    </sheetView>
  </sheetViews>
  <sheetFormatPr defaultColWidth="12.5703125" defaultRowHeight="9" x14ac:dyDescent="0.15"/>
  <cols>
    <col min="1" max="3" width="2.5703125" style="128" customWidth="1"/>
    <col min="4" max="4" width="10.5703125" style="128" customWidth="1"/>
    <col min="5" max="5" width="6" style="128" customWidth="1"/>
    <col min="6" max="7" width="9.5703125" style="128" customWidth="1"/>
    <col min="8" max="8" width="6" style="163" bestFit="1" customWidth="1"/>
    <col min="9" max="10" width="10.28515625" style="163" customWidth="1"/>
    <col min="11" max="11" width="5.28515625" style="163" customWidth="1"/>
    <col min="12" max="12" width="9" style="163" customWidth="1"/>
    <col min="13" max="13" width="9.5703125" style="163" customWidth="1"/>
    <col min="14" max="16384" width="12.5703125" style="128"/>
  </cols>
  <sheetData>
    <row r="1" spans="1:13" ht="15" customHeight="1" x14ac:dyDescent="0.15">
      <c r="A1" s="1549" t="s">
        <v>1519</v>
      </c>
      <c r="B1" s="1549"/>
      <c r="C1" s="1549"/>
      <c r="D1" s="1549"/>
      <c r="E1" s="1549"/>
      <c r="F1" s="1549"/>
      <c r="G1" s="1549"/>
      <c r="H1" s="1549"/>
      <c r="I1" s="1549"/>
      <c r="J1" s="1549"/>
      <c r="K1" s="1549"/>
      <c r="L1" s="1549"/>
      <c r="M1" s="1549"/>
    </row>
    <row r="2" spans="1:13" ht="12.75" customHeight="1" x14ac:dyDescent="0.15">
      <c r="A2" s="1550">
        <v>2023</v>
      </c>
      <c r="B2" s="1551"/>
      <c r="F2" s="162"/>
      <c r="I2" s="164"/>
      <c r="L2" s="164"/>
    </row>
    <row r="3" spans="1:13" ht="10.15" customHeight="1" x14ac:dyDescent="0.15">
      <c r="A3" s="1552" t="s">
        <v>775</v>
      </c>
      <c r="B3" s="1552"/>
      <c r="C3" s="1552"/>
      <c r="D3" s="1553"/>
      <c r="E3" s="1554" t="s">
        <v>1</v>
      </c>
      <c r="F3" s="1555"/>
      <c r="G3" s="1556"/>
      <c r="H3" s="1554" t="s">
        <v>776</v>
      </c>
      <c r="I3" s="1555"/>
      <c r="J3" s="1556"/>
      <c r="K3" s="1554" t="s">
        <v>777</v>
      </c>
      <c r="L3" s="1555"/>
      <c r="M3" s="1555"/>
    </row>
    <row r="4" spans="1:13" ht="10.15" customHeight="1" x14ac:dyDescent="0.15">
      <c r="A4" s="1552"/>
      <c r="B4" s="1552"/>
      <c r="C4" s="1552"/>
      <c r="D4" s="1553"/>
      <c r="E4" s="347" t="s">
        <v>249</v>
      </c>
      <c r="F4" s="347" t="s">
        <v>778</v>
      </c>
      <c r="G4" s="348" t="s">
        <v>779</v>
      </c>
      <c r="H4" s="347" t="s">
        <v>249</v>
      </c>
      <c r="I4" s="347" t="s">
        <v>778</v>
      </c>
      <c r="J4" s="348" t="s">
        <v>779</v>
      </c>
      <c r="K4" s="347" t="s">
        <v>249</v>
      </c>
      <c r="L4" s="347" t="s">
        <v>778</v>
      </c>
      <c r="M4" s="348" t="s">
        <v>779</v>
      </c>
    </row>
    <row r="5" spans="1:13" ht="3.75" customHeight="1" x14ac:dyDescent="0.15">
      <c r="H5" s="128"/>
      <c r="I5" s="128"/>
      <c r="J5" s="128"/>
      <c r="K5" s="128"/>
      <c r="L5" s="128"/>
      <c r="M5" s="128"/>
    </row>
    <row r="6" spans="1:13" ht="9" customHeight="1" x14ac:dyDescent="0.15">
      <c r="A6" s="917"/>
      <c r="B6" s="917"/>
      <c r="C6" s="917"/>
      <c r="D6" s="917"/>
      <c r="E6" s="1547" t="s">
        <v>1</v>
      </c>
      <c r="F6" s="1547"/>
      <c r="G6" s="1547"/>
      <c r="H6" s="1547"/>
      <c r="I6" s="1547"/>
      <c r="J6" s="1547"/>
      <c r="K6" s="1547"/>
      <c r="L6" s="1547"/>
      <c r="M6" s="1547"/>
    </row>
    <row r="7" spans="1:13" ht="9" customHeight="1" x14ac:dyDescent="0.15">
      <c r="A7" s="138" t="s">
        <v>278</v>
      </c>
      <c r="B7" s="138"/>
      <c r="C7" s="138"/>
      <c r="D7" s="138"/>
      <c r="E7" s="1248">
        <v>26067</v>
      </c>
      <c r="F7" s="1248">
        <v>481026014</v>
      </c>
      <c r="G7" s="1248">
        <v>524694702</v>
      </c>
      <c r="H7" s="1248">
        <v>22929</v>
      </c>
      <c r="I7" s="1248">
        <v>466036413</v>
      </c>
      <c r="J7" s="1248">
        <v>381983684</v>
      </c>
      <c r="K7" s="1248">
        <v>3138</v>
      </c>
      <c r="L7" s="1248">
        <v>14989601</v>
      </c>
      <c r="M7" s="1248">
        <v>142711018</v>
      </c>
    </row>
    <row r="8" spans="1:13" ht="9" customHeight="1" x14ac:dyDescent="0.15">
      <c r="A8" s="138"/>
      <c r="B8" s="138" t="s">
        <v>279</v>
      </c>
      <c r="C8" s="138"/>
      <c r="D8" s="138"/>
      <c r="E8" s="1248">
        <v>19143</v>
      </c>
      <c r="F8" s="1248">
        <v>435552202</v>
      </c>
      <c r="G8" s="1248">
        <v>423462349</v>
      </c>
      <c r="H8" s="1248">
        <v>18072</v>
      </c>
      <c r="I8" s="1248">
        <v>428712473</v>
      </c>
      <c r="J8" s="1248">
        <v>351063593</v>
      </c>
      <c r="K8" s="1248">
        <v>1071</v>
      </c>
      <c r="L8" s="1248">
        <v>6839729</v>
      </c>
      <c r="M8" s="1248">
        <v>72398756</v>
      </c>
    </row>
    <row r="9" spans="1:13" ht="9" customHeight="1" x14ac:dyDescent="0.15">
      <c r="C9" s="128" t="s">
        <v>582</v>
      </c>
      <c r="E9" s="44">
        <v>1823</v>
      </c>
      <c r="F9" s="44">
        <v>16362817</v>
      </c>
      <c r="G9" s="44">
        <v>11326334</v>
      </c>
      <c r="H9" s="1169">
        <v>1820</v>
      </c>
      <c r="I9" s="1169">
        <v>16362416</v>
      </c>
      <c r="J9" s="1169">
        <v>11324382</v>
      </c>
      <c r="K9" s="1169">
        <v>3</v>
      </c>
      <c r="L9" s="1169">
        <v>401</v>
      </c>
      <c r="M9" s="1169">
        <v>1952</v>
      </c>
    </row>
    <row r="10" spans="1:13" ht="9" customHeight="1" x14ac:dyDescent="0.15">
      <c r="C10" s="128" t="s">
        <v>780</v>
      </c>
      <c r="E10" s="44">
        <v>40</v>
      </c>
      <c r="F10" s="44">
        <v>170560</v>
      </c>
      <c r="G10" s="44">
        <v>115332</v>
      </c>
      <c r="H10" s="1169">
        <v>40</v>
      </c>
      <c r="I10" s="1169">
        <v>170560</v>
      </c>
      <c r="J10" s="1169">
        <v>115332</v>
      </c>
      <c r="K10" s="1169">
        <v>0</v>
      </c>
      <c r="L10" s="1169">
        <v>0</v>
      </c>
      <c r="M10" s="1169">
        <v>0</v>
      </c>
    </row>
    <row r="11" spans="1:13" ht="9" customHeight="1" x14ac:dyDescent="0.15">
      <c r="C11" s="128" t="s">
        <v>781</v>
      </c>
      <c r="E11" s="44">
        <v>889</v>
      </c>
      <c r="F11" s="44">
        <v>4475059</v>
      </c>
      <c r="G11" s="44">
        <v>3182331</v>
      </c>
      <c r="H11" s="1169">
        <v>883</v>
      </c>
      <c r="I11" s="1169">
        <v>4468769</v>
      </c>
      <c r="J11" s="1169">
        <v>3125131</v>
      </c>
      <c r="K11" s="1169">
        <v>6</v>
      </c>
      <c r="L11" s="1169">
        <v>6290</v>
      </c>
      <c r="M11" s="1169">
        <v>57200</v>
      </c>
    </row>
    <row r="12" spans="1:13" ht="9" customHeight="1" x14ac:dyDescent="0.15">
      <c r="C12" s="128" t="s">
        <v>782</v>
      </c>
      <c r="E12" s="44">
        <v>4730</v>
      </c>
      <c r="F12" s="44">
        <v>64057065</v>
      </c>
      <c r="G12" s="44">
        <v>68494034</v>
      </c>
      <c r="H12" s="1169">
        <v>4487</v>
      </c>
      <c r="I12" s="1169">
        <v>62711458</v>
      </c>
      <c r="J12" s="1169">
        <v>54544252</v>
      </c>
      <c r="K12" s="1169">
        <v>243</v>
      </c>
      <c r="L12" s="1169">
        <v>1345607</v>
      </c>
      <c r="M12" s="1169">
        <v>13949782</v>
      </c>
    </row>
    <row r="13" spans="1:13" ht="9" customHeight="1" x14ac:dyDescent="0.15">
      <c r="C13" s="128" t="s">
        <v>336</v>
      </c>
      <c r="E13" s="44">
        <v>4219</v>
      </c>
      <c r="F13" s="44">
        <v>71934441</v>
      </c>
      <c r="G13" s="44">
        <v>104164631</v>
      </c>
      <c r="H13" s="1169">
        <v>3521</v>
      </c>
      <c r="I13" s="1169">
        <v>66698965</v>
      </c>
      <c r="J13" s="1169">
        <v>48137157</v>
      </c>
      <c r="K13" s="1169">
        <v>698</v>
      </c>
      <c r="L13" s="1169">
        <v>5235476</v>
      </c>
      <c r="M13" s="1169">
        <v>56027474</v>
      </c>
    </row>
    <row r="14" spans="1:13" ht="9" customHeight="1" x14ac:dyDescent="0.15">
      <c r="C14" s="128" t="s">
        <v>783</v>
      </c>
      <c r="E14" s="44">
        <v>106</v>
      </c>
      <c r="F14" s="44">
        <v>539080</v>
      </c>
      <c r="G14" s="44">
        <v>2530630</v>
      </c>
      <c r="H14" s="1169">
        <v>12</v>
      </c>
      <c r="I14" s="1169">
        <v>302576</v>
      </c>
      <c r="J14" s="1169">
        <v>246852</v>
      </c>
      <c r="K14" s="1169">
        <v>94</v>
      </c>
      <c r="L14" s="1169">
        <v>236504</v>
      </c>
      <c r="M14" s="1169">
        <v>2283778</v>
      </c>
    </row>
    <row r="15" spans="1:13" ht="9" customHeight="1" x14ac:dyDescent="0.15">
      <c r="C15" s="128" t="s">
        <v>593</v>
      </c>
      <c r="E15" s="44">
        <v>3244</v>
      </c>
      <c r="F15" s="44">
        <v>48381632</v>
      </c>
      <c r="G15" s="44">
        <v>44687491</v>
      </c>
      <c r="H15" s="1169">
        <v>3244</v>
      </c>
      <c r="I15" s="1169">
        <v>48381632</v>
      </c>
      <c r="J15" s="1169">
        <v>44687491</v>
      </c>
      <c r="K15" s="1169">
        <v>0</v>
      </c>
      <c r="L15" s="1169">
        <v>0</v>
      </c>
      <c r="M15" s="1169">
        <v>0</v>
      </c>
    </row>
    <row r="16" spans="1:13" ht="9" customHeight="1" x14ac:dyDescent="0.15">
      <c r="C16" s="128" t="s">
        <v>784</v>
      </c>
      <c r="E16" s="44">
        <v>3702</v>
      </c>
      <c r="F16" s="44">
        <v>227654237</v>
      </c>
      <c r="G16" s="44">
        <v>187125214</v>
      </c>
      <c r="H16" s="1169">
        <v>3702</v>
      </c>
      <c r="I16" s="1169">
        <v>227654237</v>
      </c>
      <c r="J16" s="1169">
        <v>187125214</v>
      </c>
      <c r="K16" s="1169">
        <v>0</v>
      </c>
      <c r="L16" s="1169">
        <v>0</v>
      </c>
      <c r="M16" s="1169">
        <v>0</v>
      </c>
    </row>
    <row r="17" spans="2:13" ht="9" customHeight="1" x14ac:dyDescent="0.15">
      <c r="C17" s="128" t="s">
        <v>594</v>
      </c>
      <c r="E17" s="44">
        <v>390</v>
      </c>
      <c r="F17" s="44">
        <v>1977311</v>
      </c>
      <c r="G17" s="44">
        <v>1836352</v>
      </c>
      <c r="H17" s="1169">
        <v>363</v>
      </c>
      <c r="I17" s="1169">
        <v>1961860</v>
      </c>
      <c r="J17" s="1169">
        <v>1757782</v>
      </c>
      <c r="K17" s="1169">
        <v>27</v>
      </c>
      <c r="L17" s="1169">
        <v>15451</v>
      </c>
      <c r="M17" s="1169">
        <v>78570</v>
      </c>
    </row>
    <row r="18" spans="2:13" ht="9" customHeight="1" x14ac:dyDescent="0.15">
      <c r="B18" s="138" t="s">
        <v>785</v>
      </c>
      <c r="C18" s="138"/>
      <c r="D18" s="138"/>
      <c r="E18" s="41">
        <v>4386</v>
      </c>
      <c r="F18" s="41">
        <v>31331277</v>
      </c>
      <c r="G18" s="41">
        <v>33344763</v>
      </c>
      <c r="H18" s="1248">
        <v>4192</v>
      </c>
      <c r="I18" s="1248">
        <v>30474133</v>
      </c>
      <c r="J18" s="1248">
        <v>25446999</v>
      </c>
      <c r="K18" s="1248">
        <v>194</v>
      </c>
      <c r="L18" s="1248">
        <v>857144</v>
      </c>
      <c r="M18" s="1248">
        <v>7897764</v>
      </c>
    </row>
    <row r="19" spans="2:13" ht="9" customHeight="1" x14ac:dyDescent="0.15">
      <c r="C19" s="128" t="s">
        <v>786</v>
      </c>
      <c r="E19" s="44">
        <v>296</v>
      </c>
      <c r="F19" s="44">
        <v>1063638</v>
      </c>
      <c r="G19" s="44">
        <v>895284</v>
      </c>
      <c r="H19" s="1169">
        <v>288</v>
      </c>
      <c r="I19" s="1169">
        <v>1056752</v>
      </c>
      <c r="J19" s="1169">
        <v>841578</v>
      </c>
      <c r="K19" s="1169">
        <v>8</v>
      </c>
      <c r="L19" s="1169">
        <v>6886</v>
      </c>
      <c r="M19" s="1169">
        <v>53706</v>
      </c>
    </row>
    <row r="20" spans="2:13" ht="9" customHeight="1" x14ac:dyDescent="0.15">
      <c r="C20" s="128" t="s">
        <v>1964</v>
      </c>
      <c r="E20" s="44">
        <v>94</v>
      </c>
      <c r="F20" s="44">
        <v>60736</v>
      </c>
      <c r="G20" s="44">
        <v>60928</v>
      </c>
      <c r="H20" s="1169">
        <v>94</v>
      </c>
      <c r="I20" s="1169">
        <v>60736</v>
      </c>
      <c r="J20" s="1169">
        <v>60928</v>
      </c>
      <c r="K20" s="1169">
        <v>0</v>
      </c>
      <c r="L20" s="1169">
        <v>0</v>
      </c>
      <c r="M20" s="1169">
        <v>0</v>
      </c>
    </row>
    <row r="21" spans="2:13" ht="9" customHeight="1" x14ac:dyDescent="0.15">
      <c r="C21" s="128" t="s">
        <v>342</v>
      </c>
      <c r="E21" s="44">
        <v>450</v>
      </c>
      <c r="F21" s="44">
        <v>1357907</v>
      </c>
      <c r="G21" s="44">
        <v>1322434</v>
      </c>
      <c r="H21" s="1169">
        <v>422</v>
      </c>
      <c r="I21" s="1169">
        <v>1327699</v>
      </c>
      <c r="J21" s="1169">
        <v>1079496</v>
      </c>
      <c r="K21" s="1169">
        <v>28</v>
      </c>
      <c r="L21" s="1169">
        <v>30208</v>
      </c>
      <c r="M21" s="1169">
        <v>242938</v>
      </c>
    </row>
    <row r="22" spans="2:13" ht="9" customHeight="1" x14ac:dyDescent="0.15">
      <c r="C22" s="128" t="s">
        <v>787</v>
      </c>
      <c r="E22" s="44">
        <v>182</v>
      </c>
      <c r="F22" s="44">
        <v>311170</v>
      </c>
      <c r="G22" s="44">
        <v>318242</v>
      </c>
      <c r="H22" s="1169">
        <v>174</v>
      </c>
      <c r="I22" s="1169">
        <v>303466</v>
      </c>
      <c r="J22" s="1169">
        <v>252978</v>
      </c>
      <c r="K22" s="1169">
        <v>8</v>
      </c>
      <c r="L22" s="1169">
        <v>7704</v>
      </c>
      <c r="M22" s="1169">
        <v>65264</v>
      </c>
    </row>
    <row r="23" spans="2:13" ht="9" customHeight="1" x14ac:dyDescent="0.15">
      <c r="C23" s="128" t="s">
        <v>890</v>
      </c>
      <c r="E23" s="1169">
        <v>4</v>
      </c>
      <c r="F23" s="1169">
        <v>3332</v>
      </c>
      <c r="G23" s="1169">
        <v>1532</v>
      </c>
      <c r="H23" s="485">
        <v>4</v>
      </c>
      <c r="I23" s="485">
        <v>3332</v>
      </c>
      <c r="J23" s="485">
        <v>1532</v>
      </c>
      <c r="K23" s="1169" t="s">
        <v>115</v>
      </c>
      <c r="L23" s="1169" t="s">
        <v>115</v>
      </c>
      <c r="M23" s="1169" t="s">
        <v>115</v>
      </c>
    </row>
    <row r="24" spans="2:13" ht="9" customHeight="1" x14ac:dyDescent="0.15">
      <c r="C24" s="128" t="s">
        <v>340</v>
      </c>
      <c r="E24" s="44">
        <v>1439</v>
      </c>
      <c r="F24" s="44">
        <v>21355934</v>
      </c>
      <c r="G24" s="44">
        <v>24250802</v>
      </c>
      <c r="H24" s="1169">
        <v>1347</v>
      </c>
      <c r="I24" s="1169">
        <v>20656754</v>
      </c>
      <c r="J24" s="1169">
        <v>17704436</v>
      </c>
      <c r="K24" s="1169">
        <v>92</v>
      </c>
      <c r="L24" s="1169">
        <v>699180</v>
      </c>
      <c r="M24" s="1169">
        <v>6546366</v>
      </c>
    </row>
    <row r="25" spans="2:13" ht="9" customHeight="1" x14ac:dyDescent="0.15">
      <c r="C25" s="128" t="s">
        <v>788</v>
      </c>
      <c r="E25" s="44">
        <v>188</v>
      </c>
      <c r="F25" s="44">
        <v>483354</v>
      </c>
      <c r="G25" s="44">
        <v>494792</v>
      </c>
      <c r="H25" s="1169">
        <v>178</v>
      </c>
      <c r="I25" s="1169">
        <v>468952</v>
      </c>
      <c r="J25" s="1169">
        <v>385426</v>
      </c>
      <c r="K25" s="1169">
        <v>10</v>
      </c>
      <c r="L25" s="1169">
        <v>14402</v>
      </c>
      <c r="M25" s="1169">
        <v>109366</v>
      </c>
    </row>
    <row r="26" spans="2:13" ht="9" customHeight="1" x14ac:dyDescent="0.15">
      <c r="C26" s="128" t="s">
        <v>789</v>
      </c>
      <c r="E26" s="44">
        <v>920</v>
      </c>
      <c r="F26" s="44">
        <v>5014766</v>
      </c>
      <c r="G26" s="44">
        <v>4421586</v>
      </c>
      <c r="H26" s="1169">
        <v>890</v>
      </c>
      <c r="I26" s="1169">
        <v>4947838</v>
      </c>
      <c r="J26" s="1169">
        <v>3789068</v>
      </c>
      <c r="K26" s="1169">
        <v>30</v>
      </c>
      <c r="L26" s="1169">
        <v>66928</v>
      </c>
      <c r="M26" s="1169">
        <v>632518</v>
      </c>
    </row>
    <row r="27" spans="2:13" ht="9" customHeight="1" x14ac:dyDescent="0.15">
      <c r="C27" s="128" t="s">
        <v>790</v>
      </c>
      <c r="E27" s="44">
        <v>343</v>
      </c>
      <c r="F27" s="44">
        <v>1146512</v>
      </c>
      <c r="G27" s="44">
        <v>999261</v>
      </c>
      <c r="H27" s="1169">
        <v>335</v>
      </c>
      <c r="I27" s="1169">
        <v>1132394</v>
      </c>
      <c r="J27" s="1169">
        <v>891109</v>
      </c>
      <c r="K27" s="1169">
        <v>8</v>
      </c>
      <c r="L27" s="1169">
        <v>14118</v>
      </c>
      <c r="M27" s="1169">
        <v>108152</v>
      </c>
    </row>
    <row r="28" spans="2:13" ht="9" customHeight="1" x14ac:dyDescent="0.15">
      <c r="C28" s="128" t="s">
        <v>791</v>
      </c>
      <c r="E28" s="44">
        <v>304</v>
      </c>
      <c r="F28" s="44">
        <v>427902</v>
      </c>
      <c r="G28" s="44">
        <v>407692</v>
      </c>
      <c r="H28" s="1169">
        <v>298</v>
      </c>
      <c r="I28" s="1169">
        <v>417384</v>
      </c>
      <c r="J28" s="1169">
        <v>330842</v>
      </c>
      <c r="K28" s="1169">
        <v>6</v>
      </c>
      <c r="L28" s="1169">
        <v>10518</v>
      </c>
      <c r="M28" s="1169">
        <v>76850</v>
      </c>
    </row>
    <row r="29" spans="2:13" ht="9" customHeight="1" x14ac:dyDescent="0.15">
      <c r="C29" s="128" t="s">
        <v>892</v>
      </c>
      <c r="E29" s="44">
        <v>166</v>
      </c>
      <c r="F29" s="44">
        <v>106026</v>
      </c>
      <c r="G29" s="44">
        <v>172210</v>
      </c>
      <c r="H29" s="1169">
        <v>162</v>
      </c>
      <c r="I29" s="1169">
        <v>98826</v>
      </c>
      <c r="J29" s="1169">
        <v>109606</v>
      </c>
      <c r="K29" s="1169">
        <v>4</v>
      </c>
      <c r="L29" s="1169">
        <v>7200</v>
      </c>
      <c r="M29" s="1169">
        <v>62604</v>
      </c>
    </row>
    <row r="30" spans="2:13" ht="9" customHeight="1" x14ac:dyDescent="0.15">
      <c r="B30" s="138" t="s">
        <v>792</v>
      </c>
      <c r="C30" s="138"/>
      <c r="D30" s="138"/>
      <c r="E30" s="41">
        <v>2538</v>
      </c>
      <c r="F30" s="41">
        <v>14142535</v>
      </c>
      <c r="G30" s="41">
        <v>67887590</v>
      </c>
      <c r="H30" s="1248">
        <v>665</v>
      </c>
      <c r="I30" s="1248">
        <v>6849807</v>
      </c>
      <c r="J30" s="1248">
        <v>5473092</v>
      </c>
      <c r="K30" s="1248">
        <v>1873</v>
      </c>
      <c r="L30" s="1248">
        <v>7292728</v>
      </c>
      <c r="M30" s="1248">
        <v>62414498</v>
      </c>
    </row>
    <row r="31" spans="2:13" ht="9" customHeight="1" x14ac:dyDescent="0.15">
      <c r="C31" s="128" t="s">
        <v>793</v>
      </c>
      <c r="E31" s="44">
        <v>498</v>
      </c>
      <c r="F31" s="44">
        <v>4376205</v>
      </c>
      <c r="G31" s="44">
        <v>3636009</v>
      </c>
      <c r="H31" s="1169">
        <v>496</v>
      </c>
      <c r="I31" s="1169">
        <v>4373025</v>
      </c>
      <c r="J31" s="1169">
        <v>3619845</v>
      </c>
      <c r="K31" s="1169">
        <v>2</v>
      </c>
      <c r="L31" s="1169">
        <v>3180</v>
      </c>
      <c r="M31" s="1169">
        <v>16164</v>
      </c>
    </row>
    <row r="32" spans="2:13" ht="9" customHeight="1" x14ac:dyDescent="0.15">
      <c r="C32" s="128" t="s">
        <v>347</v>
      </c>
      <c r="E32" s="44">
        <v>1276</v>
      </c>
      <c r="F32" s="44">
        <v>7745344</v>
      </c>
      <c r="G32" s="44">
        <v>58042533</v>
      </c>
      <c r="H32" s="1169">
        <v>67</v>
      </c>
      <c r="I32" s="1169">
        <v>1529188</v>
      </c>
      <c r="J32" s="1169">
        <v>1071567</v>
      </c>
      <c r="K32" s="1169">
        <v>1209</v>
      </c>
      <c r="L32" s="1169">
        <v>6216156</v>
      </c>
      <c r="M32" s="1169">
        <v>56970966</v>
      </c>
    </row>
    <row r="33" spans="1:13" ht="9" customHeight="1" x14ac:dyDescent="0.15">
      <c r="C33" s="128" t="s">
        <v>794</v>
      </c>
      <c r="E33" s="44">
        <v>764</v>
      </c>
      <c r="F33" s="44">
        <v>2020986</v>
      </c>
      <c r="G33" s="44">
        <v>6209048</v>
      </c>
      <c r="H33" s="1169">
        <v>102</v>
      </c>
      <c r="I33" s="1169">
        <v>947594</v>
      </c>
      <c r="J33" s="1169">
        <v>781680</v>
      </c>
      <c r="K33" s="1169">
        <v>662</v>
      </c>
      <c r="L33" s="1169">
        <v>1073392</v>
      </c>
      <c r="M33" s="1169">
        <v>5427368</v>
      </c>
    </row>
    <row r="34" spans="1:13" ht="9" customHeight="1" x14ac:dyDescent="0.15">
      <c r="A34" s="917"/>
      <c r="B34" s="917"/>
      <c r="C34" s="917"/>
      <c r="D34" s="917"/>
      <c r="E34" s="1548" t="s">
        <v>795</v>
      </c>
      <c r="F34" s="1548"/>
      <c r="G34" s="1548"/>
      <c r="H34" s="1548"/>
      <c r="I34" s="1548"/>
      <c r="J34" s="1548"/>
      <c r="K34" s="1548"/>
      <c r="L34" s="1548"/>
      <c r="M34" s="1548"/>
    </row>
    <row r="35" spans="1:13" ht="9" customHeight="1" x14ac:dyDescent="0.15">
      <c r="A35" s="138" t="s">
        <v>278</v>
      </c>
      <c r="B35" s="138"/>
      <c r="C35" s="138"/>
      <c r="D35" s="138"/>
      <c r="E35" s="1248">
        <v>13036</v>
      </c>
      <c r="F35" s="1248">
        <v>240501633</v>
      </c>
      <c r="G35" s="1248">
        <v>262464260</v>
      </c>
      <c r="H35" s="1248">
        <v>11468</v>
      </c>
      <c r="I35" s="1248">
        <v>233007737</v>
      </c>
      <c r="J35" s="1248">
        <v>191080389</v>
      </c>
      <c r="K35" s="1248">
        <v>1568</v>
      </c>
      <c r="L35" s="1248">
        <v>7493896</v>
      </c>
      <c r="M35" s="1248">
        <v>71383871</v>
      </c>
    </row>
    <row r="36" spans="1:13" ht="9" customHeight="1" x14ac:dyDescent="0.15">
      <c r="A36" s="138"/>
      <c r="B36" s="138" t="s">
        <v>279</v>
      </c>
      <c r="C36" s="138"/>
      <c r="D36" s="138"/>
      <c r="E36" s="1248">
        <v>9571</v>
      </c>
      <c r="F36" s="1248">
        <v>217591620</v>
      </c>
      <c r="G36" s="1248">
        <v>211593594</v>
      </c>
      <c r="H36" s="1248">
        <v>9036</v>
      </c>
      <c r="I36" s="1248">
        <v>214171907</v>
      </c>
      <c r="J36" s="1248">
        <v>175398266</v>
      </c>
      <c r="K36" s="1248">
        <v>535</v>
      </c>
      <c r="L36" s="1248">
        <v>3419713</v>
      </c>
      <c r="M36" s="1248">
        <v>36195328</v>
      </c>
    </row>
    <row r="37" spans="1:13" ht="9" customHeight="1" x14ac:dyDescent="0.15">
      <c r="C37" s="128" t="s">
        <v>582</v>
      </c>
      <c r="E37" s="1169">
        <v>912</v>
      </c>
      <c r="F37" s="1169">
        <v>8227618</v>
      </c>
      <c r="G37" s="1169">
        <v>5687967</v>
      </c>
      <c r="H37" s="485">
        <v>910</v>
      </c>
      <c r="I37" s="485">
        <v>8227359</v>
      </c>
      <c r="J37" s="485">
        <v>5686622</v>
      </c>
      <c r="K37" s="485">
        <v>2</v>
      </c>
      <c r="L37" s="485">
        <v>259</v>
      </c>
      <c r="M37" s="485">
        <v>1345</v>
      </c>
    </row>
    <row r="38" spans="1:13" ht="9" customHeight="1" x14ac:dyDescent="0.15">
      <c r="C38" s="128" t="s">
        <v>780</v>
      </c>
      <c r="E38" s="1169">
        <v>20</v>
      </c>
      <c r="F38" s="1169">
        <v>85280</v>
      </c>
      <c r="G38" s="1169">
        <v>57666</v>
      </c>
      <c r="H38" s="485">
        <v>20</v>
      </c>
      <c r="I38" s="485">
        <v>85280</v>
      </c>
      <c r="J38" s="485">
        <v>57666</v>
      </c>
      <c r="K38" s="485">
        <v>0</v>
      </c>
      <c r="L38" s="485">
        <v>0</v>
      </c>
      <c r="M38" s="485">
        <v>0</v>
      </c>
    </row>
    <row r="39" spans="1:13" ht="9" customHeight="1" x14ac:dyDescent="0.15">
      <c r="C39" s="128" t="s">
        <v>781</v>
      </c>
      <c r="E39" s="1169">
        <v>445</v>
      </c>
      <c r="F39" s="1169">
        <v>2242552</v>
      </c>
      <c r="G39" s="1169">
        <v>1594662</v>
      </c>
      <c r="H39" s="485">
        <v>442</v>
      </c>
      <c r="I39" s="485">
        <v>2239407</v>
      </c>
      <c r="J39" s="485">
        <v>1566062</v>
      </c>
      <c r="K39" s="485">
        <v>3</v>
      </c>
      <c r="L39" s="485">
        <v>3145</v>
      </c>
      <c r="M39" s="485">
        <v>28600</v>
      </c>
    </row>
    <row r="40" spans="1:13" ht="9" customHeight="1" x14ac:dyDescent="0.15">
      <c r="C40" s="128" t="s">
        <v>782</v>
      </c>
      <c r="E40" s="1169">
        <v>2364</v>
      </c>
      <c r="F40" s="1169">
        <v>32008149</v>
      </c>
      <c r="G40" s="1169">
        <v>34231092</v>
      </c>
      <c r="H40" s="485">
        <v>2243</v>
      </c>
      <c r="I40" s="485">
        <v>31335689</v>
      </c>
      <c r="J40" s="485">
        <v>27259873</v>
      </c>
      <c r="K40" s="485">
        <v>121</v>
      </c>
      <c r="L40" s="485">
        <v>672460</v>
      </c>
      <c r="M40" s="485">
        <v>6971219</v>
      </c>
    </row>
    <row r="41" spans="1:13" ht="9" customHeight="1" x14ac:dyDescent="0.15">
      <c r="C41" s="128" t="s">
        <v>336</v>
      </c>
      <c r="E41" s="1169">
        <v>2109</v>
      </c>
      <c r="F41" s="1169">
        <v>36008890</v>
      </c>
      <c r="G41" s="1169">
        <v>52110547</v>
      </c>
      <c r="H41" s="485">
        <v>1760</v>
      </c>
      <c r="I41" s="485">
        <v>33391152</v>
      </c>
      <c r="J41" s="485">
        <v>24096810</v>
      </c>
      <c r="K41" s="485">
        <v>349</v>
      </c>
      <c r="L41" s="485">
        <v>2617738</v>
      </c>
      <c r="M41" s="485">
        <v>28013737</v>
      </c>
    </row>
    <row r="42" spans="1:13" ht="9" customHeight="1" x14ac:dyDescent="0.15">
      <c r="C42" s="128" t="s">
        <v>783</v>
      </c>
      <c r="E42" s="1169">
        <v>53</v>
      </c>
      <c r="F42" s="1169">
        <v>269540</v>
      </c>
      <c r="G42" s="1169">
        <v>1265315</v>
      </c>
      <c r="H42" s="485">
        <v>6</v>
      </c>
      <c r="I42" s="485">
        <v>151288</v>
      </c>
      <c r="J42" s="485">
        <v>123426</v>
      </c>
      <c r="K42" s="485">
        <v>47</v>
      </c>
      <c r="L42" s="485">
        <v>118252</v>
      </c>
      <c r="M42" s="485">
        <v>1141889</v>
      </c>
    </row>
    <row r="43" spans="1:13" ht="9" customHeight="1" x14ac:dyDescent="0.15">
      <c r="C43" s="128" t="s">
        <v>593</v>
      </c>
      <c r="E43" s="1169">
        <v>1625</v>
      </c>
      <c r="F43" s="1169">
        <v>24177744</v>
      </c>
      <c r="G43" s="1169">
        <v>22364951</v>
      </c>
      <c r="H43" s="485">
        <v>1625</v>
      </c>
      <c r="I43" s="485">
        <v>24177744</v>
      </c>
      <c r="J43" s="485">
        <v>22364951</v>
      </c>
      <c r="K43" s="485">
        <v>0</v>
      </c>
      <c r="L43" s="485">
        <v>0</v>
      </c>
      <c r="M43" s="485">
        <v>0</v>
      </c>
    </row>
    <row r="44" spans="1:13" ht="9" customHeight="1" x14ac:dyDescent="0.15">
      <c r="C44" s="128" t="s">
        <v>784</v>
      </c>
      <c r="E44" s="1169">
        <v>1850</v>
      </c>
      <c r="F44" s="1169">
        <v>113598057</v>
      </c>
      <c r="G44" s="1169">
        <v>93375997</v>
      </c>
      <c r="H44" s="485">
        <v>1850</v>
      </c>
      <c r="I44" s="485">
        <v>113598057</v>
      </c>
      <c r="J44" s="485">
        <v>93375997</v>
      </c>
      <c r="K44" s="485">
        <v>0</v>
      </c>
      <c r="L44" s="485">
        <v>0</v>
      </c>
      <c r="M44" s="485">
        <v>0</v>
      </c>
    </row>
    <row r="45" spans="1:13" ht="9" customHeight="1" x14ac:dyDescent="0.15">
      <c r="C45" s="128" t="s">
        <v>594</v>
      </c>
      <c r="E45" s="1169">
        <v>193</v>
      </c>
      <c r="F45" s="1169">
        <v>973790</v>
      </c>
      <c r="G45" s="1169">
        <v>905397</v>
      </c>
      <c r="H45" s="485">
        <v>180</v>
      </c>
      <c r="I45" s="485">
        <v>965931</v>
      </c>
      <c r="J45" s="485">
        <v>866859</v>
      </c>
      <c r="K45" s="485">
        <v>13</v>
      </c>
      <c r="L45" s="485">
        <v>7859</v>
      </c>
      <c r="M45" s="485">
        <v>38538</v>
      </c>
    </row>
    <row r="46" spans="1:13" ht="9" customHeight="1" x14ac:dyDescent="0.15">
      <c r="A46" s="138"/>
      <c r="B46" s="138" t="s">
        <v>785</v>
      </c>
      <c r="C46" s="138"/>
      <c r="D46" s="138"/>
      <c r="E46" s="41">
        <v>2197</v>
      </c>
      <c r="F46" s="41">
        <v>15843172</v>
      </c>
      <c r="G46" s="41">
        <v>16897942</v>
      </c>
      <c r="H46" s="41">
        <v>2100</v>
      </c>
      <c r="I46" s="41">
        <v>15414600</v>
      </c>
      <c r="J46" s="41">
        <v>12949060</v>
      </c>
      <c r="K46" s="41">
        <v>97</v>
      </c>
      <c r="L46" s="41">
        <v>428572</v>
      </c>
      <c r="M46" s="41">
        <v>3948882</v>
      </c>
    </row>
    <row r="47" spans="1:13" ht="9" customHeight="1" x14ac:dyDescent="0.15">
      <c r="C47" s="128" t="s">
        <v>786</v>
      </c>
      <c r="E47" s="1169">
        <v>148</v>
      </c>
      <c r="F47" s="1169">
        <v>531819</v>
      </c>
      <c r="G47" s="1169">
        <v>447642</v>
      </c>
      <c r="H47" s="485">
        <v>144</v>
      </c>
      <c r="I47" s="485">
        <v>528376</v>
      </c>
      <c r="J47" s="485">
        <v>420789</v>
      </c>
      <c r="K47" s="485">
        <v>4</v>
      </c>
      <c r="L47" s="485">
        <v>3443</v>
      </c>
      <c r="M47" s="485">
        <v>26853</v>
      </c>
    </row>
    <row r="48" spans="1:13" ht="9" customHeight="1" x14ac:dyDescent="0.15">
      <c r="C48" s="128" t="s">
        <v>1964</v>
      </c>
      <c r="E48" s="44">
        <v>47</v>
      </c>
      <c r="F48" s="44">
        <v>30368</v>
      </c>
      <c r="G48" s="44">
        <v>30464</v>
      </c>
      <c r="H48" s="485">
        <v>47</v>
      </c>
      <c r="I48" s="485">
        <v>30368</v>
      </c>
      <c r="J48" s="485">
        <v>30464</v>
      </c>
      <c r="K48" s="485">
        <v>0</v>
      </c>
      <c r="L48" s="485">
        <v>0</v>
      </c>
      <c r="M48" s="485">
        <v>0</v>
      </c>
    </row>
    <row r="49" spans="1:13" ht="9" customHeight="1" x14ac:dyDescent="0.15">
      <c r="C49" s="128" t="s">
        <v>342</v>
      </c>
      <c r="E49" s="1169">
        <v>225</v>
      </c>
      <c r="F49" s="1169">
        <v>678892</v>
      </c>
      <c r="G49" s="1169">
        <v>661155</v>
      </c>
      <c r="H49" s="485">
        <v>211</v>
      </c>
      <c r="I49" s="485">
        <v>663788</v>
      </c>
      <c r="J49" s="485">
        <v>539686</v>
      </c>
      <c r="K49" s="485">
        <v>14</v>
      </c>
      <c r="L49" s="485">
        <v>15104</v>
      </c>
      <c r="M49" s="485">
        <v>121469</v>
      </c>
    </row>
    <row r="50" spans="1:13" ht="9" customHeight="1" x14ac:dyDescent="0.15">
      <c r="C50" s="128" t="s">
        <v>787</v>
      </c>
      <c r="E50" s="1169">
        <v>91</v>
      </c>
      <c r="F50" s="1169">
        <v>155585</v>
      </c>
      <c r="G50" s="1169">
        <v>159121</v>
      </c>
      <c r="H50" s="485">
        <v>87</v>
      </c>
      <c r="I50" s="485">
        <v>151733</v>
      </c>
      <c r="J50" s="485">
        <v>126489</v>
      </c>
      <c r="K50" s="485">
        <v>4</v>
      </c>
      <c r="L50" s="485">
        <v>3852</v>
      </c>
      <c r="M50" s="485">
        <v>32632</v>
      </c>
    </row>
    <row r="51" spans="1:13" ht="9" customHeight="1" x14ac:dyDescent="0.15">
      <c r="C51" s="128" t="s">
        <v>890</v>
      </c>
      <c r="E51" s="1169">
        <v>2</v>
      </c>
      <c r="F51" s="1169">
        <v>1666</v>
      </c>
      <c r="G51" s="1169">
        <v>766</v>
      </c>
      <c r="H51" s="485">
        <v>2</v>
      </c>
      <c r="I51" s="485">
        <v>1666</v>
      </c>
      <c r="J51" s="485">
        <v>766</v>
      </c>
      <c r="K51" s="1169" t="s">
        <v>115</v>
      </c>
      <c r="L51" s="1169" t="s">
        <v>115</v>
      </c>
      <c r="M51" s="1169" t="s">
        <v>115</v>
      </c>
    </row>
    <row r="52" spans="1:13" ht="9" customHeight="1" x14ac:dyDescent="0.15">
      <c r="C52" s="128" t="s">
        <v>340</v>
      </c>
      <c r="E52" s="1169">
        <v>723</v>
      </c>
      <c r="F52" s="1169">
        <v>10854025</v>
      </c>
      <c r="G52" s="1169">
        <v>12349971</v>
      </c>
      <c r="H52" s="485">
        <v>677</v>
      </c>
      <c r="I52" s="485">
        <v>10504435</v>
      </c>
      <c r="J52" s="485">
        <v>9076788</v>
      </c>
      <c r="K52" s="485">
        <v>46</v>
      </c>
      <c r="L52" s="485">
        <v>349590</v>
      </c>
      <c r="M52" s="485">
        <v>3273183</v>
      </c>
    </row>
    <row r="53" spans="1:13" ht="9" customHeight="1" x14ac:dyDescent="0.15">
      <c r="C53" s="128" t="s">
        <v>788</v>
      </c>
      <c r="E53" s="1169">
        <v>94</v>
      </c>
      <c r="F53" s="1169">
        <v>241677</v>
      </c>
      <c r="G53" s="1169">
        <v>247396</v>
      </c>
      <c r="H53" s="485">
        <v>89</v>
      </c>
      <c r="I53" s="485">
        <v>234476</v>
      </c>
      <c r="J53" s="485">
        <v>192713</v>
      </c>
      <c r="K53" s="485">
        <v>5</v>
      </c>
      <c r="L53" s="485">
        <v>7201</v>
      </c>
      <c r="M53" s="485">
        <v>54683</v>
      </c>
    </row>
    <row r="54" spans="1:13" ht="9" customHeight="1" x14ac:dyDescent="0.15">
      <c r="C54" s="128" t="s">
        <v>789</v>
      </c>
      <c r="E54" s="1169">
        <v>460</v>
      </c>
      <c r="F54" s="1169">
        <v>2507383</v>
      </c>
      <c r="G54" s="1169">
        <v>2210793</v>
      </c>
      <c r="H54" s="485">
        <v>445</v>
      </c>
      <c r="I54" s="485">
        <v>2473919</v>
      </c>
      <c r="J54" s="485">
        <v>1894534</v>
      </c>
      <c r="K54" s="485">
        <v>15</v>
      </c>
      <c r="L54" s="485">
        <v>33464</v>
      </c>
      <c r="M54" s="485">
        <v>316259</v>
      </c>
    </row>
    <row r="55" spans="1:13" ht="9" customHeight="1" x14ac:dyDescent="0.15">
      <c r="C55" s="128" t="s">
        <v>790</v>
      </c>
      <c r="E55" s="1169">
        <v>172</v>
      </c>
      <c r="F55" s="1169">
        <v>574793</v>
      </c>
      <c r="G55" s="1169">
        <v>500683</v>
      </c>
      <c r="H55" s="485">
        <v>168</v>
      </c>
      <c r="I55" s="485">
        <v>567734</v>
      </c>
      <c r="J55" s="485">
        <v>446607</v>
      </c>
      <c r="K55" s="485">
        <v>4</v>
      </c>
      <c r="L55" s="485">
        <v>7059</v>
      </c>
      <c r="M55" s="485">
        <v>54076</v>
      </c>
    </row>
    <row r="56" spans="1:13" ht="9" customHeight="1" x14ac:dyDescent="0.15">
      <c r="C56" s="128" t="s">
        <v>791</v>
      </c>
      <c r="E56" s="1169">
        <v>152</v>
      </c>
      <c r="F56" s="1169">
        <v>213951</v>
      </c>
      <c r="G56" s="1169">
        <v>203846</v>
      </c>
      <c r="H56" s="485">
        <v>149</v>
      </c>
      <c r="I56" s="485">
        <v>208692</v>
      </c>
      <c r="J56" s="485">
        <v>165421</v>
      </c>
      <c r="K56" s="485">
        <v>3</v>
      </c>
      <c r="L56" s="485">
        <v>5259</v>
      </c>
      <c r="M56" s="485">
        <v>38425</v>
      </c>
    </row>
    <row r="57" spans="1:13" ht="9" customHeight="1" x14ac:dyDescent="0.15">
      <c r="C57" s="128" t="s">
        <v>892</v>
      </c>
      <c r="E57" s="44">
        <v>83</v>
      </c>
      <c r="F57" s="44">
        <v>53013</v>
      </c>
      <c r="G57" s="44">
        <v>86105</v>
      </c>
      <c r="H57" s="485">
        <v>81</v>
      </c>
      <c r="I57" s="485">
        <v>49413</v>
      </c>
      <c r="J57" s="485">
        <v>54803</v>
      </c>
      <c r="K57" s="485">
        <v>2</v>
      </c>
      <c r="L57" s="485">
        <v>3600</v>
      </c>
      <c r="M57" s="485">
        <v>31302</v>
      </c>
    </row>
    <row r="58" spans="1:13" ht="9" customHeight="1" x14ac:dyDescent="0.15">
      <c r="A58" s="138"/>
      <c r="B58" s="138" t="s">
        <v>792</v>
      </c>
      <c r="C58" s="138"/>
      <c r="D58" s="138"/>
      <c r="E58" s="41">
        <v>1268</v>
      </c>
      <c r="F58" s="41">
        <v>7066841</v>
      </c>
      <c r="G58" s="41">
        <v>33972724</v>
      </c>
      <c r="H58" s="41">
        <v>332</v>
      </c>
      <c r="I58" s="41">
        <v>3421230</v>
      </c>
      <c r="J58" s="41">
        <v>2733063</v>
      </c>
      <c r="K58" s="41">
        <v>936</v>
      </c>
      <c r="L58" s="41">
        <v>3645611</v>
      </c>
      <c r="M58" s="41">
        <v>31239661</v>
      </c>
    </row>
    <row r="59" spans="1:13" ht="9" customHeight="1" x14ac:dyDescent="0.15">
      <c r="C59" s="128" t="s">
        <v>793</v>
      </c>
      <c r="E59" s="1169">
        <v>248</v>
      </c>
      <c r="F59" s="1169">
        <v>2181233</v>
      </c>
      <c r="G59" s="1169">
        <v>1812525</v>
      </c>
      <c r="H59" s="485">
        <v>247</v>
      </c>
      <c r="I59" s="485">
        <v>2179643</v>
      </c>
      <c r="J59" s="485">
        <v>1804443</v>
      </c>
      <c r="K59" s="485">
        <v>1</v>
      </c>
      <c r="L59" s="485">
        <v>1590</v>
      </c>
      <c r="M59" s="485">
        <v>8082</v>
      </c>
    </row>
    <row r="60" spans="1:13" ht="9" customHeight="1" x14ac:dyDescent="0.15">
      <c r="C60" s="128" t="s">
        <v>347</v>
      </c>
      <c r="E60" s="1169">
        <v>638</v>
      </c>
      <c r="F60" s="1169">
        <v>3875115</v>
      </c>
      <c r="G60" s="1169">
        <v>29055675</v>
      </c>
      <c r="H60" s="485">
        <v>34</v>
      </c>
      <c r="I60" s="485">
        <v>767790</v>
      </c>
      <c r="J60" s="485">
        <v>537780</v>
      </c>
      <c r="K60" s="485">
        <v>604</v>
      </c>
      <c r="L60" s="485">
        <v>3107325</v>
      </c>
      <c r="M60" s="485">
        <v>28517895</v>
      </c>
    </row>
    <row r="61" spans="1:13" ht="9" customHeight="1" x14ac:dyDescent="0.15">
      <c r="C61" s="128" t="s">
        <v>794</v>
      </c>
      <c r="E61" s="1169">
        <v>382</v>
      </c>
      <c r="F61" s="1169">
        <v>1010493</v>
      </c>
      <c r="G61" s="1169">
        <v>3104524</v>
      </c>
      <c r="H61" s="485">
        <v>51</v>
      </c>
      <c r="I61" s="485">
        <v>473797</v>
      </c>
      <c r="J61" s="485">
        <v>390840</v>
      </c>
      <c r="K61" s="485">
        <v>331</v>
      </c>
      <c r="L61" s="485">
        <v>536696</v>
      </c>
      <c r="M61" s="485">
        <v>2713684</v>
      </c>
    </row>
    <row r="62" spans="1:13" ht="9" customHeight="1" x14ac:dyDescent="0.15">
      <c r="A62" s="917"/>
      <c r="B62" s="917"/>
      <c r="C62" s="917"/>
      <c r="D62" s="917"/>
      <c r="E62" s="1548" t="s">
        <v>796</v>
      </c>
      <c r="F62" s="1548"/>
      <c r="G62" s="1548"/>
      <c r="H62" s="1548"/>
      <c r="I62" s="1548"/>
      <c r="J62" s="1548"/>
      <c r="K62" s="1548"/>
      <c r="L62" s="1548"/>
      <c r="M62" s="1548"/>
    </row>
    <row r="63" spans="1:13" ht="9" customHeight="1" x14ac:dyDescent="0.15">
      <c r="A63" s="138" t="s">
        <v>278</v>
      </c>
      <c r="B63" s="138"/>
      <c r="C63" s="138"/>
      <c r="D63" s="138"/>
      <c r="E63" s="1248">
        <v>13031</v>
      </c>
      <c r="F63" s="1248">
        <v>240524381</v>
      </c>
      <c r="G63" s="1248">
        <v>262230442</v>
      </c>
      <c r="H63" s="1248">
        <v>11461</v>
      </c>
      <c r="I63" s="1248">
        <v>233028676</v>
      </c>
      <c r="J63" s="1248">
        <v>190903295</v>
      </c>
      <c r="K63" s="1248">
        <v>1570</v>
      </c>
      <c r="L63" s="1248">
        <v>7495705</v>
      </c>
      <c r="M63" s="1248">
        <v>71327147</v>
      </c>
    </row>
    <row r="64" spans="1:13" ht="9" customHeight="1" x14ac:dyDescent="0.15">
      <c r="A64" s="138"/>
      <c r="B64" s="138" t="s">
        <v>279</v>
      </c>
      <c r="C64" s="138"/>
      <c r="D64" s="138"/>
      <c r="E64" s="1248">
        <v>9572</v>
      </c>
      <c r="F64" s="1248">
        <v>217960582</v>
      </c>
      <c r="G64" s="1248">
        <v>211868755</v>
      </c>
      <c r="H64" s="1248">
        <v>9036</v>
      </c>
      <c r="I64" s="1248">
        <v>214540566</v>
      </c>
      <c r="J64" s="1248">
        <v>175665327</v>
      </c>
      <c r="K64" s="1248">
        <v>536</v>
      </c>
      <c r="L64" s="1248">
        <v>3420016</v>
      </c>
      <c r="M64" s="1248">
        <v>36203428</v>
      </c>
    </row>
    <row r="65" spans="2:13" ht="9" customHeight="1" x14ac:dyDescent="0.15">
      <c r="C65" s="128" t="s">
        <v>582</v>
      </c>
      <c r="E65" s="1169">
        <v>911</v>
      </c>
      <c r="F65" s="1169">
        <v>8135199</v>
      </c>
      <c r="G65" s="1169">
        <v>5638367</v>
      </c>
      <c r="H65" s="485">
        <v>910</v>
      </c>
      <c r="I65" s="485">
        <v>8135057</v>
      </c>
      <c r="J65" s="485">
        <v>5637760</v>
      </c>
      <c r="K65" s="485">
        <v>1</v>
      </c>
      <c r="L65" s="485">
        <v>142</v>
      </c>
      <c r="M65" s="485">
        <v>607</v>
      </c>
    </row>
    <row r="66" spans="2:13" ht="9" customHeight="1" x14ac:dyDescent="0.15">
      <c r="C66" s="128" t="s">
        <v>780</v>
      </c>
      <c r="E66" s="1169">
        <v>20</v>
      </c>
      <c r="F66" s="1169">
        <v>85280</v>
      </c>
      <c r="G66" s="1169">
        <v>57666</v>
      </c>
      <c r="H66" s="485">
        <v>20</v>
      </c>
      <c r="I66" s="485">
        <v>85280</v>
      </c>
      <c r="J66" s="485">
        <v>57666</v>
      </c>
      <c r="K66" s="485">
        <v>0</v>
      </c>
      <c r="L66" s="485">
        <v>0</v>
      </c>
      <c r="M66" s="485">
        <v>0</v>
      </c>
    </row>
    <row r="67" spans="2:13" ht="9" customHeight="1" x14ac:dyDescent="0.15">
      <c r="C67" s="128" t="s">
        <v>781</v>
      </c>
      <c r="E67" s="1169">
        <v>444</v>
      </c>
      <c r="F67" s="1169">
        <v>2232507</v>
      </c>
      <c r="G67" s="1169">
        <v>1587669</v>
      </c>
      <c r="H67" s="485">
        <v>441</v>
      </c>
      <c r="I67" s="485">
        <v>2229362</v>
      </c>
      <c r="J67" s="485">
        <v>1559069</v>
      </c>
      <c r="K67" s="485">
        <v>3</v>
      </c>
      <c r="L67" s="485">
        <v>3145</v>
      </c>
      <c r="M67" s="485">
        <v>28600</v>
      </c>
    </row>
    <row r="68" spans="2:13" ht="9" customHeight="1" x14ac:dyDescent="0.15">
      <c r="C68" s="128" t="s">
        <v>782</v>
      </c>
      <c r="E68" s="1169">
        <v>2366</v>
      </c>
      <c r="F68" s="1169">
        <v>32048916</v>
      </c>
      <c r="G68" s="1169">
        <v>34262942</v>
      </c>
      <c r="H68" s="485">
        <v>2244</v>
      </c>
      <c r="I68" s="485">
        <v>31375769</v>
      </c>
      <c r="J68" s="485">
        <v>27284379</v>
      </c>
      <c r="K68" s="485">
        <v>122</v>
      </c>
      <c r="L68" s="485">
        <v>673147</v>
      </c>
      <c r="M68" s="485">
        <v>6978563</v>
      </c>
    </row>
    <row r="69" spans="2:13" ht="9" customHeight="1" x14ac:dyDescent="0.15">
      <c r="C69" s="128" t="s">
        <v>336</v>
      </c>
      <c r="E69" s="1169">
        <v>2110</v>
      </c>
      <c r="F69" s="1169">
        <v>35925551</v>
      </c>
      <c r="G69" s="1169">
        <v>52054084</v>
      </c>
      <c r="H69" s="485">
        <v>1761</v>
      </c>
      <c r="I69" s="485">
        <v>33307813</v>
      </c>
      <c r="J69" s="485">
        <v>24040347</v>
      </c>
      <c r="K69" s="485">
        <v>349</v>
      </c>
      <c r="L69" s="485">
        <v>2617738</v>
      </c>
      <c r="M69" s="485">
        <v>28013737</v>
      </c>
    </row>
    <row r="70" spans="2:13" ht="9" customHeight="1" x14ac:dyDescent="0.15">
      <c r="C70" s="128" t="s">
        <v>783</v>
      </c>
      <c r="E70" s="1169">
        <v>53</v>
      </c>
      <c r="F70" s="1169">
        <v>269540</v>
      </c>
      <c r="G70" s="1169">
        <v>1265315</v>
      </c>
      <c r="H70" s="485">
        <v>6</v>
      </c>
      <c r="I70" s="485">
        <v>151288</v>
      </c>
      <c r="J70" s="485">
        <v>123426</v>
      </c>
      <c r="K70" s="485">
        <v>47</v>
      </c>
      <c r="L70" s="485">
        <v>118252</v>
      </c>
      <c r="M70" s="485">
        <v>1141889</v>
      </c>
    </row>
    <row r="71" spans="2:13" ht="9" customHeight="1" x14ac:dyDescent="0.15">
      <c r="C71" s="128" t="s">
        <v>593</v>
      </c>
      <c r="E71" s="1169">
        <v>1619</v>
      </c>
      <c r="F71" s="1169">
        <v>24203888</v>
      </c>
      <c r="G71" s="1169">
        <v>22322540</v>
      </c>
      <c r="H71" s="485">
        <v>1619</v>
      </c>
      <c r="I71" s="485">
        <v>24203888</v>
      </c>
      <c r="J71" s="485">
        <v>22322540</v>
      </c>
      <c r="K71" s="485">
        <v>0</v>
      </c>
      <c r="L71" s="485">
        <v>0</v>
      </c>
      <c r="M71" s="485">
        <v>0</v>
      </c>
    </row>
    <row r="72" spans="2:13" ht="9" customHeight="1" x14ac:dyDescent="0.15">
      <c r="C72" s="128" t="s">
        <v>784</v>
      </c>
      <c r="E72" s="1169">
        <v>1852</v>
      </c>
      <c r="F72" s="1169">
        <v>114056180</v>
      </c>
      <c r="G72" s="1169">
        <v>93749217</v>
      </c>
      <c r="H72" s="485">
        <v>1852</v>
      </c>
      <c r="I72" s="485">
        <v>114056180</v>
      </c>
      <c r="J72" s="485">
        <v>93749217</v>
      </c>
      <c r="K72" s="485">
        <v>0</v>
      </c>
      <c r="L72" s="485">
        <v>0</v>
      </c>
      <c r="M72" s="485">
        <v>0</v>
      </c>
    </row>
    <row r="73" spans="2:13" ht="9" customHeight="1" x14ac:dyDescent="0.15">
      <c r="C73" s="128" t="s">
        <v>594</v>
      </c>
      <c r="E73" s="1169">
        <v>197</v>
      </c>
      <c r="F73" s="1169">
        <v>1003521</v>
      </c>
      <c r="G73" s="1169">
        <v>930955</v>
      </c>
      <c r="H73" s="485">
        <v>183</v>
      </c>
      <c r="I73" s="485">
        <v>995929</v>
      </c>
      <c r="J73" s="485">
        <v>890923</v>
      </c>
      <c r="K73" s="485">
        <v>14</v>
      </c>
      <c r="L73" s="485">
        <v>7592</v>
      </c>
      <c r="M73" s="485">
        <v>40032</v>
      </c>
    </row>
    <row r="74" spans="2:13" ht="9" customHeight="1" x14ac:dyDescent="0.15">
      <c r="B74" s="138" t="s">
        <v>785</v>
      </c>
      <c r="C74" s="138"/>
      <c r="D74" s="138"/>
      <c r="E74" s="41">
        <v>2189</v>
      </c>
      <c r="F74" s="41">
        <v>15488105</v>
      </c>
      <c r="G74" s="41">
        <v>16446821</v>
      </c>
      <c r="H74" s="41">
        <v>2092</v>
      </c>
      <c r="I74" s="41">
        <v>15059533</v>
      </c>
      <c r="J74" s="41">
        <v>12497939</v>
      </c>
      <c r="K74" s="41">
        <v>97</v>
      </c>
      <c r="L74" s="41">
        <v>428572</v>
      </c>
      <c r="M74" s="41">
        <v>3948882</v>
      </c>
    </row>
    <row r="75" spans="2:13" ht="9" customHeight="1" x14ac:dyDescent="0.15">
      <c r="C75" s="128" t="s">
        <v>786</v>
      </c>
      <c r="E75" s="1169">
        <v>148</v>
      </c>
      <c r="F75" s="1169">
        <v>531819</v>
      </c>
      <c r="G75" s="1169">
        <v>447642</v>
      </c>
      <c r="H75" s="485">
        <v>144</v>
      </c>
      <c r="I75" s="485">
        <v>528376</v>
      </c>
      <c r="J75" s="485">
        <v>420789</v>
      </c>
      <c r="K75" s="485">
        <v>4</v>
      </c>
      <c r="L75" s="485">
        <v>3443</v>
      </c>
      <c r="M75" s="485">
        <v>26853</v>
      </c>
    </row>
    <row r="76" spans="2:13" ht="9" customHeight="1" x14ac:dyDescent="0.15">
      <c r="C76" s="128" t="s">
        <v>1964</v>
      </c>
      <c r="E76" s="44">
        <v>47</v>
      </c>
      <c r="F76" s="44">
        <v>30368</v>
      </c>
      <c r="G76" s="44">
        <v>30464</v>
      </c>
      <c r="H76" s="485">
        <v>47</v>
      </c>
      <c r="I76" s="485">
        <v>30368</v>
      </c>
      <c r="J76" s="485">
        <v>30464</v>
      </c>
      <c r="K76" s="485">
        <v>0</v>
      </c>
      <c r="L76" s="485">
        <v>0</v>
      </c>
      <c r="M76" s="485">
        <v>0</v>
      </c>
    </row>
    <row r="77" spans="2:13" ht="9" customHeight="1" x14ac:dyDescent="0.15">
      <c r="C77" s="128" t="s">
        <v>342</v>
      </c>
      <c r="E77" s="1169">
        <v>225</v>
      </c>
      <c r="F77" s="1169">
        <v>679015</v>
      </c>
      <c r="G77" s="1169">
        <v>661279</v>
      </c>
      <c r="H77" s="485">
        <v>211</v>
      </c>
      <c r="I77" s="485">
        <v>663911</v>
      </c>
      <c r="J77" s="485">
        <v>539810</v>
      </c>
      <c r="K77" s="485">
        <v>14</v>
      </c>
      <c r="L77" s="485">
        <v>15104</v>
      </c>
      <c r="M77" s="485">
        <v>121469</v>
      </c>
    </row>
    <row r="78" spans="2:13" ht="9" customHeight="1" x14ac:dyDescent="0.15">
      <c r="C78" s="128" t="s">
        <v>787</v>
      </c>
      <c r="E78" s="1169">
        <v>91</v>
      </c>
      <c r="F78" s="1169">
        <v>155585</v>
      </c>
      <c r="G78" s="1169">
        <v>159121</v>
      </c>
      <c r="H78" s="485">
        <v>87</v>
      </c>
      <c r="I78" s="485">
        <v>151733</v>
      </c>
      <c r="J78" s="485">
        <v>126489</v>
      </c>
      <c r="K78" s="485">
        <v>4</v>
      </c>
      <c r="L78" s="485">
        <v>3852</v>
      </c>
      <c r="M78" s="485">
        <v>32632</v>
      </c>
    </row>
    <row r="79" spans="2:13" ht="9" customHeight="1" x14ac:dyDescent="0.15">
      <c r="C79" s="128" t="s">
        <v>890</v>
      </c>
      <c r="E79" s="1169">
        <v>2</v>
      </c>
      <c r="F79" s="1169">
        <v>1666</v>
      </c>
      <c r="G79" s="1169">
        <v>766</v>
      </c>
      <c r="H79" s="485">
        <v>2</v>
      </c>
      <c r="I79" s="485">
        <v>1666</v>
      </c>
      <c r="J79" s="485">
        <v>766</v>
      </c>
      <c r="K79" s="1169" t="s">
        <v>115</v>
      </c>
      <c r="L79" s="1169" t="s">
        <v>115</v>
      </c>
      <c r="M79" s="1169" t="s">
        <v>115</v>
      </c>
    </row>
    <row r="80" spans="2:13" ht="9" customHeight="1" x14ac:dyDescent="0.15">
      <c r="C80" s="128" t="s">
        <v>340</v>
      </c>
      <c r="E80" s="1169">
        <v>716</v>
      </c>
      <c r="F80" s="1169">
        <v>10501909</v>
      </c>
      <c r="G80" s="1169">
        <v>11900831</v>
      </c>
      <c r="H80" s="485">
        <v>670</v>
      </c>
      <c r="I80" s="485">
        <v>10152319</v>
      </c>
      <c r="J80" s="485">
        <v>8627648</v>
      </c>
      <c r="K80" s="485">
        <v>46</v>
      </c>
      <c r="L80" s="485">
        <v>349590</v>
      </c>
      <c r="M80" s="485">
        <v>3273183</v>
      </c>
    </row>
    <row r="81" spans="1:13" ht="9" customHeight="1" x14ac:dyDescent="0.15">
      <c r="C81" s="128" t="s">
        <v>788</v>
      </c>
      <c r="E81" s="1169">
        <v>94</v>
      </c>
      <c r="F81" s="1169">
        <v>241677</v>
      </c>
      <c r="G81" s="1169">
        <v>247396</v>
      </c>
      <c r="H81" s="485">
        <v>89</v>
      </c>
      <c r="I81" s="485">
        <v>234476</v>
      </c>
      <c r="J81" s="485">
        <v>192713</v>
      </c>
      <c r="K81" s="485">
        <v>5</v>
      </c>
      <c r="L81" s="485">
        <v>7201</v>
      </c>
      <c r="M81" s="485">
        <v>54683</v>
      </c>
    </row>
    <row r="82" spans="1:13" ht="9" customHeight="1" x14ac:dyDescent="0.15">
      <c r="C82" s="128" t="s">
        <v>789</v>
      </c>
      <c r="E82" s="1169">
        <v>460</v>
      </c>
      <c r="F82" s="1169">
        <v>2507383</v>
      </c>
      <c r="G82" s="1169">
        <v>2210793</v>
      </c>
      <c r="H82" s="485">
        <v>445</v>
      </c>
      <c r="I82" s="485">
        <v>2473919</v>
      </c>
      <c r="J82" s="485">
        <v>1894534</v>
      </c>
      <c r="K82" s="485">
        <v>15</v>
      </c>
      <c r="L82" s="485">
        <v>33464</v>
      </c>
      <c r="M82" s="485">
        <v>316259</v>
      </c>
    </row>
    <row r="83" spans="1:13" ht="9" customHeight="1" x14ac:dyDescent="0.15">
      <c r="C83" s="128" t="s">
        <v>790</v>
      </c>
      <c r="E83" s="1169">
        <v>171</v>
      </c>
      <c r="F83" s="1169">
        <v>571719</v>
      </c>
      <c r="G83" s="1169">
        <v>498578</v>
      </c>
      <c r="H83" s="485">
        <v>167</v>
      </c>
      <c r="I83" s="485">
        <v>564660</v>
      </c>
      <c r="J83" s="485">
        <v>444502</v>
      </c>
      <c r="K83" s="485">
        <v>4</v>
      </c>
      <c r="L83" s="485">
        <v>7059</v>
      </c>
      <c r="M83" s="485">
        <v>54076</v>
      </c>
    </row>
    <row r="84" spans="1:13" ht="9" customHeight="1" x14ac:dyDescent="0.15">
      <c r="C84" s="128" t="s">
        <v>791</v>
      </c>
      <c r="E84" s="1169">
        <v>152</v>
      </c>
      <c r="F84" s="1169">
        <v>213951</v>
      </c>
      <c r="G84" s="1169">
        <v>203846</v>
      </c>
      <c r="H84" s="485">
        <v>149</v>
      </c>
      <c r="I84" s="485">
        <v>208692</v>
      </c>
      <c r="J84" s="485">
        <v>165421</v>
      </c>
      <c r="K84" s="485">
        <v>3</v>
      </c>
      <c r="L84" s="485">
        <v>5259</v>
      </c>
      <c r="M84" s="485">
        <v>38425</v>
      </c>
    </row>
    <row r="85" spans="1:13" ht="9" customHeight="1" x14ac:dyDescent="0.15">
      <c r="C85" s="128" t="s">
        <v>892</v>
      </c>
      <c r="E85" s="44">
        <v>83</v>
      </c>
      <c r="F85" s="44">
        <v>53013</v>
      </c>
      <c r="G85" s="44">
        <v>86105</v>
      </c>
      <c r="H85" s="485">
        <v>81</v>
      </c>
      <c r="I85" s="485">
        <v>49413</v>
      </c>
      <c r="J85" s="485">
        <v>54803</v>
      </c>
      <c r="K85" s="485">
        <v>2</v>
      </c>
      <c r="L85" s="485">
        <v>3600</v>
      </c>
      <c r="M85" s="485">
        <v>31302</v>
      </c>
    </row>
    <row r="86" spans="1:13" ht="9" customHeight="1" x14ac:dyDescent="0.15">
      <c r="A86" s="138"/>
      <c r="B86" s="138" t="s">
        <v>792</v>
      </c>
      <c r="C86" s="138"/>
      <c r="D86" s="138"/>
      <c r="E86" s="41">
        <v>1270</v>
      </c>
      <c r="F86" s="41">
        <v>7075694</v>
      </c>
      <c r="G86" s="41">
        <v>33914866</v>
      </c>
      <c r="H86" s="41">
        <v>333</v>
      </c>
      <c r="I86" s="41">
        <v>3428577</v>
      </c>
      <c r="J86" s="41">
        <v>2740029</v>
      </c>
      <c r="K86" s="41">
        <v>937</v>
      </c>
      <c r="L86" s="41">
        <v>3647117</v>
      </c>
      <c r="M86" s="41">
        <v>31174837</v>
      </c>
    </row>
    <row r="87" spans="1:13" ht="9" customHeight="1" x14ac:dyDescent="0.15">
      <c r="C87" s="128" t="s">
        <v>793</v>
      </c>
      <c r="E87" s="1169">
        <v>250</v>
      </c>
      <c r="F87" s="1169">
        <v>2194972</v>
      </c>
      <c r="G87" s="1169">
        <v>1823484</v>
      </c>
      <c r="H87" s="485">
        <v>249</v>
      </c>
      <c r="I87" s="485">
        <v>2193382</v>
      </c>
      <c r="J87" s="485">
        <v>1815402</v>
      </c>
      <c r="K87" s="485">
        <v>1</v>
      </c>
      <c r="L87" s="485">
        <v>1590</v>
      </c>
      <c r="M87" s="485">
        <v>8082</v>
      </c>
    </row>
    <row r="88" spans="1:13" ht="9" customHeight="1" x14ac:dyDescent="0.15">
      <c r="C88" s="128" t="s">
        <v>347</v>
      </c>
      <c r="E88" s="1169">
        <v>638</v>
      </c>
      <c r="F88" s="1169">
        <v>3870229</v>
      </c>
      <c r="G88" s="1169">
        <v>28986858</v>
      </c>
      <c r="H88" s="485">
        <v>33</v>
      </c>
      <c r="I88" s="485">
        <v>761398</v>
      </c>
      <c r="J88" s="485">
        <v>533787</v>
      </c>
      <c r="K88" s="485">
        <v>605</v>
      </c>
      <c r="L88" s="485">
        <v>3108831</v>
      </c>
      <c r="M88" s="485">
        <v>28453071</v>
      </c>
    </row>
    <row r="89" spans="1:13" ht="9" customHeight="1" x14ac:dyDescent="0.15">
      <c r="C89" s="128" t="s">
        <v>794</v>
      </c>
      <c r="E89" s="1169">
        <v>382</v>
      </c>
      <c r="F89" s="1169">
        <v>1010493</v>
      </c>
      <c r="G89" s="1169">
        <v>3104524</v>
      </c>
      <c r="H89" s="485">
        <v>51</v>
      </c>
      <c r="I89" s="485">
        <v>473797</v>
      </c>
      <c r="J89" s="485">
        <v>390840</v>
      </c>
      <c r="K89" s="485">
        <v>331</v>
      </c>
      <c r="L89" s="485">
        <v>536696</v>
      </c>
      <c r="M89" s="485">
        <v>2713684</v>
      </c>
    </row>
    <row r="90" spans="1:13" ht="4.9000000000000004" customHeight="1" thickBot="1" x14ac:dyDescent="0.2">
      <c r="A90" s="302"/>
      <c r="B90" s="302"/>
      <c r="C90" s="302"/>
      <c r="D90" s="302"/>
      <c r="E90" s="302"/>
      <c r="F90" s="302"/>
      <c r="G90" s="302"/>
      <c r="H90" s="280"/>
      <c r="I90" s="280"/>
      <c r="J90" s="280"/>
      <c r="K90" s="280"/>
      <c r="L90" s="280"/>
      <c r="M90" s="280"/>
    </row>
    <row r="91" spans="1:13" ht="9.75" thickTop="1" x14ac:dyDescent="0.15">
      <c r="A91" s="303" t="s">
        <v>1192</v>
      </c>
      <c r="B91" s="165"/>
    </row>
  </sheetData>
  <mergeCells count="9">
    <mergeCell ref="E6:M6"/>
    <mergeCell ref="E34:M34"/>
    <mergeCell ref="E62:M62"/>
    <mergeCell ref="A1:M1"/>
    <mergeCell ref="A2:B2"/>
    <mergeCell ref="A3:D4"/>
    <mergeCell ref="E3:G3"/>
    <mergeCell ref="H3:J3"/>
    <mergeCell ref="K3:M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5"/>
  <dimension ref="A1:D42"/>
  <sheetViews>
    <sheetView showGridLines="0" showRuler="0" zoomScaleSheetLayoutView="100" workbookViewId="0">
      <selection sqref="A1:D1"/>
    </sheetView>
  </sheetViews>
  <sheetFormatPr defaultColWidth="12.5703125" defaultRowHeight="9" x14ac:dyDescent="0.15"/>
  <cols>
    <col min="1" max="1" width="28.42578125" style="128" customWidth="1"/>
    <col min="2" max="2" width="16.5703125" style="128" customWidth="1"/>
    <col min="3" max="3" width="21.42578125" style="128" customWidth="1"/>
    <col min="4" max="4" width="20.5703125" style="128" customWidth="1"/>
    <col min="5" max="16384" width="12.5703125" style="128"/>
  </cols>
  <sheetData>
    <row r="1" spans="1:4" ht="22.5" customHeight="1" x14ac:dyDescent="0.15">
      <c r="A1" s="1557" t="s">
        <v>1520</v>
      </c>
      <c r="B1" s="1557"/>
      <c r="C1" s="1557"/>
      <c r="D1" s="1557"/>
    </row>
    <row r="2" spans="1:4" ht="12.75" customHeight="1" x14ac:dyDescent="0.15">
      <c r="A2" s="1037">
        <v>2023</v>
      </c>
      <c r="C2" s="162"/>
    </row>
    <row r="3" spans="1:4" ht="10.15" customHeight="1" x14ac:dyDescent="0.15">
      <c r="A3" s="1097" t="s">
        <v>797</v>
      </c>
      <c r="B3" s="1098" t="s">
        <v>249</v>
      </c>
      <c r="C3" s="1098" t="s">
        <v>778</v>
      </c>
      <c r="D3" s="1099" t="s">
        <v>779</v>
      </c>
    </row>
    <row r="4" spans="1:4" ht="5.0999999999999996" customHeight="1" x14ac:dyDescent="0.15">
      <c r="A4" s="166"/>
      <c r="B4" s="167"/>
      <c r="C4" s="167"/>
      <c r="D4" s="167"/>
    </row>
    <row r="5" spans="1:4" ht="12" customHeight="1" x14ac:dyDescent="0.15">
      <c r="A5" s="1283"/>
      <c r="B5" s="1547" t="s">
        <v>1</v>
      </c>
      <c r="C5" s="1547"/>
      <c r="D5" s="1547"/>
    </row>
    <row r="6" spans="1:4" ht="10.15" customHeight="1" x14ac:dyDescent="0.15">
      <c r="A6" s="138" t="s">
        <v>1</v>
      </c>
      <c r="B6" s="41">
        <v>26067</v>
      </c>
      <c r="C6" s="41">
        <v>481026014</v>
      </c>
      <c r="D6" s="41">
        <v>524694702</v>
      </c>
    </row>
    <row r="7" spans="1:4" ht="10.15" customHeight="1" x14ac:dyDescent="0.15">
      <c r="A7" s="208" t="s">
        <v>798</v>
      </c>
      <c r="B7" s="44">
        <v>4051</v>
      </c>
      <c r="C7" s="44">
        <v>115873466</v>
      </c>
      <c r="D7" s="44">
        <v>83281024</v>
      </c>
    </row>
    <row r="8" spans="1:4" ht="10.15" customHeight="1" x14ac:dyDescent="0.15">
      <c r="A8" s="208" t="s">
        <v>799</v>
      </c>
      <c r="B8" s="44">
        <v>1340</v>
      </c>
      <c r="C8" s="44">
        <v>41163573</v>
      </c>
      <c r="D8" s="44">
        <v>24528230</v>
      </c>
    </row>
    <row r="9" spans="1:4" ht="10.15" customHeight="1" x14ac:dyDescent="0.15">
      <c r="A9" s="208" t="s">
        <v>800</v>
      </c>
      <c r="B9" s="44">
        <v>8839</v>
      </c>
      <c r="C9" s="44">
        <v>240837186</v>
      </c>
      <c r="D9" s="44">
        <v>207011374</v>
      </c>
    </row>
    <row r="10" spans="1:4" ht="10.15" customHeight="1" x14ac:dyDescent="0.15">
      <c r="A10" s="208" t="s">
        <v>801</v>
      </c>
      <c r="B10" s="44">
        <v>596</v>
      </c>
      <c r="C10" s="44">
        <v>7392036</v>
      </c>
      <c r="D10" s="44">
        <v>18060538</v>
      </c>
    </row>
    <row r="11" spans="1:4" ht="10.15" customHeight="1" x14ac:dyDescent="0.15">
      <c r="A11" s="208" t="s">
        <v>802</v>
      </c>
      <c r="B11" s="44">
        <v>8088</v>
      </c>
      <c r="C11" s="44">
        <v>60626596</v>
      </c>
      <c r="D11" s="44">
        <v>49033078</v>
      </c>
    </row>
    <row r="12" spans="1:4" ht="10.15" customHeight="1" x14ac:dyDescent="0.15">
      <c r="A12" s="208" t="s">
        <v>803</v>
      </c>
      <c r="B12" s="44">
        <v>15</v>
      </c>
      <c r="C12" s="44">
        <v>143556</v>
      </c>
      <c r="D12" s="44">
        <v>69440</v>
      </c>
    </row>
    <row r="13" spans="1:4" ht="10.15" customHeight="1" x14ac:dyDescent="0.15">
      <c r="A13" s="208" t="s">
        <v>804</v>
      </c>
      <c r="B13" s="44">
        <v>1372</v>
      </c>
      <c r="C13" s="44">
        <v>2120560</v>
      </c>
      <c r="D13" s="44">
        <v>10937190</v>
      </c>
    </row>
    <row r="14" spans="1:4" ht="10.15" customHeight="1" x14ac:dyDescent="0.15">
      <c r="A14" s="208" t="s">
        <v>805</v>
      </c>
      <c r="B14" s="44">
        <v>1766</v>
      </c>
      <c r="C14" s="44">
        <v>12869041</v>
      </c>
      <c r="D14" s="44">
        <v>131773828</v>
      </c>
    </row>
    <row r="15" spans="1:4" ht="10.15" customHeight="1" x14ac:dyDescent="0.15">
      <c r="A15" s="208" t="s">
        <v>1193</v>
      </c>
      <c r="B15" s="44">
        <v>0</v>
      </c>
      <c r="C15" s="44">
        <v>0</v>
      </c>
      <c r="D15" s="44">
        <v>0</v>
      </c>
    </row>
    <row r="16" spans="1:4" ht="10.15" customHeight="1" x14ac:dyDescent="0.15">
      <c r="A16" s="1134" t="s">
        <v>1451</v>
      </c>
      <c r="B16" s="44">
        <v>0</v>
      </c>
      <c r="C16" s="44">
        <v>0</v>
      </c>
      <c r="D16" s="44">
        <v>0</v>
      </c>
    </row>
    <row r="17" spans="1:4" ht="12" customHeight="1" x14ac:dyDescent="0.15">
      <c r="A17" s="1283"/>
      <c r="B17" s="1547" t="s">
        <v>795</v>
      </c>
      <c r="C17" s="1547"/>
      <c r="D17" s="1547"/>
    </row>
    <row r="18" spans="1:4" ht="10.15" customHeight="1" x14ac:dyDescent="0.15">
      <c r="A18" s="138" t="s">
        <v>1</v>
      </c>
      <c r="B18" s="41">
        <v>13036</v>
      </c>
      <c r="C18" s="41">
        <v>240501633</v>
      </c>
      <c r="D18" s="41">
        <v>262464260</v>
      </c>
    </row>
    <row r="19" spans="1:4" ht="10.15" customHeight="1" x14ac:dyDescent="0.15">
      <c r="A19" s="208" t="s">
        <v>798</v>
      </c>
      <c r="B19" s="1169">
        <v>2025</v>
      </c>
      <c r="C19" s="1169">
        <v>57913640</v>
      </c>
      <c r="D19" s="1169">
        <v>41740278</v>
      </c>
    </row>
    <row r="20" spans="1:4" ht="10.15" customHeight="1" x14ac:dyDescent="0.15">
      <c r="A20" s="208" t="s">
        <v>799</v>
      </c>
      <c r="B20" s="1169">
        <v>671</v>
      </c>
      <c r="C20" s="1169">
        <v>20571120</v>
      </c>
      <c r="D20" s="1169">
        <v>12259199</v>
      </c>
    </row>
    <row r="21" spans="1:4" ht="10.15" customHeight="1" x14ac:dyDescent="0.15">
      <c r="A21" s="208" t="s">
        <v>800</v>
      </c>
      <c r="B21" s="1169">
        <v>4416</v>
      </c>
      <c r="C21" s="1169">
        <v>120253173</v>
      </c>
      <c r="D21" s="1169">
        <v>103355405</v>
      </c>
    </row>
    <row r="22" spans="1:4" ht="10.15" customHeight="1" x14ac:dyDescent="0.15">
      <c r="A22" s="208" t="s">
        <v>801</v>
      </c>
      <c r="B22" s="1169">
        <v>299</v>
      </c>
      <c r="C22" s="1169">
        <v>3735485</v>
      </c>
      <c r="D22" s="1169">
        <v>9083770</v>
      </c>
    </row>
    <row r="23" spans="1:4" ht="10.15" customHeight="1" x14ac:dyDescent="0.15">
      <c r="A23" s="208" t="s">
        <v>802</v>
      </c>
      <c r="B23" s="1169">
        <v>4049</v>
      </c>
      <c r="C23" s="1169">
        <v>30462116</v>
      </c>
      <c r="D23" s="1169">
        <v>24606682</v>
      </c>
    </row>
    <row r="24" spans="1:4" ht="10.15" customHeight="1" x14ac:dyDescent="0.15">
      <c r="A24" s="208" t="s">
        <v>803</v>
      </c>
      <c r="B24" s="1169">
        <v>8</v>
      </c>
      <c r="C24" s="1169">
        <v>72203</v>
      </c>
      <c r="D24" s="1169">
        <v>35055</v>
      </c>
    </row>
    <row r="25" spans="1:4" ht="10.15" customHeight="1" x14ac:dyDescent="0.15">
      <c r="A25" s="208" t="s">
        <v>804</v>
      </c>
      <c r="B25" s="1169">
        <v>684</v>
      </c>
      <c r="C25" s="1169">
        <v>1059404</v>
      </c>
      <c r="D25" s="1169">
        <v>5461658</v>
      </c>
    </row>
    <row r="26" spans="1:4" ht="10.15" customHeight="1" x14ac:dyDescent="0.15">
      <c r="A26" s="208" t="s">
        <v>805</v>
      </c>
      <c r="B26" s="1169">
        <v>884</v>
      </c>
      <c r="C26" s="1169">
        <v>6434492</v>
      </c>
      <c r="D26" s="1169">
        <v>65922213</v>
      </c>
    </row>
    <row r="27" spans="1:4" ht="10.15" customHeight="1" x14ac:dyDescent="0.15">
      <c r="A27" s="208" t="s">
        <v>1193</v>
      </c>
      <c r="B27" s="1169">
        <v>0</v>
      </c>
      <c r="C27" s="1169">
        <v>0</v>
      </c>
      <c r="D27" s="1169">
        <v>0</v>
      </c>
    </row>
    <row r="28" spans="1:4" ht="10.15" customHeight="1" x14ac:dyDescent="0.15">
      <c r="A28" s="1134" t="s">
        <v>1451</v>
      </c>
      <c r="B28" s="1169">
        <v>0</v>
      </c>
      <c r="C28" s="1169">
        <v>0</v>
      </c>
      <c r="D28" s="1169">
        <v>0</v>
      </c>
    </row>
    <row r="29" spans="1:4" ht="12" customHeight="1" x14ac:dyDescent="0.15">
      <c r="A29" s="1283"/>
      <c r="B29" s="1547" t="s">
        <v>796</v>
      </c>
      <c r="C29" s="1547"/>
      <c r="D29" s="1547"/>
    </row>
    <row r="30" spans="1:4" x14ac:dyDescent="0.15">
      <c r="A30" s="138" t="s">
        <v>1</v>
      </c>
      <c r="B30" s="41">
        <v>13031</v>
      </c>
      <c r="C30" s="41">
        <v>240524381</v>
      </c>
      <c r="D30" s="41">
        <v>262230442</v>
      </c>
    </row>
    <row r="31" spans="1:4" ht="10.15" customHeight="1" x14ac:dyDescent="0.15">
      <c r="A31" s="208" t="s">
        <v>798</v>
      </c>
      <c r="B31" s="1169">
        <v>2026</v>
      </c>
      <c r="C31" s="1169">
        <v>57959826</v>
      </c>
      <c r="D31" s="1169">
        <v>41540746</v>
      </c>
    </row>
    <row r="32" spans="1:4" ht="10.15" customHeight="1" x14ac:dyDescent="0.15">
      <c r="A32" s="208" t="s">
        <v>799</v>
      </c>
      <c r="B32" s="1169">
        <v>669</v>
      </c>
      <c r="C32" s="1169">
        <v>20592453</v>
      </c>
      <c r="D32" s="1169">
        <v>12269031</v>
      </c>
    </row>
    <row r="33" spans="1:4" ht="10.15" customHeight="1" x14ac:dyDescent="0.15">
      <c r="A33" s="208" t="s">
        <v>800</v>
      </c>
      <c r="B33" s="1169">
        <v>4423</v>
      </c>
      <c r="C33" s="1169">
        <v>120584013</v>
      </c>
      <c r="D33" s="1169">
        <v>103655969</v>
      </c>
    </row>
    <row r="34" spans="1:4" ht="10.15" customHeight="1" x14ac:dyDescent="0.15">
      <c r="A34" s="208" t="s">
        <v>801</v>
      </c>
      <c r="B34" s="1169">
        <v>297</v>
      </c>
      <c r="C34" s="1169">
        <v>3656551</v>
      </c>
      <c r="D34" s="1169">
        <v>8976768</v>
      </c>
    </row>
    <row r="35" spans="1:4" ht="10.15" customHeight="1" x14ac:dyDescent="0.15">
      <c r="A35" s="208" t="s">
        <v>802</v>
      </c>
      <c r="B35" s="1169">
        <v>4039</v>
      </c>
      <c r="C35" s="1169">
        <v>30164480</v>
      </c>
      <c r="D35" s="1169">
        <v>24426396</v>
      </c>
    </row>
    <row r="36" spans="1:4" ht="10.15" customHeight="1" x14ac:dyDescent="0.15">
      <c r="A36" s="208" t="s">
        <v>803</v>
      </c>
      <c r="B36" s="1169">
        <v>7</v>
      </c>
      <c r="C36" s="1169">
        <v>71353</v>
      </c>
      <c r="D36" s="1169">
        <v>34385</v>
      </c>
    </row>
    <row r="37" spans="1:4" ht="10.15" customHeight="1" x14ac:dyDescent="0.15">
      <c r="A37" s="208" t="s">
        <v>804</v>
      </c>
      <c r="B37" s="1169">
        <v>688</v>
      </c>
      <c r="C37" s="1169">
        <v>1061156</v>
      </c>
      <c r="D37" s="1169">
        <v>5475532</v>
      </c>
    </row>
    <row r="38" spans="1:4" ht="10.15" customHeight="1" x14ac:dyDescent="0.15">
      <c r="A38" s="208" t="s">
        <v>805</v>
      </c>
      <c r="B38" s="1169">
        <v>882</v>
      </c>
      <c r="C38" s="1169">
        <v>6434549</v>
      </c>
      <c r="D38" s="1169">
        <v>65851615</v>
      </c>
    </row>
    <row r="39" spans="1:4" ht="10.15" customHeight="1" x14ac:dyDescent="0.15">
      <c r="A39" s="208" t="s">
        <v>1193</v>
      </c>
      <c r="B39" s="1169">
        <v>0</v>
      </c>
      <c r="C39" s="1169">
        <v>0</v>
      </c>
      <c r="D39" s="1169">
        <v>0</v>
      </c>
    </row>
    <row r="40" spans="1:4" ht="10.15" customHeight="1" x14ac:dyDescent="0.15">
      <c r="A40" s="1134" t="s">
        <v>1451</v>
      </c>
      <c r="B40" s="1169">
        <v>0</v>
      </c>
      <c r="C40" s="1169">
        <v>0</v>
      </c>
      <c r="D40" s="1169">
        <v>0</v>
      </c>
    </row>
    <row r="41" spans="1:4" ht="5.0999999999999996" customHeight="1" thickBot="1" x14ac:dyDescent="0.2">
      <c r="A41" s="302"/>
      <c r="B41" s="302"/>
      <c r="C41" s="302"/>
      <c r="D41" s="302"/>
    </row>
    <row r="42" spans="1:4" ht="9.75" thickTop="1" x14ac:dyDescent="0.15">
      <c r="A42" s="303" t="s">
        <v>1192</v>
      </c>
    </row>
  </sheetData>
  <mergeCells count="4">
    <mergeCell ref="A1:D1"/>
    <mergeCell ref="B5:D5"/>
    <mergeCell ref="B17:D17"/>
    <mergeCell ref="B29:D29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86"/>
  <dimension ref="A1:I46"/>
  <sheetViews>
    <sheetView showGridLines="0" showRuler="0" zoomScaleSheetLayoutView="100" workbookViewId="0">
      <selection activeCell="D24" sqref="D24"/>
    </sheetView>
  </sheetViews>
  <sheetFormatPr defaultColWidth="12.5703125" defaultRowHeight="9" x14ac:dyDescent="0.15"/>
  <cols>
    <col min="1" max="2" width="2.28515625" style="128" customWidth="1"/>
    <col min="3" max="3" width="24.42578125" style="128" customWidth="1"/>
    <col min="4" max="4" width="1.5703125" style="128" customWidth="1"/>
    <col min="5" max="6" width="14" style="128" customWidth="1"/>
    <col min="7" max="7" width="1.5703125" style="128" customWidth="1"/>
    <col min="8" max="9" width="14" style="128" customWidth="1"/>
    <col min="10" max="16384" width="12.5703125" style="128"/>
  </cols>
  <sheetData>
    <row r="1" spans="1:9" ht="28.35" customHeight="1" x14ac:dyDescent="0.15">
      <c r="A1" s="1557" t="s">
        <v>1521</v>
      </c>
      <c r="B1" s="1557"/>
      <c r="C1" s="1557"/>
      <c r="D1" s="1557"/>
      <c r="E1" s="1557"/>
      <c r="F1" s="1557"/>
      <c r="G1" s="1557"/>
      <c r="H1" s="1557"/>
      <c r="I1" s="1557"/>
    </row>
    <row r="2" spans="1:9" x14ac:dyDescent="0.15">
      <c r="A2" s="1550">
        <v>2023</v>
      </c>
      <c r="B2" s="1550"/>
      <c r="G2" s="344"/>
      <c r="H2" s="162"/>
      <c r="I2" s="345"/>
    </row>
    <row r="3" spans="1:9" ht="10.15" customHeight="1" x14ac:dyDescent="0.15">
      <c r="A3" s="1558" t="s">
        <v>1344</v>
      </c>
      <c r="B3" s="1558"/>
      <c r="C3" s="1559"/>
      <c r="E3" s="1560" t="s">
        <v>249</v>
      </c>
      <c r="F3" s="1561" t="s">
        <v>778</v>
      </c>
      <c r="G3" s="344"/>
      <c r="H3" s="1560" t="s">
        <v>249</v>
      </c>
      <c r="I3" s="1561" t="s">
        <v>779</v>
      </c>
    </row>
    <row r="4" spans="1:9" ht="10.15" customHeight="1" x14ac:dyDescent="0.15">
      <c r="A4" s="1558"/>
      <c r="B4" s="1558"/>
      <c r="C4" s="1559"/>
      <c r="E4" s="1560"/>
      <c r="F4" s="1561"/>
      <c r="G4" s="344"/>
      <c r="H4" s="1560"/>
      <c r="I4" s="1561"/>
    </row>
    <row r="5" spans="1:9" ht="5.0999999999999996" customHeight="1" x14ac:dyDescent="0.15">
      <c r="A5" s="168"/>
      <c r="B5" s="168"/>
      <c r="C5" s="168"/>
      <c r="E5" s="168"/>
      <c r="F5" s="168"/>
      <c r="G5" s="344"/>
      <c r="H5" s="168"/>
      <c r="I5" s="168"/>
    </row>
    <row r="6" spans="1:9" ht="12" customHeight="1" x14ac:dyDescent="0.15">
      <c r="A6" s="917"/>
      <c r="B6" s="917"/>
      <c r="C6" s="1096" t="s">
        <v>1</v>
      </c>
      <c r="E6" s="1547"/>
      <c r="F6" s="1547"/>
      <c r="G6" s="344"/>
      <c r="H6" s="1547"/>
      <c r="I6" s="1547"/>
    </row>
    <row r="7" spans="1:9" ht="10.15" customHeight="1" x14ac:dyDescent="0.15">
      <c r="B7" s="138" t="s">
        <v>1</v>
      </c>
      <c r="C7" s="138"/>
      <c r="E7" s="313">
        <v>26067</v>
      </c>
      <c r="F7" s="313">
        <v>481026014</v>
      </c>
      <c r="G7" s="313"/>
      <c r="H7" s="313">
        <v>26067</v>
      </c>
      <c r="I7" s="313">
        <v>524694702</v>
      </c>
    </row>
    <row r="8" spans="1:9" ht="10.15" customHeight="1" x14ac:dyDescent="0.15">
      <c r="B8" s="138"/>
      <c r="C8" s="128" t="s">
        <v>1342</v>
      </c>
      <c r="E8" s="321">
        <v>0</v>
      </c>
      <c r="F8" s="321">
        <v>0</v>
      </c>
      <c r="G8" s="313"/>
      <c r="H8" s="321">
        <v>4</v>
      </c>
      <c r="I8" s="321">
        <v>334</v>
      </c>
    </row>
    <row r="9" spans="1:9" ht="10.15" customHeight="1" x14ac:dyDescent="0.15">
      <c r="C9" s="128" t="s">
        <v>806</v>
      </c>
      <c r="E9" s="321">
        <v>3550</v>
      </c>
      <c r="F9" s="321">
        <v>3494076</v>
      </c>
      <c r="G9" s="321"/>
      <c r="H9" s="321">
        <v>2224</v>
      </c>
      <c r="I9" s="321">
        <v>1627378</v>
      </c>
    </row>
    <row r="10" spans="1:9" ht="10.15" customHeight="1" x14ac:dyDescent="0.15">
      <c r="C10" s="128" t="s">
        <v>807</v>
      </c>
      <c r="E10" s="321">
        <v>4699</v>
      </c>
      <c r="F10" s="321">
        <v>17852593</v>
      </c>
      <c r="G10" s="321"/>
      <c r="H10" s="321">
        <v>6781</v>
      </c>
      <c r="I10" s="321">
        <v>22415103</v>
      </c>
    </row>
    <row r="11" spans="1:9" ht="10.15" customHeight="1" x14ac:dyDescent="0.15">
      <c r="C11" s="128" t="s">
        <v>808</v>
      </c>
      <c r="E11" s="321">
        <v>8023</v>
      </c>
      <c r="F11" s="321">
        <v>59041580</v>
      </c>
      <c r="G11" s="321"/>
      <c r="H11" s="321">
        <v>7960</v>
      </c>
      <c r="I11" s="321">
        <v>60563271</v>
      </c>
    </row>
    <row r="12" spans="1:9" ht="10.15" customHeight="1" x14ac:dyDescent="0.15">
      <c r="C12" s="128" t="s">
        <v>809</v>
      </c>
      <c r="E12" s="321">
        <v>4542</v>
      </c>
      <c r="F12" s="321">
        <v>61256673</v>
      </c>
      <c r="G12" s="321"/>
      <c r="H12" s="321">
        <v>3299</v>
      </c>
      <c r="I12" s="321">
        <v>46947994</v>
      </c>
    </row>
    <row r="13" spans="1:9" ht="10.15" customHeight="1" x14ac:dyDescent="0.15">
      <c r="C13" s="128" t="s">
        <v>810</v>
      </c>
      <c r="E13" s="321">
        <v>2364</v>
      </c>
      <c r="F13" s="321">
        <v>66751327</v>
      </c>
      <c r="G13" s="321"/>
      <c r="H13" s="321">
        <v>1896</v>
      </c>
      <c r="I13" s="321">
        <v>53818458</v>
      </c>
    </row>
    <row r="14" spans="1:9" ht="10.15" customHeight="1" x14ac:dyDescent="0.15">
      <c r="C14" s="128" t="s">
        <v>811</v>
      </c>
      <c r="E14" s="321">
        <v>329</v>
      </c>
      <c r="F14" s="321">
        <v>14838215</v>
      </c>
      <c r="G14" s="321"/>
      <c r="H14" s="321">
        <v>593</v>
      </c>
      <c r="I14" s="321">
        <v>26330156</v>
      </c>
    </row>
    <row r="15" spans="1:9" ht="10.15" customHeight="1" x14ac:dyDescent="0.15">
      <c r="C15" s="128" t="s">
        <v>812</v>
      </c>
      <c r="E15" s="321">
        <v>1102</v>
      </c>
      <c r="F15" s="321">
        <v>69435858</v>
      </c>
      <c r="G15" s="321"/>
      <c r="H15" s="321">
        <v>1364</v>
      </c>
      <c r="I15" s="321">
        <v>83262656</v>
      </c>
    </row>
    <row r="16" spans="1:9" ht="10.15" customHeight="1" x14ac:dyDescent="0.15">
      <c r="C16" s="128" t="s">
        <v>813</v>
      </c>
      <c r="E16" s="321">
        <v>316</v>
      </c>
      <c r="F16" s="321">
        <v>27869507</v>
      </c>
      <c r="G16" s="321"/>
      <c r="H16" s="321">
        <v>876</v>
      </c>
      <c r="I16" s="321">
        <v>80481039</v>
      </c>
    </row>
    <row r="17" spans="1:9" ht="10.15" customHeight="1" x14ac:dyDescent="0.15">
      <c r="C17" s="128" t="s">
        <v>814</v>
      </c>
      <c r="E17" s="321">
        <v>1011</v>
      </c>
      <c r="F17" s="321">
        <v>128578061</v>
      </c>
      <c r="G17" s="321"/>
      <c r="H17" s="321">
        <v>1004</v>
      </c>
      <c r="I17" s="321">
        <v>133885083</v>
      </c>
    </row>
    <row r="18" spans="1:9" ht="10.15" customHeight="1" x14ac:dyDescent="0.15">
      <c r="C18" s="128" t="s">
        <v>1343</v>
      </c>
      <c r="E18" s="321">
        <v>131</v>
      </c>
      <c r="F18" s="321">
        <v>31908124</v>
      </c>
      <c r="G18" s="321"/>
      <c r="H18" s="321">
        <v>66</v>
      </c>
      <c r="I18" s="321">
        <v>15363230</v>
      </c>
    </row>
    <row r="19" spans="1:9" ht="12" customHeight="1" x14ac:dyDescent="0.15">
      <c r="A19" s="917"/>
      <c r="B19" s="917"/>
      <c r="C19" s="1096" t="s">
        <v>795</v>
      </c>
      <c r="E19" s="1096"/>
      <c r="F19" s="1040"/>
      <c r="G19" s="346"/>
      <c r="H19" s="1096"/>
      <c r="I19" s="1040"/>
    </row>
    <row r="20" spans="1:9" ht="10.15" customHeight="1" x14ac:dyDescent="0.15">
      <c r="A20" s="138"/>
      <c r="B20" s="138" t="s">
        <v>1</v>
      </c>
      <c r="C20" s="138"/>
      <c r="E20" s="313">
        <v>13036</v>
      </c>
      <c r="F20" s="313">
        <v>240501633</v>
      </c>
      <c r="G20" s="313"/>
      <c r="H20" s="313">
        <v>13036</v>
      </c>
      <c r="I20" s="313">
        <v>262464260</v>
      </c>
    </row>
    <row r="21" spans="1:9" ht="10.15" customHeight="1" x14ac:dyDescent="0.15">
      <c r="A21" s="138"/>
      <c r="B21" s="138"/>
      <c r="C21" s="128" t="s">
        <v>1342</v>
      </c>
      <c r="E21" s="173">
        <v>0</v>
      </c>
      <c r="F21" s="173">
        <v>0</v>
      </c>
      <c r="G21" s="313"/>
      <c r="H21" s="173">
        <v>2</v>
      </c>
      <c r="I21" s="173">
        <v>167</v>
      </c>
    </row>
    <row r="22" spans="1:9" ht="10.15" customHeight="1" x14ac:dyDescent="0.15">
      <c r="C22" s="128" t="s">
        <v>806</v>
      </c>
      <c r="E22" s="173">
        <v>1775</v>
      </c>
      <c r="F22" s="173">
        <v>1746593</v>
      </c>
      <c r="G22" s="321"/>
      <c r="H22" s="173">
        <v>1113</v>
      </c>
      <c r="I22" s="173">
        <v>813960</v>
      </c>
    </row>
    <row r="23" spans="1:9" ht="10.15" customHeight="1" x14ac:dyDescent="0.15">
      <c r="C23" s="128" t="s">
        <v>807</v>
      </c>
      <c r="E23" s="173">
        <v>2351</v>
      </c>
      <c r="F23" s="173">
        <v>8932887</v>
      </c>
      <c r="G23" s="321"/>
      <c r="H23" s="173">
        <v>3392</v>
      </c>
      <c r="I23" s="173">
        <v>11209989</v>
      </c>
    </row>
    <row r="24" spans="1:9" ht="10.15" customHeight="1" x14ac:dyDescent="0.15">
      <c r="C24" s="128" t="s">
        <v>808</v>
      </c>
      <c r="E24" s="173">
        <v>4009</v>
      </c>
      <c r="F24" s="173">
        <v>29502390</v>
      </c>
      <c r="G24" s="321"/>
      <c r="H24" s="173">
        <v>3976</v>
      </c>
      <c r="I24" s="173">
        <v>30250405</v>
      </c>
    </row>
    <row r="25" spans="1:9" ht="10.15" customHeight="1" x14ac:dyDescent="0.15">
      <c r="C25" s="128" t="s">
        <v>809</v>
      </c>
      <c r="E25" s="173">
        <v>2271</v>
      </c>
      <c r="F25" s="173">
        <v>30631102</v>
      </c>
      <c r="G25" s="321"/>
      <c r="H25" s="173">
        <v>1650</v>
      </c>
      <c r="I25" s="173">
        <v>23480924</v>
      </c>
    </row>
    <row r="26" spans="1:9" ht="10.15" customHeight="1" x14ac:dyDescent="0.15">
      <c r="C26" s="128" t="s">
        <v>810</v>
      </c>
      <c r="E26" s="173">
        <v>1185</v>
      </c>
      <c r="F26" s="173">
        <v>33455055</v>
      </c>
      <c r="G26" s="321"/>
      <c r="H26" s="173">
        <v>951</v>
      </c>
      <c r="I26" s="173">
        <v>26992032</v>
      </c>
    </row>
    <row r="27" spans="1:9" ht="10.15" customHeight="1" x14ac:dyDescent="0.15">
      <c r="C27" s="128" t="s">
        <v>811</v>
      </c>
      <c r="E27" s="173">
        <v>164</v>
      </c>
      <c r="F27" s="173">
        <v>7399218</v>
      </c>
      <c r="G27" s="321"/>
      <c r="H27" s="173">
        <v>297</v>
      </c>
      <c r="I27" s="173">
        <v>13191276</v>
      </c>
    </row>
    <row r="28" spans="1:9" ht="10.15" customHeight="1" x14ac:dyDescent="0.15">
      <c r="C28" s="128" t="s">
        <v>812</v>
      </c>
      <c r="E28" s="173">
        <v>552</v>
      </c>
      <c r="F28" s="173">
        <v>34766331</v>
      </c>
      <c r="G28" s="321"/>
      <c r="H28" s="173">
        <v>680</v>
      </c>
      <c r="I28" s="173">
        <v>41488077</v>
      </c>
    </row>
    <row r="29" spans="1:9" ht="10.15" customHeight="1" x14ac:dyDescent="0.15">
      <c r="C29" s="128" t="s">
        <v>813</v>
      </c>
      <c r="E29" s="173">
        <v>160</v>
      </c>
      <c r="F29" s="173">
        <v>14107643</v>
      </c>
      <c r="G29" s="321"/>
      <c r="H29" s="173">
        <v>438</v>
      </c>
      <c r="I29" s="173">
        <v>40239634</v>
      </c>
    </row>
    <row r="30" spans="1:9" ht="10.15" customHeight="1" x14ac:dyDescent="0.15">
      <c r="C30" s="128" t="s">
        <v>814</v>
      </c>
      <c r="E30" s="173">
        <v>504</v>
      </c>
      <c r="F30" s="173">
        <v>64107248</v>
      </c>
      <c r="G30" s="321"/>
      <c r="H30" s="173">
        <v>504</v>
      </c>
      <c r="I30" s="173">
        <v>67116181</v>
      </c>
    </row>
    <row r="31" spans="1:9" ht="10.15" customHeight="1" x14ac:dyDescent="0.15">
      <c r="C31" s="128" t="s">
        <v>1343</v>
      </c>
      <c r="E31" s="173">
        <v>65</v>
      </c>
      <c r="F31" s="173">
        <v>15853166</v>
      </c>
      <c r="G31" s="321"/>
      <c r="H31" s="173">
        <v>33</v>
      </c>
      <c r="I31" s="173">
        <v>7681615</v>
      </c>
    </row>
    <row r="32" spans="1:9" ht="12" customHeight="1" x14ac:dyDescent="0.15">
      <c r="A32" s="917"/>
      <c r="B32" s="917"/>
      <c r="C32" s="1096" t="s">
        <v>796</v>
      </c>
      <c r="E32" s="1096"/>
      <c r="F32" s="1040"/>
      <c r="G32" s="346"/>
      <c r="H32" s="1096"/>
      <c r="I32" s="1040"/>
    </row>
    <row r="33" spans="1:9" ht="10.15" customHeight="1" x14ac:dyDescent="0.15">
      <c r="B33" s="138" t="s">
        <v>1</v>
      </c>
      <c r="C33" s="138"/>
      <c r="E33" s="313">
        <v>13031</v>
      </c>
      <c r="F33" s="313">
        <v>240524381</v>
      </c>
      <c r="G33" s="313"/>
      <c r="H33" s="313">
        <v>13031</v>
      </c>
      <c r="I33" s="313">
        <v>262230442</v>
      </c>
    </row>
    <row r="34" spans="1:9" ht="10.15" customHeight="1" x14ac:dyDescent="0.15">
      <c r="B34" s="138"/>
      <c r="C34" s="128" t="s">
        <v>1342</v>
      </c>
      <c r="E34" s="173">
        <v>0</v>
      </c>
      <c r="F34" s="173">
        <v>0</v>
      </c>
      <c r="G34" s="313"/>
      <c r="H34" s="173">
        <v>2</v>
      </c>
      <c r="I34" s="173">
        <v>167</v>
      </c>
    </row>
    <row r="35" spans="1:9" ht="10.15" customHeight="1" x14ac:dyDescent="0.15">
      <c r="C35" s="128" t="s">
        <v>806</v>
      </c>
      <c r="E35" s="173">
        <v>1775</v>
      </c>
      <c r="F35" s="173">
        <v>1747483</v>
      </c>
      <c r="G35" s="321"/>
      <c r="H35" s="173">
        <v>1111</v>
      </c>
      <c r="I35" s="173">
        <v>813418</v>
      </c>
    </row>
    <row r="36" spans="1:9" ht="10.15" customHeight="1" x14ac:dyDescent="0.15">
      <c r="C36" s="128" t="s">
        <v>807</v>
      </c>
      <c r="E36" s="173">
        <v>2348</v>
      </c>
      <c r="F36" s="173">
        <v>8919706</v>
      </c>
      <c r="G36" s="321"/>
      <c r="H36" s="173">
        <v>3389</v>
      </c>
      <c r="I36" s="173">
        <v>11205114</v>
      </c>
    </row>
    <row r="37" spans="1:9" ht="10.15" customHeight="1" x14ac:dyDescent="0.15">
      <c r="C37" s="128" t="s">
        <v>808</v>
      </c>
      <c r="E37" s="173">
        <v>4014</v>
      </c>
      <c r="F37" s="173">
        <v>29539190</v>
      </c>
      <c r="G37" s="321"/>
      <c r="H37" s="173">
        <v>3984</v>
      </c>
      <c r="I37" s="173">
        <v>30312866</v>
      </c>
    </row>
    <row r="38" spans="1:9" ht="10.15" customHeight="1" x14ac:dyDescent="0.15">
      <c r="C38" s="128" t="s">
        <v>809</v>
      </c>
      <c r="E38" s="173">
        <v>2271</v>
      </c>
      <c r="F38" s="173">
        <v>30625571</v>
      </c>
      <c r="G38" s="321"/>
      <c r="H38" s="173">
        <v>1649</v>
      </c>
      <c r="I38" s="173">
        <v>23467070</v>
      </c>
    </row>
    <row r="39" spans="1:9" ht="10.15" customHeight="1" x14ac:dyDescent="0.15">
      <c r="C39" s="128" t="s">
        <v>810</v>
      </c>
      <c r="E39" s="173">
        <v>1179</v>
      </c>
      <c r="F39" s="173">
        <v>33296272</v>
      </c>
      <c r="G39" s="321"/>
      <c r="H39" s="173">
        <v>945</v>
      </c>
      <c r="I39" s="173">
        <v>26826426</v>
      </c>
    </row>
    <row r="40" spans="1:9" ht="10.15" customHeight="1" x14ac:dyDescent="0.15">
      <c r="C40" s="128" t="s">
        <v>811</v>
      </c>
      <c r="E40" s="173">
        <v>165</v>
      </c>
      <c r="F40" s="173">
        <v>7438997</v>
      </c>
      <c r="G40" s="321"/>
      <c r="H40" s="173">
        <v>296</v>
      </c>
      <c r="I40" s="173">
        <v>13138880</v>
      </c>
    </row>
    <row r="41" spans="1:9" ht="10.15" customHeight="1" x14ac:dyDescent="0.15">
      <c r="C41" s="128" t="s">
        <v>812</v>
      </c>
      <c r="E41" s="173">
        <v>550</v>
      </c>
      <c r="F41" s="173">
        <v>34669527</v>
      </c>
      <c r="G41" s="321"/>
      <c r="H41" s="173">
        <v>684</v>
      </c>
      <c r="I41" s="173">
        <v>41774579</v>
      </c>
    </row>
    <row r="42" spans="1:9" ht="10.15" customHeight="1" x14ac:dyDescent="0.15">
      <c r="C42" s="128" t="s">
        <v>813</v>
      </c>
      <c r="E42" s="173">
        <v>156</v>
      </c>
      <c r="F42" s="173">
        <v>13761864</v>
      </c>
      <c r="G42" s="321"/>
      <c r="H42" s="173">
        <v>438</v>
      </c>
      <c r="I42" s="173">
        <v>40241405</v>
      </c>
    </row>
    <row r="43" spans="1:9" ht="10.15" customHeight="1" x14ac:dyDescent="0.15">
      <c r="C43" s="128" t="s">
        <v>814</v>
      </c>
      <c r="E43" s="173">
        <v>507</v>
      </c>
      <c r="F43" s="173">
        <v>64470813</v>
      </c>
      <c r="G43" s="321"/>
      <c r="H43" s="173">
        <v>500</v>
      </c>
      <c r="I43" s="173">
        <v>66768902</v>
      </c>
    </row>
    <row r="44" spans="1:9" ht="10.15" customHeight="1" x14ac:dyDescent="0.15">
      <c r="C44" s="128" t="s">
        <v>1343</v>
      </c>
      <c r="E44" s="173">
        <v>66</v>
      </c>
      <c r="F44" s="173">
        <v>16054958</v>
      </c>
      <c r="G44" s="321"/>
      <c r="H44" s="173">
        <v>33</v>
      </c>
      <c r="I44" s="173">
        <v>7681615</v>
      </c>
    </row>
    <row r="45" spans="1:9" ht="5.0999999999999996" customHeight="1" thickBot="1" x14ac:dyDescent="0.2">
      <c r="A45" s="302"/>
      <c r="B45" s="302"/>
      <c r="C45" s="302"/>
      <c r="D45" s="302"/>
      <c r="E45" s="302"/>
      <c r="F45" s="302"/>
      <c r="G45" s="302"/>
      <c r="H45" s="302"/>
      <c r="I45" s="302"/>
    </row>
    <row r="46" spans="1:9" ht="11.25" customHeight="1" thickTop="1" x14ac:dyDescent="0.15">
      <c r="A46" s="303" t="s">
        <v>1192</v>
      </c>
    </row>
  </sheetData>
  <mergeCells count="9">
    <mergeCell ref="E6:F6"/>
    <mergeCell ref="H6:I6"/>
    <mergeCell ref="A1:I1"/>
    <mergeCell ref="A2:B2"/>
    <mergeCell ref="A3:C4"/>
    <mergeCell ref="E3:E4"/>
    <mergeCell ref="F3:F4"/>
    <mergeCell ref="H3:H4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87"/>
  <dimension ref="A1:J36"/>
  <sheetViews>
    <sheetView showGridLines="0" zoomScaleSheetLayoutView="100" workbookViewId="0">
      <selection activeCell="D24" sqref="D24"/>
    </sheetView>
  </sheetViews>
  <sheetFormatPr defaultColWidth="12.5703125" defaultRowHeight="9" x14ac:dyDescent="0.15"/>
  <cols>
    <col min="1" max="1" width="15.42578125" style="163" customWidth="1"/>
    <col min="2" max="4" width="9.5703125" style="163" customWidth="1"/>
    <col min="5" max="5" width="10.5703125" style="163" customWidth="1"/>
    <col min="6" max="6" width="9.5703125" style="163" customWidth="1"/>
    <col min="7" max="7" width="9" style="163" customWidth="1"/>
    <col min="8" max="8" width="9.5703125" style="163" customWidth="1"/>
    <col min="9" max="9" width="10" style="163" customWidth="1"/>
    <col min="10" max="10" width="8.7109375" style="163" customWidth="1"/>
    <col min="11" max="16384" width="12.5703125" style="163"/>
  </cols>
  <sheetData>
    <row r="1" spans="1:10" ht="19.149999999999999" customHeight="1" x14ac:dyDescent="0.15">
      <c r="A1" s="1562" t="s">
        <v>1522</v>
      </c>
      <c r="B1" s="1562"/>
      <c r="C1" s="1562"/>
      <c r="D1" s="1562"/>
      <c r="E1" s="1562"/>
      <c r="F1" s="1562"/>
      <c r="G1" s="1562"/>
      <c r="H1" s="1562"/>
      <c r="I1" s="1562"/>
      <c r="J1" s="1562"/>
    </row>
    <row r="2" spans="1:10" ht="14.25" customHeight="1" x14ac:dyDescent="0.15">
      <c r="A2" s="338">
        <v>2023</v>
      </c>
      <c r="C2" s="164"/>
      <c r="D2" s="169"/>
      <c r="E2" s="169"/>
      <c r="F2" s="169"/>
      <c r="G2" s="169"/>
      <c r="H2" s="169"/>
      <c r="I2" s="169"/>
      <c r="J2" s="339" t="s">
        <v>227</v>
      </c>
    </row>
    <row r="3" spans="1:10" ht="10.15" customHeight="1" x14ac:dyDescent="0.15">
      <c r="A3" s="340" t="s">
        <v>1142</v>
      </c>
      <c r="B3" s="1563" t="s">
        <v>1</v>
      </c>
      <c r="C3" s="1564"/>
      <c r="D3" s="1565"/>
      <c r="E3" s="1563" t="s">
        <v>816</v>
      </c>
      <c r="F3" s="1564"/>
      <c r="G3" s="1565"/>
      <c r="H3" s="1563" t="s">
        <v>354</v>
      </c>
      <c r="I3" s="1564"/>
      <c r="J3" s="1564"/>
    </row>
    <row r="4" spans="1:10" ht="20.100000000000001" customHeight="1" x14ac:dyDescent="0.15">
      <c r="A4" s="309" t="s">
        <v>817</v>
      </c>
      <c r="B4" s="1102" t="s">
        <v>1</v>
      </c>
      <c r="C4" s="1104" t="s">
        <v>818</v>
      </c>
      <c r="D4" s="1104" t="s">
        <v>819</v>
      </c>
      <c r="E4" s="1104" t="s">
        <v>1</v>
      </c>
      <c r="F4" s="1104" t="s">
        <v>818</v>
      </c>
      <c r="G4" s="1104" t="s">
        <v>819</v>
      </c>
      <c r="H4" s="1103" t="s">
        <v>1</v>
      </c>
      <c r="I4" s="1104" t="s">
        <v>818</v>
      </c>
      <c r="J4" s="1103" t="s">
        <v>819</v>
      </c>
    </row>
    <row r="5" spans="1:10" ht="5.0999999999999996" customHeight="1" x14ac:dyDescent="0.15"/>
    <row r="6" spans="1:10" x14ac:dyDescent="0.15">
      <c r="A6" s="341"/>
      <c r="B6" s="341" t="s">
        <v>1</v>
      </c>
      <c r="C6" s="341"/>
      <c r="D6" s="341"/>
      <c r="E6" s="341"/>
      <c r="F6" s="341"/>
      <c r="G6" s="341"/>
      <c r="H6" s="341"/>
      <c r="I6" s="341"/>
      <c r="J6" s="342"/>
    </row>
    <row r="7" spans="1:10" x14ac:dyDescent="0.15">
      <c r="A7" s="343" t="s">
        <v>278</v>
      </c>
      <c r="B7" s="1248">
        <v>82109706</v>
      </c>
      <c r="C7" s="1248">
        <v>30795625</v>
      </c>
      <c r="D7" s="1248">
        <v>51314081</v>
      </c>
      <c r="E7" s="1248">
        <v>12746978</v>
      </c>
      <c r="F7" s="1248">
        <v>6255998</v>
      </c>
      <c r="G7" s="1248">
        <v>6490980</v>
      </c>
      <c r="H7" s="1248">
        <v>69362728</v>
      </c>
      <c r="I7" s="1248">
        <v>24539627</v>
      </c>
      <c r="J7" s="1248">
        <v>44823101</v>
      </c>
    </row>
    <row r="8" spans="1:10" s="170" customFormat="1" x14ac:dyDescent="0.15">
      <c r="A8" s="331" t="s">
        <v>279</v>
      </c>
      <c r="B8" s="1248">
        <v>78057395</v>
      </c>
      <c r="C8" s="1248">
        <v>29943062</v>
      </c>
      <c r="D8" s="1248">
        <v>48114333</v>
      </c>
      <c r="E8" s="1248">
        <v>9075652</v>
      </c>
      <c r="F8" s="1248">
        <v>5404167</v>
      </c>
      <c r="G8" s="1248">
        <v>3671485</v>
      </c>
      <c r="H8" s="1248">
        <v>68981743</v>
      </c>
      <c r="I8" s="1248">
        <v>24538895</v>
      </c>
      <c r="J8" s="1248">
        <v>44442848</v>
      </c>
    </row>
    <row r="9" spans="1:10" x14ac:dyDescent="0.15">
      <c r="A9" s="171" t="s">
        <v>582</v>
      </c>
      <c r="B9" s="1248">
        <v>5813618</v>
      </c>
      <c r="C9" s="1169">
        <v>1410080</v>
      </c>
      <c r="D9" s="1169">
        <v>4403538</v>
      </c>
      <c r="E9" s="1248">
        <v>340274</v>
      </c>
      <c r="F9" s="1169">
        <v>70334</v>
      </c>
      <c r="G9" s="1169">
        <v>269940</v>
      </c>
      <c r="H9" s="1248">
        <v>5473344</v>
      </c>
      <c r="I9" s="1169">
        <v>1339746</v>
      </c>
      <c r="J9" s="1169">
        <v>4133598</v>
      </c>
    </row>
    <row r="10" spans="1:10" x14ac:dyDescent="0.15">
      <c r="A10" s="171" t="s">
        <v>338</v>
      </c>
      <c r="B10" s="1248">
        <v>78047</v>
      </c>
      <c r="C10" s="1169">
        <v>78047</v>
      </c>
      <c r="D10" s="1169">
        <v>0</v>
      </c>
      <c r="E10" s="1248">
        <v>4650</v>
      </c>
      <c r="F10" s="1169">
        <v>4650</v>
      </c>
      <c r="G10" s="1249">
        <v>0</v>
      </c>
      <c r="H10" s="1248">
        <v>73397</v>
      </c>
      <c r="I10" s="1169">
        <v>73397</v>
      </c>
      <c r="J10" s="1249">
        <v>0</v>
      </c>
    </row>
    <row r="11" spans="1:10" x14ac:dyDescent="0.15">
      <c r="A11" s="171" t="s">
        <v>781</v>
      </c>
      <c r="B11" s="1248">
        <v>1973926</v>
      </c>
      <c r="C11" s="1169">
        <v>1245660</v>
      </c>
      <c r="D11" s="1169">
        <v>728266</v>
      </c>
      <c r="E11" s="1248">
        <v>79856</v>
      </c>
      <c r="F11" s="1169">
        <v>79264</v>
      </c>
      <c r="G11" s="1169">
        <v>592</v>
      </c>
      <c r="H11" s="1248">
        <v>1894070</v>
      </c>
      <c r="I11" s="1169">
        <v>1166396</v>
      </c>
      <c r="J11" s="1169">
        <v>727674</v>
      </c>
    </row>
    <row r="12" spans="1:10" x14ac:dyDescent="0.15">
      <c r="A12" s="171" t="s">
        <v>782</v>
      </c>
      <c r="B12" s="1248">
        <v>13059988</v>
      </c>
      <c r="C12" s="1169">
        <v>4295471</v>
      </c>
      <c r="D12" s="1169">
        <v>8764517</v>
      </c>
      <c r="E12" s="1248">
        <v>2973833</v>
      </c>
      <c r="F12" s="1169">
        <v>575005</v>
      </c>
      <c r="G12" s="1169">
        <v>2398828</v>
      </c>
      <c r="H12" s="1248">
        <v>10086155</v>
      </c>
      <c r="I12" s="1169">
        <v>3720466</v>
      </c>
      <c r="J12" s="1169">
        <v>6365689</v>
      </c>
    </row>
    <row r="13" spans="1:10" x14ac:dyDescent="0.15">
      <c r="A13" s="171" t="s">
        <v>336</v>
      </c>
      <c r="B13" s="1248">
        <v>10990308</v>
      </c>
      <c r="C13" s="1169">
        <v>3742871</v>
      </c>
      <c r="D13" s="1169">
        <v>7247437</v>
      </c>
      <c r="E13" s="1248">
        <v>1710181</v>
      </c>
      <c r="F13" s="1169">
        <v>917085</v>
      </c>
      <c r="G13" s="1169">
        <v>793096</v>
      </c>
      <c r="H13" s="1248">
        <v>9280127</v>
      </c>
      <c r="I13" s="1169">
        <v>2825786</v>
      </c>
      <c r="J13" s="1169">
        <v>6454341</v>
      </c>
    </row>
    <row r="14" spans="1:10" x14ac:dyDescent="0.15">
      <c r="A14" s="171" t="s">
        <v>783</v>
      </c>
      <c r="B14" s="1248">
        <v>0</v>
      </c>
      <c r="C14" s="1169">
        <v>0</v>
      </c>
      <c r="D14" s="1169">
        <v>0</v>
      </c>
      <c r="E14" s="1248">
        <v>0</v>
      </c>
      <c r="F14" s="1169">
        <v>0</v>
      </c>
      <c r="G14" s="1169">
        <v>0</v>
      </c>
      <c r="H14" s="1248">
        <v>0</v>
      </c>
      <c r="I14" s="1169">
        <v>0</v>
      </c>
      <c r="J14" s="1169">
        <v>0</v>
      </c>
    </row>
    <row r="15" spans="1:10" x14ac:dyDescent="0.15">
      <c r="A15" s="171" t="s">
        <v>593</v>
      </c>
      <c r="B15" s="1248">
        <v>5992888</v>
      </c>
      <c r="C15" s="1169">
        <v>3015968</v>
      </c>
      <c r="D15" s="1169">
        <v>2976920</v>
      </c>
      <c r="E15" s="1248">
        <v>456561</v>
      </c>
      <c r="F15" s="1169">
        <v>371124</v>
      </c>
      <c r="G15" s="1169">
        <v>85437</v>
      </c>
      <c r="H15" s="1248">
        <v>5536327</v>
      </c>
      <c r="I15" s="1169">
        <v>2644844</v>
      </c>
      <c r="J15" s="1169">
        <v>2891483</v>
      </c>
    </row>
    <row r="16" spans="1:10" x14ac:dyDescent="0.15">
      <c r="A16" s="171" t="s">
        <v>784</v>
      </c>
      <c r="B16" s="1248">
        <v>39840056</v>
      </c>
      <c r="C16" s="1169">
        <v>15977995</v>
      </c>
      <c r="D16" s="1169">
        <v>23862061</v>
      </c>
      <c r="E16" s="1248">
        <v>3467981</v>
      </c>
      <c r="F16" s="1169">
        <v>3383356</v>
      </c>
      <c r="G16" s="1169">
        <v>84625</v>
      </c>
      <c r="H16" s="1248">
        <v>36372075</v>
      </c>
      <c r="I16" s="1169">
        <v>12594639</v>
      </c>
      <c r="J16" s="1169">
        <v>23777436</v>
      </c>
    </row>
    <row r="17" spans="1:10" x14ac:dyDescent="0.15">
      <c r="A17" s="171" t="s">
        <v>594</v>
      </c>
      <c r="B17" s="1248">
        <v>308564</v>
      </c>
      <c r="C17" s="1169">
        <v>176970</v>
      </c>
      <c r="D17" s="1169">
        <v>131594</v>
      </c>
      <c r="E17" s="1248">
        <v>42316</v>
      </c>
      <c r="F17" s="1169">
        <v>3349</v>
      </c>
      <c r="G17" s="1169">
        <v>38967</v>
      </c>
      <c r="H17" s="1248">
        <v>266248</v>
      </c>
      <c r="I17" s="1169">
        <v>173621</v>
      </c>
      <c r="J17" s="1169">
        <v>92627</v>
      </c>
    </row>
    <row r="18" spans="1:10" s="170" customFormat="1" x14ac:dyDescent="0.15">
      <c r="A18" s="331" t="s">
        <v>785</v>
      </c>
      <c r="B18" s="1248">
        <v>2639692</v>
      </c>
      <c r="C18" s="1248">
        <v>697578</v>
      </c>
      <c r="D18" s="1248">
        <v>1942114</v>
      </c>
      <c r="E18" s="1248">
        <v>2347577</v>
      </c>
      <c r="F18" s="1248">
        <v>696846</v>
      </c>
      <c r="G18" s="1248">
        <v>1650731</v>
      </c>
      <c r="H18" s="1248">
        <v>292115</v>
      </c>
      <c r="I18" s="1248">
        <v>732</v>
      </c>
      <c r="J18" s="1248">
        <v>291383</v>
      </c>
    </row>
    <row r="19" spans="1:10" x14ac:dyDescent="0.15">
      <c r="A19" s="171" t="s">
        <v>786</v>
      </c>
      <c r="B19" s="1248">
        <v>105081</v>
      </c>
      <c r="C19" s="1169">
        <v>11438</v>
      </c>
      <c r="D19" s="1169">
        <v>93643</v>
      </c>
      <c r="E19" s="1248">
        <v>105081</v>
      </c>
      <c r="F19" s="1169">
        <v>11438</v>
      </c>
      <c r="G19" s="1169">
        <v>93643</v>
      </c>
      <c r="H19" s="1248">
        <v>0</v>
      </c>
      <c r="I19" s="1169">
        <v>0</v>
      </c>
      <c r="J19" s="1169">
        <v>0</v>
      </c>
    </row>
    <row r="20" spans="1:10" x14ac:dyDescent="0.15">
      <c r="A20" s="171" t="s">
        <v>1964</v>
      </c>
      <c r="B20" s="1248">
        <v>4527</v>
      </c>
      <c r="C20" s="1169">
        <v>631</v>
      </c>
      <c r="D20" s="1169">
        <v>3896</v>
      </c>
      <c r="E20" s="1248">
        <v>4527</v>
      </c>
      <c r="F20" s="1169">
        <v>631</v>
      </c>
      <c r="G20" s="1169">
        <v>3896</v>
      </c>
      <c r="H20" s="1248">
        <v>0</v>
      </c>
      <c r="I20" s="1169">
        <v>0</v>
      </c>
      <c r="J20" s="1169">
        <v>0</v>
      </c>
    </row>
    <row r="21" spans="1:10" x14ac:dyDescent="0.15">
      <c r="A21" s="171" t="s">
        <v>342</v>
      </c>
      <c r="B21" s="1248">
        <v>120657</v>
      </c>
      <c r="C21" s="1169">
        <v>26802</v>
      </c>
      <c r="D21" s="1169">
        <v>93855</v>
      </c>
      <c r="E21" s="1248">
        <v>116299</v>
      </c>
      <c r="F21" s="1169">
        <v>26070</v>
      </c>
      <c r="G21" s="1169">
        <v>90229</v>
      </c>
      <c r="H21" s="1248">
        <v>4358</v>
      </c>
      <c r="I21" s="1169">
        <v>732</v>
      </c>
      <c r="J21" s="1169">
        <v>3626</v>
      </c>
    </row>
    <row r="22" spans="1:10" x14ac:dyDescent="0.15">
      <c r="A22" s="171" t="s">
        <v>787</v>
      </c>
      <c r="B22" s="1248">
        <v>34991</v>
      </c>
      <c r="C22" s="1169">
        <v>8850</v>
      </c>
      <c r="D22" s="1169">
        <v>26141</v>
      </c>
      <c r="E22" s="1248">
        <v>34991</v>
      </c>
      <c r="F22" s="1169">
        <v>8850</v>
      </c>
      <c r="G22" s="1169">
        <v>26141</v>
      </c>
      <c r="H22" s="1248">
        <v>0</v>
      </c>
      <c r="I22" s="1169">
        <v>0</v>
      </c>
      <c r="J22" s="1169">
        <v>0</v>
      </c>
    </row>
    <row r="23" spans="1:10" x14ac:dyDescent="0.15">
      <c r="A23" s="171" t="s">
        <v>890</v>
      </c>
      <c r="B23" s="1248">
        <v>4</v>
      </c>
      <c r="C23" s="1169">
        <v>2</v>
      </c>
      <c r="D23" s="1169">
        <v>2</v>
      </c>
      <c r="E23" s="1248">
        <v>4</v>
      </c>
      <c r="F23" s="1169">
        <v>2</v>
      </c>
      <c r="G23" s="1169">
        <v>2</v>
      </c>
      <c r="H23" s="1248">
        <v>0</v>
      </c>
      <c r="I23" s="1169">
        <v>0</v>
      </c>
      <c r="J23" s="1169">
        <v>0</v>
      </c>
    </row>
    <row r="24" spans="1:10" x14ac:dyDescent="0.15">
      <c r="A24" s="171" t="s">
        <v>340</v>
      </c>
      <c r="B24" s="1248">
        <v>1627493</v>
      </c>
      <c r="C24" s="1169">
        <v>479904</v>
      </c>
      <c r="D24" s="1169">
        <v>1147589</v>
      </c>
      <c r="E24" s="1248">
        <v>1368682</v>
      </c>
      <c r="F24" s="1169">
        <v>479904</v>
      </c>
      <c r="G24" s="1169">
        <v>888778</v>
      </c>
      <c r="H24" s="1248">
        <v>258811</v>
      </c>
      <c r="I24" s="1169">
        <v>0</v>
      </c>
      <c r="J24" s="1169">
        <v>258811</v>
      </c>
    </row>
    <row r="25" spans="1:10" x14ac:dyDescent="0.15">
      <c r="A25" s="171" t="s">
        <v>788</v>
      </c>
      <c r="B25" s="1248">
        <v>28454</v>
      </c>
      <c r="C25" s="1169">
        <v>4423</v>
      </c>
      <c r="D25" s="1169">
        <v>24031</v>
      </c>
      <c r="E25" s="1248">
        <v>28454</v>
      </c>
      <c r="F25" s="1169">
        <v>4423</v>
      </c>
      <c r="G25" s="1169">
        <v>24031</v>
      </c>
      <c r="H25" s="1248">
        <v>0</v>
      </c>
      <c r="I25" s="1169">
        <v>0</v>
      </c>
      <c r="J25" s="1169">
        <v>0</v>
      </c>
    </row>
    <row r="26" spans="1:10" x14ac:dyDescent="0.15">
      <c r="A26" s="171" t="s">
        <v>789</v>
      </c>
      <c r="B26" s="1248">
        <v>587741</v>
      </c>
      <c r="C26" s="1169">
        <v>143327</v>
      </c>
      <c r="D26" s="1169">
        <v>444414</v>
      </c>
      <c r="E26" s="1248">
        <v>558795</v>
      </c>
      <c r="F26" s="1169">
        <v>143327</v>
      </c>
      <c r="G26" s="1169">
        <v>415468</v>
      </c>
      <c r="H26" s="1248">
        <v>28946</v>
      </c>
      <c r="I26" s="1169">
        <v>0</v>
      </c>
      <c r="J26" s="1169">
        <v>28946</v>
      </c>
    </row>
    <row r="27" spans="1:10" x14ac:dyDescent="0.15">
      <c r="A27" s="171" t="s">
        <v>790</v>
      </c>
      <c r="B27" s="1248">
        <v>66603</v>
      </c>
      <c r="C27" s="1169">
        <v>10680</v>
      </c>
      <c r="D27" s="1169">
        <v>55923</v>
      </c>
      <c r="E27" s="1248">
        <v>66603</v>
      </c>
      <c r="F27" s="1169">
        <v>10680</v>
      </c>
      <c r="G27" s="1169">
        <v>55923</v>
      </c>
      <c r="H27" s="1248">
        <v>0</v>
      </c>
      <c r="I27" s="1169">
        <v>0</v>
      </c>
      <c r="J27" s="1169">
        <v>0</v>
      </c>
    </row>
    <row r="28" spans="1:10" x14ac:dyDescent="0.15">
      <c r="A28" s="171" t="s">
        <v>791</v>
      </c>
      <c r="B28" s="1248">
        <v>54269</v>
      </c>
      <c r="C28" s="1169">
        <v>9414</v>
      </c>
      <c r="D28" s="1169">
        <v>44855</v>
      </c>
      <c r="E28" s="1248">
        <v>54269</v>
      </c>
      <c r="F28" s="1169">
        <v>9414</v>
      </c>
      <c r="G28" s="1169">
        <v>44855</v>
      </c>
      <c r="H28" s="1248">
        <v>0</v>
      </c>
      <c r="I28" s="1169">
        <v>0</v>
      </c>
      <c r="J28" s="1169">
        <v>0</v>
      </c>
    </row>
    <row r="29" spans="1:10" x14ac:dyDescent="0.15">
      <c r="A29" s="171" t="s">
        <v>892</v>
      </c>
      <c r="B29" s="1248">
        <v>9872</v>
      </c>
      <c r="C29" s="1169">
        <v>2107</v>
      </c>
      <c r="D29" s="1169">
        <v>7765</v>
      </c>
      <c r="E29" s="1248">
        <v>9872</v>
      </c>
      <c r="F29" s="1169">
        <v>2107</v>
      </c>
      <c r="G29" s="1169">
        <v>7765</v>
      </c>
      <c r="H29" s="1248">
        <v>0</v>
      </c>
      <c r="I29" s="1169">
        <v>0</v>
      </c>
      <c r="J29" s="1169">
        <v>0</v>
      </c>
    </row>
    <row r="30" spans="1:10" s="170" customFormat="1" x14ac:dyDescent="0.15">
      <c r="A30" s="331" t="s">
        <v>792</v>
      </c>
      <c r="B30" s="1248">
        <v>1412619</v>
      </c>
      <c r="C30" s="1248">
        <v>154985</v>
      </c>
      <c r="D30" s="1248">
        <v>1257634</v>
      </c>
      <c r="E30" s="1248">
        <v>1323749</v>
      </c>
      <c r="F30" s="1248">
        <v>154985</v>
      </c>
      <c r="G30" s="1248">
        <v>1168764</v>
      </c>
      <c r="H30" s="1248">
        <v>88870</v>
      </c>
      <c r="I30" s="1248">
        <v>0</v>
      </c>
      <c r="J30" s="1248">
        <v>88870</v>
      </c>
    </row>
    <row r="31" spans="1:10" x14ac:dyDescent="0.15">
      <c r="A31" s="171" t="s">
        <v>793</v>
      </c>
      <c r="B31" s="1248">
        <v>1272838</v>
      </c>
      <c r="C31" s="1169">
        <v>148761</v>
      </c>
      <c r="D31" s="1169">
        <v>1124077</v>
      </c>
      <c r="E31" s="1248">
        <v>1184020</v>
      </c>
      <c r="F31" s="1169">
        <v>148761</v>
      </c>
      <c r="G31" s="1169">
        <v>1035259</v>
      </c>
      <c r="H31" s="1248">
        <v>88818</v>
      </c>
      <c r="I31" s="1169">
        <v>0</v>
      </c>
      <c r="J31" s="1169">
        <v>88818</v>
      </c>
    </row>
    <row r="32" spans="1:10" x14ac:dyDescent="0.15">
      <c r="A32" s="171" t="s">
        <v>347</v>
      </c>
      <c r="B32" s="1248">
        <v>108607</v>
      </c>
      <c r="C32" s="1169">
        <v>3555</v>
      </c>
      <c r="D32" s="1169">
        <v>105052</v>
      </c>
      <c r="E32" s="1248">
        <v>108555</v>
      </c>
      <c r="F32" s="1169">
        <v>3555</v>
      </c>
      <c r="G32" s="1169">
        <v>105000</v>
      </c>
      <c r="H32" s="1248">
        <v>52</v>
      </c>
      <c r="I32" s="1169">
        <v>0</v>
      </c>
      <c r="J32" s="1169">
        <v>52</v>
      </c>
    </row>
    <row r="33" spans="1:10" x14ac:dyDescent="0.15">
      <c r="A33" s="171" t="s">
        <v>794</v>
      </c>
      <c r="B33" s="1248">
        <v>31174</v>
      </c>
      <c r="C33" s="1169">
        <v>2669</v>
      </c>
      <c r="D33" s="1169">
        <v>28505</v>
      </c>
      <c r="E33" s="1248">
        <v>31174</v>
      </c>
      <c r="F33" s="1169">
        <v>2669</v>
      </c>
      <c r="G33" s="1169">
        <v>28505</v>
      </c>
      <c r="H33" s="1248">
        <v>0</v>
      </c>
      <c r="I33" s="1169">
        <v>0</v>
      </c>
      <c r="J33" s="1169">
        <v>0</v>
      </c>
    </row>
    <row r="34" spans="1:10" ht="5.0999999999999996" customHeight="1" thickBot="1" x14ac:dyDescent="0.2">
      <c r="A34" s="280"/>
      <c r="B34" s="281"/>
      <c r="C34" s="281"/>
      <c r="D34" s="281"/>
      <c r="E34" s="281"/>
      <c r="F34" s="281"/>
      <c r="G34" s="281"/>
      <c r="H34" s="281"/>
      <c r="I34" s="281"/>
      <c r="J34" s="281"/>
    </row>
    <row r="35" spans="1:10" ht="9.75" thickTop="1" x14ac:dyDescent="0.15">
      <c r="A35" s="303" t="s">
        <v>1192</v>
      </c>
    </row>
    <row r="36" spans="1:10" x14ac:dyDescent="0.15">
      <c r="A36" s="128"/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88"/>
  <dimension ref="A1:M73"/>
  <sheetViews>
    <sheetView showGridLines="0" zoomScale="85" zoomScaleNormal="85" zoomScaleSheetLayoutView="100" workbookViewId="0">
      <selection activeCell="C24" sqref="C24:D24"/>
    </sheetView>
  </sheetViews>
  <sheetFormatPr defaultColWidth="12.5703125" defaultRowHeight="9" x14ac:dyDescent="0.15"/>
  <cols>
    <col min="1" max="1" width="12" style="128" customWidth="1"/>
    <col min="2" max="2" width="4.5703125" style="128" customWidth="1"/>
    <col min="3" max="3" width="8.5703125" style="128" customWidth="1"/>
    <col min="4" max="4" width="8.42578125" style="128" customWidth="1"/>
    <col min="5" max="5" width="8.28515625" style="128" customWidth="1"/>
    <col min="6" max="6" width="7.42578125" style="128" customWidth="1"/>
    <col min="7" max="8" width="7.7109375" style="128" customWidth="1"/>
    <col min="9" max="9" width="7.42578125" style="128" bestFit="1" customWidth="1"/>
    <col min="10" max="10" width="8" style="128" customWidth="1"/>
    <col min="11" max="11" width="8.42578125" style="128" customWidth="1"/>
    <col min="12" max="12" width="8.7109375" style="128" customWidth="1"/>
    <col min="13" max="13" width="8.5703125" style="128" customWidth="1"/>
    <col min="14" max="16384" width="12.5703125" style="128"/>
  </cols>
  <sheetData>
    <row r="1" spans="1:13" ht="18" customHeight="1" x14ac:dyDescent="0.15">
      <c r="A1" s="1557" t="s">
        <v>2017</v>
      </c>
      <c r="B1" s="1557"/>
      <c r="C1" s="1557"/>
      <c r="D1" s="1557"/>
      <c r="E1" s="1557"/>
      <c r="F1" s="1557"/>
      <c r="G1" s="1557"/>
      <c r="H1" s="1557"/>
      <c r="I1" s="1557"/>
      <c r="J1" s="1557"/>
      <c r="K1" s="1557"/>
      <c r="L1" s="1557"/>
      <c r="M1" s="1557"/>
    </row>
    <row r="2" spans="1:13" ht="13.5" customHeight="1" x14ac:dyDescent="0.15">
      <c r="A2" s="338">
        <v>2023</v>
      </c>
      <c r="K2" s="298"/>
      <c r="M2" s="298" t="s">
        <v>227</v>
      </c>
    </row>
    <row r="3" spans="1:13" ht="20.100000000000001" customHeight="1" x14ac:dyDescent="0.15">
      <c r="A3" s="1568" t="s">
        <v>2026</v>
      </c>
      <c r="B3" s="1569"/>
      <c r="C3" s="1561" t="s">
        <v>1</v>
      </c>
      <c r="D3" s="1570"/>
      <c r="E3" s="1572" t="s">
        <v>434</v>
      </c>
      <c r="F3" s="1573" t="s">
        <v>435</v>
      </c>
      <c r="G3" s="1573" t="s">
        <v>436</v>
      </c>
      <c r="H3" s="1573" t="s">
        <v>437</v>
      </c>
      <c r="I3" s="1573" t="s">
        <v>438</v>
      </c>
      <c r="J3" s="1573" t="s">
        <v>439</v>
      </c>
      <c r="K3" s="1573" t="s">
        <v>440</v>
      </c>
      <c r="L3" s="1573" t="s">
        <v>441</v>
      </c>
      <c r="M3" s="1574" t="s">
        <v>442</v>
      </c>
    </row>
    <row r="4" spans="1:13" ht="10.15" customHeight="1" x14ac:dyDescent="0.15">
      <c r="A4" s="1575" t="s">
        <v>820</v>
      </c>
      <c r="B4" s="1576"/>
      <c r="C4" s="1571"/>
      <c r="D4" s="1570"/>
      <c r="E4" s="1572"/>
      <c r="F4" s="1573"/>
      <c r="G4" s="1573"/>
      <c r="H4" s="1573"/>
      <c r="I4" s="1573"/>
      <c r="J4" s="1573"/>
      <c r="K4" s="1573"/>
      <c r="L4" s="1573"/>
      <c r="M4" s="1574"/>
    </row>
    <row r="5" spans="1:13" ht="5.0999999999999996" customHeight="1" x14ac:dyDescent="0.15">
      <c r="A5" s="168"/>
    </row>
    <row r="6" spans="1:13" x14ac:dyDescent="0.15">
      <c r="A6" s="323" t="s">
        <v>278</v>
      </c>
      <c r="C6" s="1577">
        <v>30795625</v>
      </c>
      <c r="D6" s="1577"/>
      <c r="E6" s="1044">
        <v>781825</v>
      </c>
      <c r="F6" s="1044">
        <v>46946</v>
      </c>
      <c r="G6" s="1044">
        <v>2612557</v>
      </c>
      <c r="H6" s="1044">
        <v>3883307</v>
      </c>
      <c r="I6" s="1044">
        <v>430175</v>
      </c>
      <c r="J6" s="1044">
        <v>2945372</v>
      </c>
      <c r="K6" s="1044">
        <v>7299971</v>
      </c>
      <c r="L6" s="1044">
        <v>2805383</v>
      </c>
      <c r="M6" s="1044">
        <v>3849269</v>
      </c>
    </row>
    <row r="7" spans="1:13" x14ac:dyDescent="0.15">
      <c r="A7" s="323" t="s">
        <v>1168</v>
      </c>
      <c r="C7" s="1577">
        <v>29943062</v>
      </c>
      <c r="D7" s="1577"/>
      <c r="E7" s="1044">
        <v>745619</v>
      </c>
      <c r="F7" s="1044">
        <v>46826</v>
      </c>
      <c r="G7" s="1044">
        <v>2612105</v>
      </c>
      <c r="H7" s="1044">
        <v>3599008</v>
      </c>
      <c r="I7" s="1044">
        <v>417133</v>
      </c>
      <c r="J7" s="1044">
        <v>2853716</v>
      </c>
      <c r="K7" s="1044">
        <v>7218120</v>
      </c>
      <c r="L7" s="1044">
        <v>2775912</v>
      </c>
      <c r="M7" s="1044">
        <v>3759696</v>
      </c>
    </row>
    <row r="8" spans="1:13" ht="11.1" customHeight="1" x14ac:dyDescent="0.15">
      <c r="A8" s="208" t="s">
        <v>582</v>
      </c>
      <c r="C8" s="1566">
        <v>1410080</v>
      </c>
      <c r="D8" s="1566"/>
      <c r="E8" s="700">
        <v>52597</v>
      </c>
      <c r="F8" s="700">
        <v>0</v>
      </c>
      <c r="G8" s="700">
        <v>145427</v>
      </c>
      <c r="H8" s="700">
        <v>18136</v>
      </c>
      <c r="I8" s="700">
        <v>3658</v>
      </c>
      <c r="J8" s="700">
        <v>277753</v>
      </c>
      <c r="K8" s="700">
        <v>23885</v>
      </c>
      <c r="L8" s="700">
        <v>266488</v>
      </c>
      <c r="M8" s="700">
        <v>325339</v>
      </c>
    </row>
    <row r="9" spans="1:13" ht="10.15" customHeight="1" x14ac:dyDescent="0.15">
      <c r="A9" s="208" t="s">
        <v>338</v>
      </c>
      <c r="C9" s="1566">
        <v>78047</v>
      </c>
      <c r="D9" s="1566"/>
      <c r="E9" s="700">
        <v>0</v>
      </c>
      <c r="F9" s="700">
        <v>0</v>
      </c>
      <c r="G9" s="700">
        <v>0</v>
      </c>
      <c r="H9" s="700">
        <v>0</v>
      </c>
      <c r="I9" s="700">
        <v>0</v>
      </c>
      <c r="J9" s="700">
        <v>0</v>
      </c>
      <c r="K9" s="700">
        <v>0</v>
      </c>
      <c r="L9" s="700">
        <v>0</v>
      </c>
      <c r="M9" s="700">
        <v>78047</v>
      </c>
    </row>
    <row r="10" spans="1:13" ht="10.15" customHeight="1" x14ac:dyDescent="0.15">
      <c r="A10" s="208" t="s">
        <v>781</v>
      </c>
      <c r="C10" s="1566">
        <v>1245660</v>
      </c>
      <c r="D10" s="1566"/>
      <c r="E10" s="700">
        <v>5336</v>
      </c>
      <c r="F10" s="700">
        <v>0</v>
      </c>
      <c r="G10" s="700">
        <v>385585</v>
      </c>
      <c r="H10" s="700">
        <v>0</v>
      </c>
      <c r="I10" s="700">
        <v>0</v>
      </c>
      <c r="J10" s="700">
        <v>723833</v>
      </c>
      <c r="K10" s="700">
        <v>0</v>
      </c>
      <c r="L10" s="700">
        <v>26</v>
      </c>
      <c r="M10" s="700">
        <v>98181</v>
      </c>
    </row>
    <row r="11" spans="1:13" ht="10.15" customHeight="1" x14ac:dyDescent="0.15">
      <c r="A11" s="208" t="s">
        <v>782</v>
      </c>
      <c r="C11" s="1566">
        <v>4295471</v>
      </c>
      <c r="D11" s="1566"/>
      <c r="E11" s="700">
        <v>99037</v>
      </c>
      <c r="F11" s="700">
        <v>18250</v>
      </c>
      <c r="G11" s="700">
        <v>273894</v>
      </c>
      <c r="H11" s="700">
        <v>545888</v>
      </c>
      <c r="I11" s="700">
        <v>85636</v>
      </c>
      <c r="J11" s="700">
        <v>689127</v>
      </c>
      <c r="K11" s="700">
        <v>20631</v>
      </c>
      <c r="L11" s="700">
        <v>359431</v>
      </c>
      <c r="M11" s="700">
        <v>582748</v>
      </c>
    </row>
    <row r="12" spans="1:13" ht="10.15" customHeight="1" x14ac:dyDescent="0.15">
      <c r="A12" s="208" t="s">
        <v>336</v>
      </c>
      <c r="C12" s="1566">
        <v>3742871</v>
      </c>
      <c r="D12" s="1566"/>
      <c r="E12" s="700">
        <v>141294</v>
      </c>
      <c r="F12" s="700">
        <v>22466</v>
      </c>
      <c r="G12" s="700">
        <v>579224</v>
      </c>
      <c r="H12" s="700">
        <v>985838</v>
      </c>
      <c r="I12" s="700">
        <v>29236</v>
      </c>
      <c r="J12" s="700">
        <v>183327</v>
      </c>
      <c r="K12" s="700">
        <v>15687</v>
      </c>
      <c r="L12" s="700">
        <v>295779</v>
      </c>
      <c r="M12" s="700">
        <v>654752</v>
      </c>
    </row>
    <row r="13" spans="1:13" ht="10.15" customHeight="1" x14ac:dyDescent="0.15">
      <c r="A13" s="208" t="s">
        <v>783</v>
      </c>
      <c r="C13" s="1566">
        <v>0</v>
      </c>
      <c r="D13" s="1566"/>
      <c r="E13" s="700">
        <v>0</v>
      </c>
      <c r="F13" s="700">
        <v>0</v>
      </c>
      <c r="G13" s="700">
        <v>0</v>
      </c>
      <c r="H13" s="700">
        <v>0</v>
      </c>
      <c r="I13" s="700">
        <v>0</v>
      </c>
      <c r="J13" s="700">
        <v>0</v>
      </c>
      <c r="K13" s="700">
        <v>0</v>
      </c>
      <c r="L13" s="700">
        <v>0</v>
      </c>
      <c r="M13" s="700">
        <v>0</v>
      </c>
    </row>
    <row r="14" spans="1:13" ht="10.15" customHeight="1" x14ac:dyDescent="0.15">
      <c r="A14" s="208" t="s">
        <v>593</v>
      </c>
      <c r="C14" s="1566">
        <v>3015968</v>
      </c>
      <c r="D14" s="1566"/>
      <c r="E14" s="700">
        <v>112142</v>
      </c>
      <c r="F14" s="700">
        <v>0</v>
      </c>
      <c r="G14" s="700">
        <v>723430</v>
      </c>
      <c r="H14" s="700">
        <v>284825</v>
      </c>
      <c r="I14" s="700">
        <v>5983</v>
      </c>
      <c r="J14" s="700">
        <v>281831</v>
      </c>
      <c r="K14" s="700">
        <v>3231</v>
      </c>
      <c r="L14" s="700">
        <v>81449</v>
      </c>
      <c r="M14" s="700">
        <v>841980</v>
      </c>
    </row>
    <row r="15" spans="1:13" ht="10.15" customHeight="1" x14ac:dyDescent="0.15">
      <c r="A15" s="208" t="s">
        <v>784</v>
      </c>
      <c r="C15" s="1566">
        <v>15977995</v>
      </c>
      <c r="D15" s="1566"/>
      <c r="E15" s="700">
        <v>326115</v>
      </c>
      <c r="F15" s="700">
        <v>6110</v>
      </c>
      <c r="G15" s="700">
        <v>455140</v>
      </c>
      <c r="H15" s="700">
        <v>1764321</v>
      </c>
      <c r="I15" s="700">
        <v>292620</v>
      </c>
      <c r="J15" s="700">
        <v>596178</v>
      </c>
      <c r="K15" s="700">
        <v>7154686</v>
      </c>
      <c r="L15" s="321">
        <v>1772739</v>
      </c>
      <c r="M15" s="700">
        <v>1178649</v>
      </c>
    </row>
    <row r="16" spans="1:13" ht="10.15" customHeight="1" x14ac:dyDescent="0.15">
      <c r="A16" s="208" t="s">
        <v>594</v>
      </c>
      <c r="C16" s="1566">
        <v>176970</v>
      </c>
      <c r="D16" s="1566"/>
      <c r="E16" s="700">
        <v>9098</v>
      </c>
      <c r="F16" s="700">
        <v>0</v>
      </c>
      <c r="G16" s="700">
        <v>49405</v>
      </c>
      <c r="H16" s="700">
        <v>0</v>
      </c>
      <c r="I16" s="700">
        <v>0</v>
      </c>
      <c r="J16" s="700">
        <v>101667</v>
      </c>
      <c r="K16" s="700">
        <v>0</v>
      </c>
      <c r="L16" s="700">
        <v>0</v>
      </c>
      <c r="M16" s="700">
        <v>0</v>
      </c>
    </row>
    <row r="17" spans="1:13" ht="10.15" customHeight="1" x14ac:dyDescent="0.15">
      <c r="A17" s="323" t="s">
        <v>1169</v>
      </c>
      <c r="C17" s="1577">
        <v>697578</v>
      </c>
      <c r="D17" s="1577"/>
      <c r="E17" s="1044">
        <v>14617</v>
      </c>
      <c r="F17" s="1044">
        <v>120</v>
      </c>
      <c r="G17" s="1044">
        <v>452</v>
      </c>
      <c r="H17" s="1044">
        <v>264354</v>
      </c>
      <c r="I17" s="1044">
        <v>12253</v>
      </c>
      <c r="J17" s="1044">
        <v>45532</v>
      </c>
      <c r="K17" s="1044">
        <v>78538</v>
      </c>
      <c r="L17" s="1044">
        <v>24488</v>
      </c>
      <c r="M17" s="1044">
        <v>69553</v>
      </c>
    </row>
    <row r="18" spans="1:13" ht="10.15" customHeight="1" x14ac:dyDescent="0.15">
      <c r="A18" s="208" t="s">
        <v>786</v>
      </c>
      <c r="C18" s="1566">
        <v>11438</v>
      </c>
      <c r="D18" s="1566"/>
      <c r="E18" s="700">
        <v>629</v>
      </c>
      <c r="F18" s="700">
        <v>0</v>
      </c>
      <c r="G18" s="700">
        <v>15</v>
      </c>
      <c r="H18" s="700">
        <v>1884</v>
      </c>
      <c r="I18" s="700">
        <v>240</v>
      </c>
      <c r="J18" s="700">
        <v>848</v>
      </c>
      <c r="K18" s="700">
        <v>213</v>
      </c>
      <c r="L18" s="700">
        <v>1078</v>
      </c>
      <c r="M18" s="700">
        <v>1811</v>
      </c>
    </row>
    <row r="19" spans="1:13" ht="10.15" customHeight="1" x14ac:dyDescent="0.15">
      <c r="A19" s="208" t="s">
        <v>1964</v>
      </c>
      <c r="C19" s="1566">
        <v>631</v>
      </c>
      <c r="D19" s="1566"/>
      <c r="E19" s="700">
        <v>71</v>
      </c>
      <c r="F19" s="700">
        <v>0</v>
      </c>
      <c r="G19" s="700">
        <v>0</v>
      </c>
      <c r="H19" s="700">
        <v>0</v>
      </c>
      <c r="I19" s="700">
        <v>0</v>
      </c>
      <c r="J19" s="700">
        <v>0</v>
      </c>
      <c r="K19" s="700">
        <v>0</v>
      </c>
      <c r="L19" s="700">
        <v>0</v>
      </c>
      <c r="M19" s="700">
        <v>0</v>
      </c>
    </row>
    <row r="20" spans="1:13" ht="10.15" customHeight="1" x14ac:dyDescent="0.15">
      <c r="A20" s="208" t="s">
        <v>342</v>
      </c>
      <c r="C20" s="1566">
        <v>26802</v>
      </c>
      <c r="D20" s="1566"/>
      <c r="E20" s="700">
        <v>354</v>
      </c>
      <c r="F20" s="700">
        <v>0</v>
      </c>
      <c r="G20" s="700">
        <v>87</v>
      </c>
      <c r="H20" s="700">
        <v>8136</v>
      </c>
      <c r="I20" s="700">
        <v>996</v>
      </c>
      <c r="J20" s="700">
        <v>1307</v>
      </c>
      <c r="K20" s="700">
        <v>605</v>
      </c>
      <c r="L20" s="700">
        <v>2327</v>
      </c>
      <c r="M20" s="700">
        <v>3561</v>
      </c>
    </row>
    <row r="21" spans="1:13" ht="10.15" customHeight="1" x14ac:dyDescent="0.15">
      <c r="A21" s="208" t="s">
        <v>787</v>
      </c>
      <c r="C21" s="1566">
        <v>8850</v>
      </c>
      <c r="D21" s="1566"/>
      <c r="E21" s="700">
        <v>825</v>
      </c>
      <c r="F21" s="700">
        <v>0</v>
      </c>
      <c r="G21" s="700">
        <v>24</v>
      </c>
      <c r="H21" s="700">
        <v>294</v>
      </c>
      <c r="I21" s="700">
        <v>23</v>
      </c>
      <c r="J21" s="700">
        <v>357</v>
      </c>
      <c r="K21" s="700">
        <v>432</v>
      </c>
      <c r="L21" s="700">
        <v>559</v>
      </c>
      <c r="M21" s="700">
        <v>1741</v>
      </c>
    </row>
    <row r="22" spans="1:13" ht="10.15" customHeight="1" x14ac:dyDescent="0.15">
      <c r="A22" s="208" t="s">
        <v>890</v>
      </c>
      <c r="C22" s="1566">
        <v>2</v>
      </c>
      <c r="D22" s="1566"/>
      <c r="E22" s="700">
        <v>0</v>
      </c>
      <c r="F22" s="700">
        <v>0</v>
      </c>
      <c r="G22" s="700">
        <v>0</v>
      </c>
      <c r="H22" s="700">
        <v>0</v>
      </c>
      <c r="I22" s="700">
        <v>0</v>
      </c>
      <c r="J22" s="700">
        <v>0</v>
      </c>
      <c r="K22" s="700">
        <v>0</v>
      </c>
      <c r="L22" s="700">
        <v>0</v>
      </c>
      <c r="M22" s="700">
        <v>0</v>
      </c>
    </row>
    <row r="23" spans="1:13" ht="10.15" customHeight="1" x14ac:dyDescent="0.15">
      <c r="A23" s="208" t="s">
        <v>340</v>
      </c>
      <c r="C23" s="1566">
        <v>479904</v>
      </c>
      <c r="D23" s="1566"/>
      <c r="E23" s="700">
        <v>9294</v>
      </c>
      <c r="F23" s="700">
        <v>120</v>
      </c>
      <c r="G23" s="700">
        <v>296</v>
      </c>
      <c r="H23" s="700">
        <v>199715</v>
      </c>
      <c r="I23" s="700">
        <v>9075</v>
      </c>
      <c r="J23" s="700">
        <v>31814</v>
      </c>
      <c r="K23" s="700">
        <v>76143</v>
      </c>
      <c r="L23" s="700">
        <v>16274</v>
      </c>
      <c r="M23" s="700">
        <v>55106</v>
      </c>
    </row>
    <row r="24" spans="1:13" ht="10.15" customHeight="1" x14ac:dyDescent="0.15">
      <c r="A24" s="208" t="s">
        <v>788</v>
      </c>
      <c r="C24" s="1566">
        <v>4423</v>
      </c>
      <c r="D24" s="1566"/>
      <c r="E24" s="700">
        <v>629</v>
      </c>
      <c r="F24" s="700">
        <v>0</v>
      </c>
      <c r="G24" s="700">
        <v>0</v>
      </c>
      <c r="H24" s="700">
        <v>905</v>
      </c>
      <c r="I24" s="700">
        <v>448</v>
      </c>
      <c r="J24" s="700">
        <v>10</v>
      </c>
      <c r="K24" s="700">
        <v>397</v>
      </c>
      <c r="L24" s="700">
        <v>302</v>
      </c>
      <c r="M24" s="700">
        <v>278</v>
      </c>
    </row>
    <row r="25" spans="1:13" ht="10.15" customHeight="1" x14ac:dyDescent="0.15">
      <c r="A25" s="208" t="s">
        <v>789</v>
      </c>
      <c r="C25" s="1566">
        <v>143327</v>
      </c>
      <c r="D25" s="1566"/>
      <c r="E25" s="700">
        <v>1855</v>
      </c>
      <c r="F25" s="700">
        <v>0</v>
      </c>
      <c r="G25" s="700">
        <v>30</v>
      </c>
      <c r="H25" s="700">
        <v>47008</v>
      </c>
      <c r="I25" s="700">
        <v>477</v>
      </c>
      <c r="J25" s="700">
        <v>10497</v>
      </c>
      <c r="K25" s="700">
        <v>699</v>
      </c>
      <c r="L25" s="700">
        <v>2711</v>
      </c>
      <c r="M25" s="700">
        <v>5423</v>
      </c>
    </row>
    <row r="26" spans="1:13" ht="10.15" customHeight="1" x14ac:dyDescent="0.15">
      <c r="A26" s="208" t="s">
        <v>790</v>
      </c>
      <c r="C26" s="1566">
        <v>10680</v>
      </c>
      <c r="D26" s="1566"/>
      <c r="E26" s="700">
        <v>59</v>
      </c>
      <c r="F26" s="700">
        <v>0</v>
      </c>
      <c r="G26" s="700">
        <v>0</v>
      </c>
      <c r="H26" s="700">
        <v>5065</v>
      </c>
      <c r="I26" s="700">
        <v>231</v>
      </c>
      <c r="J26" s="700">
        <v>208</v>
      </c>
      <c r="K26" s="700">
        <v>24</v>
      </c>
      <c r="L26" s="700">
        <v>79</v>
      </c>
      <c r="M26" s="700">
        <v>607</v>
      </c>
    </row>
    <row r="27" spans="1:13" ht="10.15" customHeight="1" x14ac:dyDescent="0.15">
      <c r="A27" s="208" t="s">
        <v>791</v>
      </c>
      <c r="C27" s="1566">
        <v>9414</v>
      </c>
      <c r="D27" s="1566"/>
      <c r="E27" s="700">
        <v>649</v>
      </c>
      <c r="F27" s="700">
        <v>0</v>
      </c>
      <c r="G27" s="700">
        <v>0</v>
      </c>
      <c r="H27" s="700">
        <v>1347</v>
      </c>
      <c r="I27" s="700">
        <v>763</v>
      </c>
      <c r="J27" s="700">
        <v>450</v>
      </c>
      <c r="K27" s="700">
        <v>25</v>
      </c>
      <c r="L27" s="700">
        <v>1158</v>
      </c>
      <c r="M27" s="700">
        <v>1000</v>
      </c>
    </row>
    <row r="28" spans="1:13" ht="10.15" customHeight="1" x14ac:dyDescent="0.15">
      <c r="A28" s="208" t="s">
        <v>892</v>
      </c>
      <c r="C28" s="1566">
        <v>2107</v>
      </c>
      <c r="D28" s="1566"/>
      <c r="E28" s="700">
        <v>252</v>
      </c>
      <c r="F28" s="700">
        <v>0</v>
      </c>
      <c r="G28" s="700">
        <v>0</v>
      </c>
      <c r="H28" s="700">
        <v>0</v>
      </c>
      <c r="I28" s="700">
        <v>0</v>
      </c>
      <c r="J28" s="700">
        <v>41</v>
      </c>
      <c r="K28" s="700">
        <v>0</v>
      </c>
      <c r="L28" s="700">
        <v>0</v>
      </c>
      <c r="M28" s="700">
        <v>26</v>
      </c>
    </row>
    <row r="29" spans="1:13" ht="10.15" customHeight="1" x14ac:dyDescent="0.15">
      <c r="A29" s="323" t="s">
        <v>1170</v>
      </c>
      <c r="C29" s="1577">
        <v>154985</v>
      </c>
      <c r="D29" s="1577"/>
      <c r="E29" s="1044">
        <v>21589</v>
      </c>
      <c r="F29" s="1044">
        <v>0</v>
      </c>
      <c r="G29" s="1044">
        <v>0</v>
      </c>
      <c r="H29" s="1044">
        <v>19945</v>
      </c>
      <c r="I29" s="1044">
        <v>789</v>
      </c>
      <c r="J29" s="1044">
        <v>46124</v>
      </c>
      <c r="K29" s="1044">
        <v>3313</v>
      </c>
      <c r="L29" s="1044">
        <v>4983</v>
      </c>
      <c r="M29" s="1044">
        <v>20020</v>
      </c>
    </row>
    <row r="30" spans="1:13" ht="10.15" customHeight="1" x14ac:dyDescent="0.15">
      <c r="A30" s="208" t="s">
        <v>793</v>
      </c>
      <c r="C30" s="1566">
        <v>148761</v>
      </c>
      <c r="D30" s="1566"/>
      <c r="E30" s="700">
        <v>21552</v>
      </c>
      <c r="F30" s="700">
        <v>0</v>
      </c>
      <c r="G30" s="700">
        <v>0</v>
      </c>
      <c r="H30" s="700">
        <v>19615</v>
      </c>
      <c r="I30" s="700">
        <v>789</v>
      </c>
      <c r="J30" s="700">
        <v>45890</v>
      </c>
      <c r="K30" s="700">
        <v>2964</v>
      </c>
      <c r="L30" s="700">
        <v>4703</v>
      </c>
      <c r="M30" s="700">
        <v>19085</v>
      </c>
    </row>
    <row r="31" spans="1:13" ht="10.15" customHeight="1" x14ac:dyDescent="0.15">
      <c r="A31" s="208" t="s">
        <v>347</v>
      </c>
      <c r="C31" s="1566">
        <v>3555</v>
      </c>
      <c r="D31" s="1566"/>
      <c r="E31" s="700">
        <v>0</v>
      </c>
      <c r="F31" s="700">
        <v>0</v>
      </c>
      <c r="G31" s="700">
        <v>0</v>
      </c>
      <c r="H31" s="700">
        <v>64</v>
      </c>
      <c r="I31" s="700">
        <v>0</v>
      </c>
      <c r="J31" s="700">
        <v>0</v>
      </c>
      <c r="K31" s="700">
        <v>55</v>
      </c>
      <c r="L31" s="700">
        <v>0</v>
      </c>
      <c r="M31" s="700">
        <v>242</v>
      </c>
    </row>
    <row r="32" spans="1:13" ht="10.15" customHeight="1" x14ac:dyDescent="0.15">
      <c r="A32" s="208" t="s">
        <v>794</v>
      </c>
      <c r="C32" s="1566">
        <v>2669</v>
      </c>
      <c r="D32" s="1566"/>
      <c r="E32" s="700">
        <v>37</v>
      </c>
      <c r="F32" s="700">
        <v>0</v>
      </c>
      <c r="G32" s="700">
        <v>0</v>
      </c>
      <c r="H32" s="700">
        <v>266</v>
      </c>
      <c r="I32" s="700">
        <v>0</v>
      </c>
      <c r="J32" s="700">
        <v>234</v>
      </c>
      <c r="K32" s="700">
        <v>294</v>
      </c>
      <c r="L32" s="700">
        <v>280</v>
      </c>
      <c r="M32" s="700">
        <v>693</v>
      </c>
    </row>
    <row r="33" spans="1:13" ht="5.0999999999999996" customHeight="1" x14ac:dyDescent="0.15">
      <c r="A33" s="165"/>
      <c r="C33" s="165"/>
    </row>
    <row r="34" spans="1:13" ht="20.100000000000001" customHeight="1" x14ac:dyDescent="0.15">
      <c r="A34" s="1568" t="s">
        <v>2026</v>
      </c>
      <c r="B34" s="1569"/>
      <c r="C34" s="1573" t="s">
        <v>446</v>
      </c>
      <c r="D34" s="1572" t="s">
        <v>447</v>
      </c>
      <c r="E34" s="1572" t="s">
        <v>448</v>
      </c>
      <c r="F34" s="1572" t="s">
        <v>449</v>
      </c>
      <c r="G34" s="1572" t="s">
        <v>450</v>
      </c>
      <c r="H34" s="1572" t="s">
        <v>451</v>
      </c>
      <c r="I34" s="1572" t="s">
        <v>452</v>
      </c>
      <c r="J34" s="1572" t="s">
        <v>453</v>
      </c>
      <c r="K34" s="1572" t="s">
        <v>454</v>
      </c>
      <c r="L34" s="1572" t="s">
        <v>455</v>
      </c>
      <c r="M34" s="1578" t="s">
        <v>456</v>
      </c>
    </row>
    <row r="35" spans="1:13" ht="10.15" customHeight="1" x14ac:dyDescent="0.15">
      <c r="A35" s="1575" t="s">
        <v>820</v>
      </c>
      <c r="B35" s="1576"/>
      <c r="C35" s="1534"/>
      <c r="D35" s="1534"/>
      <c r="E35" s="1572"/>
      <c r="F35" s="1572"/>
      <c r="G35" s="1572"/>
      <c r="H35" s="1572"/>
      <c r="I35" s="1572"/>
      <c r="J35" s="1572"/>
      <c r="K35" s="1572"/>
      <c r="L35" s="1572"/>
      <c r="M35" s="1578"/>
    </row>
    <row r="36" spans="1:13" ht="5.0999999999999996" customHeight="1" x14ac:dyDescent="0.15">
      <c r="A36" s="168"/>
    </row>
    <row r="37" spans="1:13" x14ac:dyDescent="0.15">
      <c r="A37" s="323" t="s">
        <v>278</v>
      </c>
      <c r="C37" s="1250">
        <v>2617592</v>
      </c>
      <c r="D37" s="1250">
        <v>805045</v>
      </c>
      <c r="E37" s="1250">
        <v>580460</v>
      </c>
      <c r="F37" s="1250">
        <v>357702</v>
      </c>
      <c r="G37" s="1250">
        <v>637921</v>
      </c>
      <c r="H37" s="1250">
        <v>929</v>
      </c>
      <c r="I37" s="1250">
        <v>3</v>
      </c>
      <c r="J37" s="1250">
        <v>19463</v>
      </c>
      <c r="K37" s="1250">
        <v>209510</v>
      </c>
      <c r="L37" s="1250">
        <v>4365</v>
      </c>
      <c r="M37" s="1250">
        <v>907830</v>
      </c>
    </row>
    <row r="38" spans="1:13" x14ac:dyDescent="0.15">
      <c r="A38" s="323" t="s">
        <v>1168</v>
      </c>
      <c r="C38" s="1250">
        <v>2608424</v>
      </c>
      <c r="D38" s="1250">
        <v>794999</v>
      </c>
      <c r="E38" s="1250">
        <v>560726</v>
      </c>
      <c r="F38" s="1250">
        <v>356864</v>
      </c>
      <c r="G38" s="1250">
        <v>599828</v>
      </c>
      <c r="H38" s="1250">
        <v>696</v>
      </c>
      <c r="I38" s="1250">
        <v>0</v>
      </c>
      <c r="J38" s="1250">
        <v>19432</v>
      </c>
      <c r="K38" s="1250">
        <v>206381</v>
      </c>
      <c r="L38" s="1250">
        <v>4364</v>
      </c>
      <c r="M38" s="1250">
        <v>763213</v>
      </c>
    </row>
    <row r="39" spans="1:13" x14ac:dyDescent="0.15">
      <c r="A39" s="208" t="s">
        <v>582</v>
      </c>
      <c r="C39" s="1251">
        <v>60470</v>
      </c>
      <c r="D39" s="1251">
        <v>55885</v>
      </c>
      <c r="E39" s="1251">
        <v>276</v>
      </c>
      <c r="F39" s="1251">
        <v>486</v>
      </c>
      <c r="G39" s="1251">
        <v>179639</v>
      </c>
      <c r="H39" s="1251">
        <v>0</v>
      </c>
      <c r="I39" s="1251">
        <v>0</v>
      </c>
      <c r="J39" s="1251">
        <v>41</v>
      </c>
      <c r="K39" s="1251">
        <v>0</v>
      </c>
      <c r="L39" s="1251">
        <v>0</v>
      </c>
      <c r="M39" s="44">
        <v>0</v>
      </c>
    </row>
    <row r="40" spans="1:13" x14ac:dyDescent="0.15">
      <c r="A40" s="208" t="s">
        <v>338</v>
      </c>
      <c r="C40" s="1251">
        <v>0</v>
      </c>
      <c r="D40" s="1251">
        <v>0</v>
      </c>
      <c r="E40" s="1251">
        <v>0</v>
      </c>
      <c r="F40" s="1251">
        <v>0</v>
      </c>
      <c r="G40" s="1251">
        <v>0</v>
      </c>
      <c r="H40" s="1251">
        <v>0</v>
      </c>
      <c r="I40" s="1251">
        <v>0</v>
      </c>
      <c r="J40" s="1251">
        <v>0</v>
      </c>
      <c r="K40" s="1251">
        <v>0</v>
      </c>
      <c r="L40" s="1251">
        <v>0</v>
      </c>
      <c r="M40" s="44">
        <v>0</v>
      </c>
    </row>
    <row r="41" spans="1:13" x14ac:dyDescent="0.15">
      <c r="A41" s="208" t="s">
        <v>781</v>
      </c>
      <c r="C41" s="1251">
        <v>306</v>
      </c>
      <c r="D41" s="1251">
        <v>0</v>
      </c>
      <c r="E41" s="1251">
        <v>0</v>
      </c>
      <c r="F41" s="1251">
        <v>0</v>
      </c>
      <c r="G41" s="1251">
        <v>32393</v>
      </c>
      <c r="H41" s="1251">
        <v>0</v>
      </c>
      <c r="I41" s="1251">
        <v>0</v>
      </c>
      <c r="J41" s="1251">
        <v>0</v>
      </c>
      <c r="K41" s="1251">
        <v>0</v>
      </c>
      <c r="L41" s="1251">
        <v>0</v>
      </c>
      <c r="M41" s="44">
        <v>0</v>
      </c>
    </row>
    <row r="42" spans="1:13" x14ac:dyDescent="0.15">
      <c r="A42" s="208" t="s">
        <v>782</v>
      </c>
      <c r="C42" s="1251">
        <v>913370</v>
      </c>
      <c r="D42" s="1251">
        <v>160281</v>
      </c>
      <c r="E42" s="1251">
        <v>79634</v>
      </c>
      <c r="F42" s="1251">
        <v>90030</v>
      </c>
      <c r="G42" s="1251">
        <v>160871</v>
      </c>
      <c r="H42" s="1251">
        <v>1</v>
      </c>
      <c r="I42" s="1251">
        <v>0</v>
      </c>
      <c r="J42" s="1251">
        <v>11683</v>
      </c>
      <c r="K42" s="1251">
        <v>204040</v>
      </c>
      <c r="L42" s="1251">
        <v>5</v>
      </c>
      <c r="M42" s="44">
        <v>914</v>
      </c>
    </row>
    <row r="43" spans="1:13" x14ac:dyDescent="0.15">
      <c r="A43" s="208" t="s">
        <v>336</v>
      </c>
      <c r="C43" s="1251">
        <v>96430</v>
      </c>
      <c r="D43" s="1251">
        <v>50108</v>
      </c>
      <c r="E43" s="1251">
        <v>36284</v>
      </c>
      <c r="F43" s="1251">
        <v>13428</v>
      </c>
      <c r="G43" s="1251">
        <v>122361</v>
      </c>
      <c r="H43" s="1251">
        <v>695</v>
      </c>
      <c r="I43" s="1251">
        <v>0</v>
      </c>
      <c r="J43" s="1251">
        <v>311</v>
      </c>
      <c r="K43" s="1251">
        <v>0</v>
      </c>
      <c r="L43" s="1251">
        <v>1209</v>
      </c>
      <c r="M43" s="44">
        <v>514442</v>
      </c>
    </row>
    <row r="44" spans="1:13" x14ac:dyDescent="0.15">
      <c r="A44" s="208" t="s">
        <v>783</v>
      </c>
      <c r="C44" s="1251">
        <v>0</v>
      </c>
      <c r="D44" s="1251">
        <v>0</v>
      </c>
      <c r="E44" s="1251">
        <v>0</v>
      </c>
      <c r="F44" s="1251">
        <v>0</v>
      </c>
      <c r="G44" s="1251">
        <v>0</v>
      </c>
      <c r="H44" s="1251">
        <v>0</v>
      </c>
      <c r="I44" s="1251">
        <v>0</v>
      </c>
      <c r="J44" s="1251">
        <v>0</v>
      </c>
      <c r="K44" s="1251">
        <v>0</v>
      </c>
      <c r="L44" s="1251">
        <v>0</v>
      </c>
      <c r="M44" s="44">
        <v>0</v>
      </c>
    </row>
    <row r="45" spans="1:13" x14ac:dyDescent="0.15">
      <c r="A45" s="208" t="s">
        <v>593</v>
      </c>
      <c r="C45" s="1251">
        <v>373351</v>
      </c>
      <c r="D45" s="1251">
        <v>10235</v>
      </c>
      <c r="E45" s="1251">
        <v>275452</v>
      </c>
      <c r="F45" s="1251">
        <v>3287</v>
      </c>
      <c r="G45" s="1251">
        <v>17017</v>
      </c>
      <c r="H45" s="1251">
        <v>0</v>
      </c>
      <c r="I45" s="1251">
        <v>0</v>
      </c>
      <c r="J45" s="1251">
        <v>72</v>
      </c>
      <c r="K45" s="1251">
        <v>0</v>
      </c>
      <c r="L45" s="1251">
        <v>83</v>
      </c>
      <c r="M45" s="44">
        <v>1600</v>
      </c>
    </row>
    <row r="46" spans="1:13" x14ac:dyDescent="0.15">
      <c r="A46" s="208" t="s">
        <v>784</v>
      </c>
      <c r="C46" s="1251">
        <v>1161020</v>
      </c>
      <c r="D46" s="1251">
        <v>505375</v>
      </c>
      <c r="E46" s="1251">
        <v>168880</v>
      </c>
      <c r="F46" s="1251">
        <v>249633</v>
      </c>
      <c r="G46" s="1251">
        <v>87547</v>
      </c>
      <c r="H46" s="1251">
        <v>0</v>
      </c>
      <c r="I46" s="1251">
        <v>0</v>
      </c>
      <c r="J46" s="1251">
        <v>7325</v>
      </c>
      <c r="K46" s="44">
        <v>2341</v>
      </c>
      <c r="L46" s="1251">
        <v>3059</v>
      </c>
      <c r="M46" s="44">
        <v>246257</v>
      </c>
    </row>
    <row r="47" spans="1:13" x14ac:dyDescent="0.15">
      <c r="A47" s="208" t="s">
        <v>594</v>
      </c>
      <c r="C47" s="1251">
        <v>3477</v>
      </c>
      <c r="D47" s="1251">
        <v>13115</v>
      </c>
      <c r="E47" s="1251">
        <v>200</v>
      </c>
      <c r="F47" s="1251">
        <v>0</v>
      </c>
      <c r="G47" s="1251">
        <v>0</v>
      </c>
      <c r="H47" s="1251">
        <v>0</v>
      </c>
      <c r="I47" s="1251">
        <v>0</v>
      </c>
      <c r="J47" s="1251">
        <v>0</v>
      </c>
      <c r="K47" s="1251">
        <v>0</v>
      </c>
      <c r="L47" s="1251">
        <v>8</v>
      </c>
      <c r="M47" s="44">
        <v>0</v>
      </c>
    </row>
    <row r="48" spans="1:13" x14ac:dyDescent="0.15">
      <c r="A48" s="323" t="s">
        <v>1169</v>
      </c>
      <c r="C48" s="1250">
        <v>7788</v>
      </c>
      <c r="D48" s="1250">
        <v>8028</v>
      </c>
      <c r="E48" s="1250">
        <v>14128</v>
      </c>
      <c r="F48" s="1250">
        <v>677</v>
      </c>
      <c r="G48" s="1250">
        <v>19666</v>
      </c>
      <c r="H48" s="1250">
        <v>233</v>
      </c>
      <c r="I48" s="1250">
        <v>0</v>
      </c>
      <c r="J48" s="1250">
        <v>31</v>
      </c>
      <c r="K48" s="1250">
        <v>0</v>
      </c>
      <c r="L48" s="1250">
        <v>1</v>
      </c>
      <c r="M48" s="1250">
        <v>137119</v>
      </c>
    </row>
    <row r="49" spans="1:13" x14ac:dyDescent="0.15">
      <c r="A49" s="208" t="s">
        <v>786</v>
      </c>
      <c r="C49" s="1251">
        <v>85</v>
      </c>
      <c r="D49" s="1251">
        <v>855</v>
      </c>
      <c r="E49" s="1251">
        <v>915</v>
      </c>
      <c r="F49" s="1251">
        <v>22</v>
      </c>
      <c r="G49" s="1251">
        <v>1508</v>
      </c>
      <c r="H49" s="1251">
        <v>0</v>
      </c>
      <c r="I49" s="1251">
        <v>0</v>
      </c>
      <c r="J49" s="1251">
        <v>0</v>
      </c>
      <c r="K49" s="1251">
        <v>0</v>
      </c>
      <c r="L49" s="1251">
        <v>0</v>
      </c>
      <c r="M49" s="44">
        <v>1335</v>
      </c>
    </row>
    <row r="50" spans="1:13" x14ac:dyDescent="0.15">
      <c r="A50" s="208" t="s">
        <v>1964</v>
      </c>
      <c r="C50" s="1251">
        <v>0</v>
      </c>
      <c r="D50" s="1251">
        <v>0</v>
      </c>
      <c r="E50" s="1251">
        <v>49</v>
      </c>
      <c r="F50" s="1251">
        <v>0</v>
      </c>
      <c r="G50" s="1251">
        <v>0</v>
      </c>
      <c r="H50" s="1251">
        <v>0</v>
      </c>
      <c r="I50" s="1251">
        <v>0</v>
      </c>
      <c r="J50" s="1251">
        <v>0</v>
      </c>
      <c r="K50" s="1251">
        <v>0</v>
      </c>
      <c r="L50" s="1251">
        <v>0</v>
      </c>
      <c r="M50" s="44">
        <v>511</v>
      </c>
    </row>
    <row r="51" spans="1:13" x14ac:dyDescent="0.15">
      <c r="A51" s="208" t="s">
        <v>342</v>
      </c>
      <c r="C51" s="1251">
        <v>583</v>
      </c>
      <c r="D51" s="1251">
        <v>499</v>
      </c>
      <c r="E51" s="1251">
        <v>999</v>
      </c>
      <c r="F51" s="1251">
        <v>61</v>
      </c>
      <c r="G51" s="1251">
        <v>1871</v>
      </c>
      <c r="H51" s="1251">
        <v>0</v>
      </c>
      <c r="I51" s="1251">
        <v>0</v>
      </c>
      <c r="J51" s="1251">
        <v>31</v>
      </c>
      <c r="K51" s="1251">
        <v>0</v>
      </c>
      <c r="L51" s="1251">
        <v>0</v>
      </c>
      <c r="M51" s="44">
        <v>5385</v>
      </c>
    </row>
    <row r="52" spans="1:13" x14ac:dyDescent="0.15">
      <c r="A52" s="208" t="s">
        <v>787</v>
      </c>
      <c r="C52" s="1251">
        <v>1515</v>
      </c>
      <c r="D52" s="1251">
        <v>959</v>
      </c>
      <c r="E52" s="1251">
        <v>691</v>
      </c>
      <c r="F52" s="1251">
        <v>69</v>
      </c>
      <c r="G52" s="1251">
        <v>39</v>
      </c>
      <c r="H52" s="1251">
        <v>0</v>
      </c>
      <c r="I52" s="1251">
        <v>0</v>
      </c>
      <c r="J52" s="1251">
        <v>0</v>
      </c>
      <c r="K52" s="1251">
        <v>0</v>
      </c>
      <c r="L52" s="1251">
        <v>0</v>
      </c>
      <c r="M52" s="44">
        <v>1322</v>
      </c>
    </row>
    <row r="53" spans="1:13" x14ac:dyDescent="0.15">
      <c r="A53" s="208" t="s">
        <v>890</v>
      </c>
      <c r="C53" s="1251">
        <v>0</v>
      </c>
      <c r="D53" s="1251">
        <v>0</v>
      </c>
      <c r="E53" s="1251">
        <v>0</v>
      </c>
      <c r="F53" s="1251">
        <v>0</v>
      </c>
      <c r="G53" s="1251">
        <v>0</v>
      </c>
      <c r="H53" s="1251">
        <v>0</v>
      </c>
      <c r="I53" s="1251">
        <v>0</v>
      </c>
      <c r="J53" s="1251">
        <v>0</v>
      </c>
      <c r="K53" s="1251">
        <v>0</v>
      </c>
      <c r="L53" s="1251">
        <v>0</v>
      </c>
      <c r="M53" s="44">
        <v>2</v>
      </c>
    </row>
    <row r="54" spans="1:13" x14ac:dyDescent="0.15">
      <c r="A54" s="208" t="s">
        <v>340</v>
      </c>
      <c r="C54" s="1251">
        <v>4254</v>
      </c>
      <c r="D54" s="1251">
        <v>3787</v>
      </c>
      <c r="E54" s="1251">
        <v>7544</v>
      </c>
      <c r="F54" s="1251">
        <v>361</v>
      </c>
      <c r="G54" s="1251">
        <v>6162</v>
      </c>
      <c r="H54" s="1251">
        <v>70</v>
      </c>
      <c r="I54" s="1251">
        <v>0</v>
      </c>
      <c r="J54" s="1251">
        <v>0</v>
      </c>
      <c r="K54" s="1251">
        <v>0</v>
      </c>
      <c r="L54" s="1251">
        <v>1</v>
      </c>
      <c r="M54" s="44">
        <v>59888</v>
      </c>
    </row>
    <row r="55" spans="1:13" x14ac:dyDescent="0.15">
      <c r="A55" s="208" t="s">
        <v>788</v>
      </c>
      <c r="C55" s="1251">
        <v>0</v>
      </c>
      <c r="D55" s="1251">
        <v>151</v>
      </c>
      <c r="E55" s="1251">
        <v>186</v>
      </c>
      <c r="F55" s="1251">
        <v>8</v>
      </c>
      <c r="G55" s="1251">
        <v>313</v>
      </c>
      <c r="H55" s="1251">
        <v>0</v>
      </c>
      <c r="I55" s="1251">
        <v>0</v>
      </c>
      <c r="J55" s="1251">
        <v>0</v>
      </c>
      <c r="K55" s="1251">
        <v>0</v>
      </c>
      <c r="L55" s="1251">
        <v>0</v>
      </c>
      <c r="M55" s="44">
        <v>796</v>
      </c>
    </row>
    <row r="56" spans="1:13" x14ac:dyDescent="0.15">
      <c r="A56" s="208" t="s">
        <v>789</v>
      </c>
      <c r="C56" s="1251">
        <v>1039</v>
      </c>
      <c r="D56" s="1251">
        <v>748</v>
      </c>
      <c r="E56" s="1251">
        <v>2729</v>
      </c>
      <c r="F56" s="1251">
        <v>136</v>
      </c>
      <c r="G56" s="1251">
        <v>7042</v>
      </c>
      <c r="H56" s="1251">
        <v>163</v>
      </c>
      <c r="I56" s="1251">
        <v>0</v>
      </c>
      <c r="J56" s="1251">
        <v>0</v>
      </c>
      <c r="K56" s="1251">
        <v>0</v>
      </c>
      <c r="L56" s="1251">
        <v>0</v>
      </c>
      <c r="M56" s="44">
        <v>62770</v>
      </c>
    </row>
    <row r="57" spans="1:13" x14ac:dyDescent="0.15">
      <c r="A57" s="208" t="s">
        <v>790</v>
      </c>
      <c r="C57" s="1251">
        <v>21</v>
      </c>
      <c r="D57" s="1251">
        <v>242</v>
      </c>
      <c r="E57" s="1251">
        <v>305</v>
      </c>
      <c r="F57" s="1251">
        <v>0</v>
      </c>
      <c r="G57" s="1251">
        <v>2030</v>
      </c>
      <c r="H57" s="1251">
        <v>0</v>
      </c>
      <c r="I57" s="1251">
        <v>0</v>
      </c>
      <c r="J57" s="1251">
        <v>0</v>
      </c>
      <c r="K57" s="1251">
        <v>0</v>
      </c>
      <c r="L57" s="1251">
        <v>0</v>
      </c>
      <c r="M57" s="44">
        <v>1809</v>
      </c>
    </row>
    <row r="58" spans="1:13" x14ac:dyDescent="0.15">
      <c r="A58" s="208" t="s">
        <v>791</v>
      </c>
      <c r="C58" s="1251">
        <v>48</v>
      </c>
      <c r="D58" s="1251">
        <v>734</v>
      </c>
      <c r="E58" s="1251">
        <v>523</v>
      </c>
      <c r="F58" s="1251">
        <v>20</v>
      </c>
      <c r="G58" s="1251">
        <v>590</v>
      </c>
      <c r="H58" s="1251">
        <v>0</v>
      </c>
      <c r="I58" s="1251">
        <v>0</v>
      </c>
      <c r="J58" s="1251">
        <v>0</v>
      </c>
      <c r="K58" s="1251">
        <v>0</v>
      </c>
      <c r="L58" s="1251">
        <v>0</v>
      </c>
      <c r="M58" s="44">
        <v>2107</v>
      </c>
    </row>
    <row r="59" spans="1:13" x14ac:dyDescent="0.15">
      <c r="A59" s="208" t="s">
        <v>892</v>
      </c>
      <c r="C59" s="1251">
        <v>243</v>
      </c>
      <c r="D59" s="1251">
        <v>53</v>
      </c>
      <c r="E59" s="1251">
        <v>187</v>
      </c>
      <c r="F59" s="1251">
        <v>0</v>
      </c>
      <c r="G59" s="1251">
        <v>111</v>
      </c>
      <c r="H59" s="1251">
        <v>0</v>
      </c>
      <c r="I59" s="1251">
        <v>0</v>
      </c>
      <c r="J59" s="1251">
        <v>0</v>
      </c>
      <c r="K59" s="1251">
        <v>0</v>
      </c>
      <c r="L59" s="1251">
        <v>0</v>
      </c>
      <c r="M59" s="44">
        <v>1194</v>
      </c>
    </row>
    <row r="60" spans="1:13" x14ac:dyDescent="0.15">
      <c r="A60" s="323" t="s">
        <v>1170</v>
      </c>
      <c r="C60" s="1250">
        <v>1380</v>
      </c>
      <c r="D60" s="1250">
        <v>2018</v>
      </c>
      <c r="E60" s="1250">
        <v>5606</v>
      </c>
      <c r="F60" s="1250">
        <v>161</v>
      </c>
      <c r="G60" s="1250">
        <v>18427</v>
      </c>
      <c r="H60" s="1250">
        <v>0</v>
      </c>
      <c r="I60" s="1250">
        <v>3</v>
      </c>
      <c r="J60" s="1250">
        <v>0</v>
      </c>
      <c r="K60" s="1250">
        <v>3129</v>
      </c>
      <c r="L60" s="1250">
        <v>0</v>
      </c>
      <c r="M60" s="1250">
        <v>7498</v>
      </c>
    </row>
    <row r="61" spans="1:13" x14ac:dyDescent="0.15">
      <c r="A61" s="208" t="s">
        <v>793</v>
      </c>
      <c r="C61" s="1251">
        <v>961</v>
      </c>
      <c r="D61" s="1251">
        <v>1917</v>
      </c>
      <c r="E61" s="1251">
        <v>5545</v>
      </c>
      <c r="F61" s="1251">
        <v>161</v>
      </c>
      <c r="G61" s="1251">
        <v>18137</v>
      </c>
      <c r="H61" s="1251">
        <v>0</v>
      </c>
      <c r="I61" s="1251">
        <v>0</v>
      </c>
      <c r="J61" s="1251">
        <v>0</v>
      </c>
      <c r="K61" s="1251">
        <v>0</v>
      </c>
      <c r="L61" s="1251">
        <v>0</v>
      </c>
      <c r="M61" s="44">
        <v>7442</v>
      </c>
    </row>
    <row r="62" spans="1:13" x14ac:dyDescent="0.15">
      <c r="A62" s="208" t="s">
        <v>347</v>
      </c>
      <c r="C62" s="1251">
        <v>95</v>
      </c>
      <c r="D62" s="1251">
        <v>23</v>
      </c>
      <c r="E62" s="1251">
        <v>0</v>
      </c>
      <c r="F62" s="1251">
        <v>0</v>
      </c>
      <c r="G62" s="1251">
        <v>0</v>
      </c>
      <c r="H62" s="1251">
        <v>0</v>
      </c>
      <c r="I62" s="1251">
        <v>3</v>
      </c>
      <c r="J62" s="1251">
        <v>0</v>
      </c>
      <c r="K62" s="1251">
        <v>3073</v>
      </c>
      <c r="L62" s="1251">
        <v>0</v>
      </c>
      <c r="M62" s="44">
        <v>0</v>
      </c>
    </row>
    <row r="63" spans="1:13" x14ac:dyDescent="0.15">
      <c r="A63" s="208" t="s">
        <v>794</v>
      </c>
      <c r="C63" s="1251">
        <v>324</v>
      </c>
      <c r="D63" s="1251">
        <v>78</v>
      </c>
      <c r="E63" s="1251">
        <v>61</v>
      </c>
      <c r="F63" s="1251">
        <v>0</v>
      </c>
      <c r="G63" s="1251">
        <v>290</v>
      </c>
      <c r="H63" s="1251">
        <v>0</v>
      </c>
      <c r="I63" s="1251">
        <v>0</v>
      </c>
      <c r="J63" s="1251">
        <v>0</v>
      </c>
      <c r="K63" s="1251">
        <v>56</v>
      </c>
      <c r="L63" s="1251">
        <v>0</v>
      </c>
      <c r="M63" s="1251">
        <v>56</v>
      </c>
    </row>
    <row r="64" spans="1:13" ht="5.0999999999999996" customHeight="1" thickBot="1" x14ac:dyDescent="0.2">
      <c r="A64" s="302"/>
      <c r="B64" s="302"/>
      <c r="C64" s="302"/>
      <c r="D64" s="302"/>
      <c r="E64" s="302"/>
      <c r="F64" s="302"/>
      <c r="G64" s="302"/>
      <c r="H64" s="302"/>
      <c r="I64" s="302"/>
      <c r="J64" s="302"/>
      <c r="K64" s="302"/>
      <c r="L64" s="302"/>
      <c r="M64" s="302"/>
    </row>
    <row r="65" spans="1:13" ht="21" customHeight="1" thickTop="1" x14ac:dyDescent="0.15">
      <c r="A65" s="1567" t="s">
        <v>2129</v>
      </c>
      <c r="B65" s="1567"/>
      <c r="C65" s="1567"/>
      <c r="D65" s="1567"/>
      <c r="E65" s="1567"/>
      <c r="F65" s="1567"/>
      <c r="G65" s="1567"/>
      <c r="H65" s="1567"/>
      <c r="I65" s="1567"/>
      <c r="J65" s="1567"/>
      <c r="K65" s="1567"/>
      <c r="L65" s="1567"/>
      <c r="M65" s="1567"/>
    </row>
    <row r="66" spans="1:13" s="121" customFormat="1" x14ac:dyDescent="0.15">
      <c r="A66" s="303" t="s">
        <v>1192</v>
      </c>
    </row>
    <row r="69" spans="1:13" x14ac:dyDescent="0.15">
      <c r="C69" s="128">
        <f>+SUM(E69:M69)+SUM(C72:M72)</f>
        <v>30795625</v>
      </c>
      <c r="E69" s="128">
        <f>+SUM(E8:E16)+SUM(E18:E28)+SUM(E30:E32)</f>
        <v>781825</v>
      </c>
      <c r="F69" s="128">
        <f t="shared" ref="F69:M69" si="0">+SUM(F8:F16)+SUM(F18:F28)+SUM(F30:F32)</f>
        <v>46946</v>
      </c>
      <c r="G69" s="128">
        <f t="shared" si="0"/>
        <v>2612557</v>
      </c>
      <c r="H69" s="128">
        <f t="shared" si="0"/>
        <v>3883307</v>
      </c>
      <c r="I69" s="128">
        <f t="shared" si="0"/>
        <v>430175</v>
      </c>
      <c r="J69" s="128">
        <f t="shared" si="0"/>
        <v>2945372</v>
      </c>
      <c r="K69" s="128">
        <f t="shared" si="0"/>
        <v>7299971</v>
      </c>
      <c r="L69" s="128">
        <f t="shared" si="0"/>
        <v>2805383</v>
      </c>
      <c r="M69" s="128">
        <f t="shared" si="0"/>
        <v>3849269</v>
      </c>
    </row>
    <row r="70" spans="1:13" x14ac:dyDescent="0.15">
      <c r="C70" s="128">
        <f>+C69-C6</f>
        <v>0</v>
      </c>
      <c r="E70" s="128">
        <f>+E69-E6</f>
        <v>0</v>
      </c>
      <c r="F70" s="128">
        <f t="shared" ref="F70:M70" si="1">+F69-F6</f>
        <v>0</v>
      </c>
      <c r="G70" s="128">
        <f t="shared" si="1"/>
        <v>0</v>
      </c>
      <c r="H70" s="128">
        <f t="shared" si="1"/>
        <v>0</v>
      </c>
      <c r="I70" s="128">
        <f t="shared" si="1"/>
        <v>0</v>
      </c>
      <c r="J70" s="128">
        <f t="shared" si="1"/>
        <v>0</v>
      </c>
      <c r="K70" s="128">
        <f t="shared" si="1"/>
        <v>0</v>
      </c>
      <c r="L70" s="128">
        <f t="shared" si="1"/>
        <v>0</v>
      </c>
      <c r="M70" s="128">
        <f t="shared" si="1"/>
        <v>0</v>
      </c>
    </row>
    <row r="72" spans="1:13" x14ac:dyDescent="0.15">
      <c r="C72" s="128">
        <f t="shared" ref="C72:M72" si="2">SUM(C39:C47)+SUM(C49:C59)+SUM(C61:C63)</f>
        <v>2617592</v>
      </c>
      <c r="D72" s="128">
        <f t="shared" si="2"/>
        <v>805045</v>
      </c>
      <c r="E72" s="128">
        <f t="shared" si="2"/>
        <v>580460</v>
      </c>
      <c r="F72" s="128">
        <f t="shared" si="2"/>
        <v>357702</v>
      </c>
      <c r="G72" s="128">
        <f t="shared" si="2"/>
        <v>637921</v>
      </c>
      <c r="H72" s="128">
        <f t="shared" si="2"/>
        <v>929</v>
      </c>
      <c r="I72" s="128">
        <f t="shared" si="2"/>
        <v>3</v>
      </c>
      <c r="J72" s="128">
        <f t="shared" si="2"/>
        <v>19463</v>
      </c>
      <c r="K72" s="128">
        <f t="shared" si="2"/>
        <v>209510</v>
      </c>
      <c r="L72" s="128">
        <f t="shared" si="2"/>
        <v>4365</v>
      </c>
      <c r="M72" s="128">
        <f t="shared" si="2"/>
        <v>907830</v>
      </c>
    </row>
    <row r="73" spans="1:13" x14ac:dyDescent="0.15">
      <c r="C73" s="128">
        <f t="shared" ref="C73:M73" si="3">+C72-C37</f>
        <v>0</v>
      </c>
      <c r="D73" s="128">
        <f t="shared" si="3"/>
        <v>0</v>
      </c>
      <c r="E73" s="128">
        <f t="shared" si="3"/>
        <v>0</v>
      </c>
      <c r="F73" s="128">
        <f t="shared" si="3"/>
        <v>0</v>
      </c>
      <c r="G73" s="128">
        <f t="shared" si="3"/>
        <v>0</v>
      </c>
      <c r="H73" s="128">
        <f t="shared" si="3"/>
        <v>0</v>
      </c>
      <c r="I73" s="128">
        <f t="shared" si="3"/>
        <v>0</v>
      </c>
      <c r="J73" s="128">
        <f t="shared" si="3"/>
        <v>0</v>
      </c>
      <c r="K73" s="128">
        <f t="shared" si="3"/>
        <v>0</v>
      </c>
      <c r="L73" s="128">
        <f t="shared" si="3"/>
        <v>0</v>
      </c>
      <c r="M73" s="128">
        <f t="shared" si="3"/>
        <v>0</v>
      </c>
    </row>
  </sheetData>
  <mergeCells count="54">
    <mergeCell ref="L34:L35"/>
    <mergeCell ref="A34:B34"/>
    <mergeCell ref="A35:B35"/>
    <mergeCell ref="M34:M35"/>
    <mergeCell ref="E34:E35"/>
    <mergeCell ref="F34:F35"/>
    <mergeCell ref="G34:G35"/>
    <mergeCell ref="H34:H35"/>
    <mergeCell ref="I34:I35"/>
    <mergeCell ref="J34:J35"/>
    <mergeCell ref="K34:K35"/>
    <mergeCell ref="C27:D27"/>
    <mergeCell ref="C28:D28"/>
    <mergeCell ref="C31:D31"/>
    <mergeCell ref="C32:D32"/>
    <mergeCell ref="C34:C35"/>
    <mergeCell ref="D34:D35"/>
    <mergeCell ref="C9:D9"/>
    <mergeCell ref="C10:D10"/>
    <mergeCell ref="C30:D30"/>
    <mergeCell ref="C11:D11"/>
    <mergeCell ref="C12:D12"/>
    <mergeCell ref="C13:D13"/>
    <mergeCell ref="C29:D29"/>
    <mergeCell ref="C15:D15"/>
    <mergeCell ref="C16:D16"/>
    <mergeCell ref="C17:D17"/>
    <mergeCell ref="C18:D18"/>
    <mergeCell ref="C19:D19"/>
    <mergeCell ref="C23:D23"/>
    <mergeCell ref="C24:D24"/>
    <mergeCell ref="C25:D25"/>
    <mergeCell ref="C26:D26"/>
    <mergeCell ref="M3:M4"/>
    <mergeCell ref="A4:B4"/>
    <mergeCell ref="C6:D6"/>
    <mergeCell ref="C7:D7"/>
    <mergeCell ref="C8:D8"/>
    <mergeCell ref="C22:D22"/>
    <mergeCell ref="C20:D20"/>
    <mergeCell ref="C21:D21"/>
    <mergeCell ref="A65:M65"/>
    <mergeCell ref="A1:M1"/>
    <mergeCell ref="A3:B3"/>
    <mergeCell ref="C3:D4"/>
    <mergeCell ref="E3:E4"/>
    <mergeCell ref="F3:F4"/>
    <mergeCell ref="G3:G4"/>
    <mergeCell ref="H3:H4"/>
    <mergeCell ref="I3:I4"/>
    <mergeCell ref="J3:J4"/>
    <mergeCell ref="K3:K4"/>
    <mergeCell ref="C14:D14"/>
    <mergeCell ref="L3:L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Sheet89"/>
  <dimension ref="A1:M66"/>
  <sheetViews>
    <sheetView showGridLines="0" topLeftCell="A2" zoomScaleSheetLayoutView="100" workbookViewId="0">
      <selection activeCell="C24" sqref="C24:D24"/>
    </sheetView>
  </sheetViews>
  <sheetFormatPr defaultColWidth="12.5703125" defaultRowHeight="9" x14ac:dyDescent="0.15"/>
  <cols>
    <col min="1" max="1" width="11.28515625" style="128" customWidth="1"/>
    <col min="2" max="2" width="6.42578125" style="128" customWidth="1"/>
    <col min="3" max="3" width="8.5703125" style="128" bestFit="1" customWidth="1"/>
    <col min="4" max="4" width="7.7109375" style="128" bestFit="1" customWidth="1"/>
    <col min="5" max="5" width="8.28515625" style="128" customWidth="1"/>
    <col min="6" max="6" width="9.5703125" style="128" customWidth="1"/>
    <col min="7" max="7" width="8.5703125" style="128" bestFit="1" customWidth="1"/>
    <col min="8" max="8" width="8" style="128" bestFit="1" customWidth="1"/>
    <col min="9" max="9" width="7.42578125" style="128" bestFit="1" customWidth="1"/>
    <col min="10" max="10" width="8" style="128" bestFit="1" customWidth="1"/>
    <col min="11" max="11" width="8.7109375" style="128" bestFit="1" customWidth="1"/>
    <col min="12" max="12" width="8.5703125" style="128" bestFit="1" customWidth="1"/>
    <col min="13" max="13" width="8.42578125" style="128" bestFit="1" customWidth="1"/>
    <col min="14" max="16384" width="12.5703125" style="128"/>
  </cols>
  <sheetData>
    <row r="1" spans="1:13" ht="18" customHeight="1" x14ac:dyDescent="0.15">
      <c r="A1" s="1557" t="s">
        <v>2018</v>
      </c>
      <c r="B1" s="1557"/>
      <c r="C1" s="1557"/>
      <c r="D1" s="1557"/>
      <c r="E1" s="1557"/>
      <c r="F1" s="1557"/>
      <c r="G1" s="1557"/>
      <c r="H1" s="1557"/>
      <c r="I1" s="1557"/>
      <c r="J1" s="1557"/>
      <c r="K1" s="1557"/>
      <c r="L1" s="1557"/>
      <c r="M1" s="1557"/>
    </row>
    <row r="2" spans="1:13" ht="14.25" customHeight="1" x14ac:dyDescent="0.15">
      <c r="A2" s="338">
        <v>2023</v>
      </c>
      <c r="J2" s="298"/>
      <c r="M2" s="298" t="s">
        <v>227</v>
      </c>
    </row>
    <row r="3" spans="1:13" ht="20.100000000000001" customHeight="1" x14ac:dyDescent="0.15">
      <c r="A3" s="1568" t="s">
        <v>2026</v>
      </c>
      <c r="B3" s="1569"/>
      <c r="C3" s="1561" t="s">
        <v>1</v>
      </c>
      <c r="D3" s="1579"/>
      <c r="E3" s="1580" t="s">
        <v>434</v>
      </c>
      <c r="F3" s="1581" t="s">
        <v>435</v>
      </c>
      <c r="G3" s="1581" t="s">
        <v>436</v>
      </c>
      <c r="H3" s="1581" t="s">
        <v>437</v>
      </c>
      <c r="I3" s="1581" t="s">
        <v>438</v>
      </c>
      <c r="J3" s="1581" t="s">
        <v>439</v>
      </c>
      <c r="K3" s="1581" t="s">
        <v>440</v>
      </c>
      <c r="L3" s="1581" t="s">
        <v>441</v>
      </c>
      <c r="M3" s="1582" t="s">
        <v>442</v>
      </c>
    </row>
    <row r="4" spans="1:13" ht="10.15" customHeight="1" x14ac:dyDescent="0.15">
      <c r="A4" s="1575" t="s">
        <v>820</v>
      </c>
      <c r="B4" s="1576"/>
      <c r="C4" s="1561"/>
      <c r="D4" s="1579"/>
      <c r="E4" s="1410"/>
      <c r="F4" s="1410"/>
      <c r="G4" s="1410"/>
      <c r="H4" s="1410"/>
      <c r="I4" s="1410"/>
      <c r="J4" s="1410"/>
      <c r="K4" s="1410"/>
      <c r="L4" s="1410"/>
      <c r="M4" s="1412"/>
    </row>
    <row r="5" spans="1:13" ht="5.0999999999999996" customHeight="1" x14ac:dyDescent="0.15">
      <c r="A5" s="166"/>
      <c r="B5" s="166"/>
    </row>
    <row r="6" spans="1:13" x14ac:dyDescent="0.15">
      <c r="A6" s="323" t="s">
        <v>278</v>
      </c>
      <c r="B6" s="323"/>
      <c r="C6" s="1577">
        <v>51314081</v>
      </c>
      <c r="D6" s="1577"/>
      <c r="E6" s="41">
        <v>7822508</v>
      </c>
      <c r="F6" s="41">
        <v>12942771</v>
      </c>
      <c r="G6" s="41">
        <v>1160032</v>
      </c>
      <c r="H6" s="41">
        <v>3594474</v>
      </c>
      <c r="I6" s="41">
        <v>630946</v>
      </c>
      <c r="J6" s="41">
        <v>1687143</v>
      </c>
      <c r="K6" s="41">
        <v>7585014</v>
      </c>
      <c r="L6" s="41">
        <v>4945350</v>
      </c>
      <c r="M6" s="41">
        <v>2233897</v>
      </c>
    </row>
    <row r="7" spans="1:13" x14ac:dyDescent="0.15">
      <c r="A7" s="323" t="s">
        <v>1168</v>
      </c>
      <c r="B7" s="179"/>
      <c r="C7" s="1577">
        <v>48114333</v>
      </c>
      <c r="D7" s="1577"/>
      <c r="E7" s="41">
        <v>7553380</v>
      </c>
      <c r="F7" s="41">
        <v>12920834</v>
      </c>
      <c r="G7" s="41">
        <v>1080668</v>
      </c>
      <c r="H7" s="41">
        <v>2997240</v>
      </c>
      <c r="I7" s="41">
        <v>597557</v>
      </c>
      <c r="J7" s="41">
        <v>1668874</v>
      </c>
      <c r="K7" s="41">
        <v>6892140</v>
      </c>
      <c r="L7" s="41">
        <v>4812595</v>
      </c>
      <c r="M7" s="41">
        <v>1905706</v>
      </c>
    </row>
    <row r="8" spans="1:13" x14ac:dyDescent="0.15">
      <c r="A8" s="208" t="s">
        <v>582</v>
      </c>
      <c r="B8" s="335"/>
      <c r="C8" s="1566">
        <v>4403538</v>
      </c>
      <c r="D8" s="1566"/>
      <c r="E8" s="1252">
        <v>1823989</v>
      </c>
      <c r="F8" s="1252">
        <v>0</v>
      </c>
      <c r="G8" s="1252">
        <v>240540</v>
      </c>
      <c r="H8" s="1252">
        <v>49786</v>
      </c>
      <c r="I8" s="1252">
        <v>43</v>
      </c>
      <c r="J8" s="1252">
        <v>46370</v>
      </c>
      <c r="K8" s="1252">
        <v>595315</v>
      </c>
      <c r="L8" s="1252">
        <v>975542</v>
      </c>
      <c r="M8" s="1252">
        <v>40453</v>
      </c>
    </row>
    <row r="9" spans="1:13" x14ac:dyDescent="0.15">
      <c r="A9" s="208" t="s">
        <v>338</v>
      </c>
      <c r="B9" s="172"/>
      <c r="C9" s="1566">
        <v>0</v>
      </c>
      <c r="D9" s="1566"/>
      <c r="E9" s="1252">
        <v>0</v>
      </c>
      <c r="F9" s="1252">
        <v>0</v>
      </c>
      <c r="G9" s="1252">
        <v>0</v>
      </c>
      <c r="H9" s="1252">
        <v>0</v>
      </c>
      <c r="I9" s="1252">
        <v>0</v>
      </c>
      <c r="J9" s="1252">
        <v>0</v>
      </c>
      <c r="K9" s="1252">
        <v>0</v>
      </c>
      <c r="L9" s="1252">
        <v>0</v>
      </c>
      <c r="M9" s="1252">
        <v>0</v>
      </c>
    </row>
    <row r="10" spans="1:13" x14ac:dyDescent="0.15">
      <c r="A10" s="208" t="s">
        <v>781</v>
      </c>
      <c r="B10" s="172"/>
      <c r="C10" s="1566">
        <v>728266</v>
      </c>
      <c r="D10" s="1566"/>
      <c r="E10" s="1252">
        <v>210785</v>
      </c>
      <c r="F10" s="1252">
        <v>0</v>
      </c>
      <c r="G10" s="1252">
        <v>217344</v>
      </c>
      <c r="H10" s="1252">
        <v>0</v>
      </c>
      <c r="I10" s="1252">
        <v>0</v>
      </c>
      <c r="J10" s="1252">
        <v>43113</v>
      </c>
      <c r="K10" s="1252">
        <v>0</v>
      </c>
      <c r="L10" s="1252">
        <v>0</v>
      </c>
      <c r="M10" s="1252">
        <v>5014</v>
      </c>
    </row>
    <row r="11" spans="1:13" x14ac:dyDescent="0.15">
      <c r="A11" s="208" t="s">
        <v>782</v>
      </c>
      <c r="B11" s="335"/>
      <c r="C11" s="1566">
        <v>8764517</v>
      </c>
      <c r="D11" s="1566"/>
      <c r="E11" s="1252">
        <v>886270</v>
      </c>
      <c r="F11" s="1252">
        <v>210</v>
      </c>
      <c r="G11" s="1252">
        <v>92870</v>
      </c>
      <c r="H11" s="1252">
        <v>648499</v>
      </c>
      <c r="I11" s="1252">
        <v>214702</v>
      </c>
      <c r="J11" s="1252">
        <v>1031189</v>
      </c>
      <c r="K11" s="1252">
        <v>2435712</v>
      </c>
      <c r="L11" s="1252">
        <v>1145500</v>
      </c>
      <c r="M11" s="1252">
        <v>291273</v>
      </c>
    </row>
    <row r="12" spans="1:13" x14ac:dyDescent="0.15">
      <c r="A12" s="208" t="s">
        <v>336</v>
      </c>
      <c r="B12" s="335"/>
      <c r="C12" s="1566">
        <v>7247437</v>
      </c>
      <c r="D12" s="1566"/>
      <c r="E12" s="1252">
        <v>3582426</v>
      </c>
      <c r="F12" s="1252">
        <v>103827</v>
      </c>
      <c r="G12" s="1252">
        <v>168601</v>
      </c>
      <c r="H12" s="1252">
        <v>753557</v>
      </c>
      <c r="I12" s="1252">
        <v>17368</v>
      </c>
      <c r="J12" s="1252">
        <v>100617</v>
      </c>
      <c r="K12" s="1252">
        <v>1058734</v>
      </c>
      <c r="L12" s="1252">
        <v>446998</v>
      </c>
      <c r="M12" s="1252">
        <v>173495</v>
      </c>
    </row>
    <row r="13" spans="1:13" x14ac:dyDescent="0.15">
      <c r="A13" s="208" t="s">
        <v>783</v>
      </c>
      <c r="B13" s="335"/>
      <c r="C13" s="1566">
        <v>0</v>
      </c>
      <c r="D13" s="1566"/>
      <c r="E13" s="1252">
        <v>0</v>
      </c>
      <c r="F13" s="1252">
        <v>0</v>
      </c>
      <c r="G13" s="1252">
        <v>0</v>
      </c>
      <c r="H13" s="1252">
        <v>0</v>
      </c>
      <c r="I13" s="1252">
        <v>0</v>
      </c>
      <c r="J13" s="1252">
        <v>0</v>
      </c>
      <c r="K13" s="1252">
        <v>0</v>
      </c>
      <c r="L13" s="1252">
        <v>0</v>
      </c>
      <c r="M13" s="1252">
        <v>0</v>
      </c>
    </row>
    <row r="14" spans="1:13" x14ac:dyDescent="0.15">
      <c r="A14" s="208" t="s">
        <v>593</v>
      </c>
      <c r="B14" s="335"/>
      <c r="C14" s="1566">
        <v>2976920</v>
      </c>
      <c r="D14" s="1566"/>
      <c r="E14" s="1252">
        <v>622901</v>
      </c>
      <c r="F14" s="1252">
        <v>161</v>
      </c>
      <c r="G14" s="1252">
        <v>32202</v>
      </c>
      <c r="H14" s="1252">
        <v>108177</v>
      </c>
      <c r="I14" s="1252">
        <v>3199</v>
      </c>
      <c r="J14" s="1252">
        <v>87072</v>
      </c>
      <c r="K14" s="1252">
        <v>323651</v>
      </c>
      <c r="L14" s="1252">
        <v>373863</v>
      </c>
      <c r="M14" s="1252">
        <v>140286</v>
      </c>
    </row>
    <row r="15" spans="1:13" x14ac:dyDescent="0.15">
      <c r="A15" s="208" t="s">
        <v>784</v>
      </c>
      <c r="B15" s="335"/>
      <c r="C15" s="1566">
        <v>23862061</v>
      </c>
      <c r="D15" s="1566"/>
      <c r="E15" s="1252">
        <v>414639</v>
      </c>
      <c r="F15" s="1252">
        <v>12816636</v>
      </c>
      <c r="G15" s="1252">
        <v>329111</v>
      </c>
      <c r="H15" s="1252">
        <v>1403437</v>
      </c>
      <c r="I15" s="1252">
        <v>362245</v>
      </c>
      <c r="J15" s="1252">
        <v>353895</v>
      </c>
      <c r="K15" s="1252">
        <v>2452384</v>
      </c>
      <c r="L15" s="1252">
        <v>1857372</v>
      </c>
      <c r="M15" s="1252">
        <v>1216218</v>
      </c>
    </row>
    <row r="16" spans="1:13" x14ac:dyDescent="0.15">
      <c r="A16" s="208" t="s">
        <v>594</v>
      </c>
      <c r="B16" s="335"/>
      <c r="C16" s="1566">
        <v>131594</v>
      </c>
      <c r="D16" s="1566"/>
      <c r="E16" s="1252">
        <v>12370</v>
      </c>
      <c r="F16" s="1252">
        <v>0</v>
      </c>
      <c r="G16" s="1252">
        <v>0</v>
      </c>
      <c r="H16" s="1252">
        <v>33784</v>
      </c>
      <c r="I16" s="1252">
        <v>0</v>
      </c>
      <c r="J16" s="1252">
        <v>6618</v>
      </c>
      <c r="K16" s="1252">
        <v>26344</v>
      </c>
      <c r="L16" s="1252">
        <v>13320</v>
      </c>
      <c r="M16" s="1252">
        <v>38967</v>
      </c>
    </row>
    <row r="17" spans="1:13" x14ac:dyDescent="0.15">
      <c r="A17" s="323" t="s">
        <v>1169</v>
      </c>
      <c r="B17" s="179"/>
      <c r="C17" s="1577">
        <v>1942114</v>
      </c>
      <c r="D17" s="1577"/>
      <c r="E17" s="41">
        <v>207016</v>
      </c>
      <c r="F17" s="41">
        <v>0</v>
      </c>
      <c r="G17" s="41">
        <v>67792</v>
      </c>
      <c r="H17" s="41">
        <v>399457</v>
      </c>
      <c r="I17" s="41">
        <v>32041</v>
      </c>
      <c r="J17" s="41">
        <v>11841</v>
      </c>
      <c r="K17" s="41">
        <v>394324</v>
      </c>
      <c r="L17" s="41">
        <v>120906</v>
      </c>
      <c r="M17" s="41">
        <v>212867</v>
      </c>
    </row>
    <row r="18" spans="1:13" x14ac:dyDescent="0.15">
      <c r="A18" s="208" t="s">
        <v>786</v>
      </c>
      <c r="B18" s="335"/>
      <c r="C18" s="1566">
        <v>93643</v>
      </c>
      <c r="D18" s="1566"/>
      <c r="E18" s="1252">
        <v>3650</v>
      </c>
      <c r="F18" s="1252">
        <v>0</v>
      </c>
      <c r="G18" s="1252">
        <v>4462</v>
      </c>
      <c r="H18" s="1252">
        <v>13442</v>
      </c>
      <c r="I18" s="1252">
        <v>143</v>
      </c>
      <c r="J18" s="1252">
        <v>345</v>
      </c>
      <c r="K18" s="1252">
        <v>20317</v>
      </c>
      <c r="L18" s="1252">
        <v>5002</v>
      </c>
      <c r="M18" s="1252">
        <v>5230</v>
      </c>
    </row>
    <row r="19" spans="1:13" x14ac:dyDescent="0.15">
      <c r="A19" s="208" t="s">
        <v>1964</v>
      </c>
      <c r="B19" s="335"/>
      <c r="C19" s="1566">
        <v>3896</v>
      </c>
      <c r="D19" s="1566"/>
      <c r="E19" s="1252">
        <v>0</v>
      </c>
      <c r="F19" s="1252">
        <v>0</v>
      </c>
      <c r="G19" s="1252">
        <v>0</v>
      </c>
      <c r="H19" s="1252">
        <v>168</v>
      </c>
      <c r="I19" s="1252">
        <v>0</v>
      </c>
      <c r="J19" s="1252">
        <v>0</v>
      </c>
      <c r="K19" s="1252">
        <v>0</v>
      </c>
      <c r="L19" s="1252">
        <v>0</v>
      </c>
      <c r="M19" s="1252">
        <v>0</v>
      </c>
    </row>
    <row r="20" spans="1:13" x14ac:dyDescent="0.15">
      <c r="A20" s="208" t="s">
        <v>342</v>
      </c>
      <c r="B20" s="335"/>
      <c r="C20" s="1566">
        <v>93855</v>
      </c>
      <c r="D20" s="1566"/>
      <c r="E20" s="1252">
        <v>2661</v>
      </c>
      <c r="F20" s="1252">
        <v>0</v>
      </c>
      <c r="G20" s="1252">
        <v>3085</v>
      </c>
      <c r="H20" s="1252">
        <v>18214</v>
      </c>
      <c r="I20" s="1252">
        <v>535</v>
      </c>
      <c r="J20" s="1252">
        <v>306</v>
      </c>
      <c r="K20" s="1252">
        <v>29320</v>
      </c>
      <c r="L20" s="1252">
        <v>4962</v>
      </c>
      <c r="M20" s="1252">
        <v>3769</v>
      </c>
    </row>
    <row r="21" spans="1:13" x14ac:dyDescent="0.15">
      <c r="A21" s="208" t="s">
        <v>787</v>
      </c>
      <c r="B21" s="335"/>
      <c r="C21" s="1566">
        <v>26141</v>
      </c>
      <c r="D21" s="1566"/>
      <c r="E21" s="1252">
        <v>475</v>
      </c>
      <c r="F21" s="1252">
        <v>0</v>
      </c>
      <c r="G21" s="1252">
        <v>140</v>
      </c>
      <c r="H21" s="1252">
        <v>2438</v>
      </c>
      <c r="I21" s="1252">
        <v>0</v>
      </c>
      <c r="J21" s="1252">
        <v>99</v>
      </c>
      <c r="K21" s="1252">
        <v>4374</v>
      </c>
      <c r="L21" s="1252">
        <v>1420</v>
      </c>
      <c r="M21" s="1252">
        <v>8763</v>
      </c>
    </row>
    <row r="22" spans="1:13" x14ac:dyDescent="0.15">
      <c r="A22" s="208" t="s">
        <v>890</v>
      </c>
      <c r="B22" s="335"/>
      <c r="C22" s="1566">
        <v>2</v>
      </c>
      <c r="D22" s="1566"/>
      <c r="E22" s="1252">
        <v>0</v>
      </c>
      <c r="F22" s="1252">
        <v>0</v>
      </c>
      <c r="G22" s="1252">
        <v>0</v>
      </c>
      <c r="H22" s="1252">
        <v>0</v>
      </c>
      <c r="I22" s="1252">
        <v>0</v>
      </c>
      <c r="J22" s="1252">
        <v>0</v>
      </c>
      <c r="K22" s="1252">
        <v>0</v>
      </c>
      <c r="L22" s="1252">
        <v>0</v>
      </c>
      <c r="M22" s="1252">
        <v>0</v>
      </c>
    </row>
    <row r="23" spans="1:13" x14ac:dyDescent="0.15">
      <c r="A23" s="208" t="s">
        <v>340</v>
      </c>
      <c r="B23" s="335"/>
      <c r="C23" s="1566">
        <v>1147589</v>
      </c>
      <c r="D23" s="1566"/>
      <c r="E23" s="1252">
        <v>150093</v>
      </c>
      <c r="F23" s="1252">
        <v>0</v>
      </c>
      <c r="G23" s="1252">
        <v>5961</v>
      </c>
      <c r="H23" s="1252">
        <v>268095</v>
      </c>
      <c r="I23" s="1252">
        <v>16729</v>
      </c>
      <c r="J23" s="1252">
        <v>8674</v>
      </c>
      <c r="K23" s="1252">
        <v>247048</v>
      </c>
      <c r="L23" s="1252">
        <v>73633</v>
      </c>
      <c r="M23" s="1252">
        <v>134537</v>
      </c>
    </row>
    <row r="24" spans="1:13" x14ac:dyDescent="0.15">
      <c r="A24" s="208" t="s">
        <v>788</v>
      </c>
      <c r="B24" s="335"/>
      <c r="C24" s="1566">
        <v>24031</v>
      </c>
      <c r="D24" s="1566"/>
      <c r="E24" s="1252">
        <v>27</v>
      </c>
      <c r="F24" s="1252">
        <v>0</v>
      </c>
      <c r="G24" s="1252">
        <v>1891</v>
      </c>
      <c r="H24" s="1252">
        <v>1934</v>
      </c>
      <c r="I24" s="1252">
        <v>432</v>
      </c>
      <c r="J24" s="1252">
        <v>35</v>
      </c>
      <c r="K24" s="1252">
        <v>3049</v>
      </c>
      <c r="L24" s="1252">
        <v>232</v>
      </c>
      <c r="M24" s="1252">
        <v>1694</v>
      </c>
    </row>
    <row r="25" spans="1:13" x14ac:dyDescent="0.15">
      <c r="A25" s="208" t="s">
        <v>789</v>
      </c>
      <c r="B25" s="335"/>
      <c r="C25" s="1566">
        <v>444414</v>
      </c>
      <c r="D25" s="1566"/>
      <c r="E25" s="1252">
        <v>47543</v>
      </c>
      <c r="F25" s="1252">
        <v>0</v>
      </c>
      <c r="G25" s="1252">
        <v>45443</v>
      </c>
      <c r="H25" s="1252">
        <v>80586</v>
      </c>
      <c r="I25" s="1252">
        <v>11218</v>
      </c>
      <c r="J25" s="1252">
        <v>1796</v>
      </c>
      <c r="K25" s="1252">
        <v>70628</v>
      </c>
      <c r="L25" s="1252">
        <v>30390</v>
      </c>
      <c r="M25" s="1252">
        <v>50116</v>
      </c>
    </row>
    <row r="26" spans="1:13" x14ac:dyDescent="0.15">
      <c r="A26" s="208" t="s">
        <v>790</v>
      </c>
      <c r="B26" s="335"/>
      <c r="C26" s="1566">
        <v>55923</v>
      </c>
      <c r="D26" s="1566"/>
      <c r="E26" s="1252">
        <v>1777</v>
      </c>
      <c r="F26" s="1252">
        <v>0</v>
      </c>
      <c r="G26" s="1252">
        <v>20</v>
      </c>
      <c r="H26" s="1252">
        <v>10582</v>
      </c>
      <c r="I26" s="1252">
        <v>102</v>
      </c>
      <c r="J26" s="1252">
        <v>479</v>
      </c>
      <c r="K26" s="1252">
        <v>11452</v>
      </c>
      <c r="L26" s="1252">
        <v>4322</v>
      </c>
      <c r="M26" s="1252">
        <v>2250</v>
      </c>
    </row>
    <row r="27" spans="1:13" x14ac:dyDescent="0.15">
      <c r="A27" s="208" t="s">
        <v>791</v>
      </c>
      <c r="B27" s="335"/>
      <c r="C27" s="1566">
        <v>44855</v>
      </c>
      <c r="D27" s="1566"/>
      <c r="E27" s="1252">
        <v>747</v>
      </c>
      <c r="F27" s="1252">
        <v>0</v>
      </c>
      <c r="G27" s="1252">
        <v>6766</v>
      </c>
      <c r="H27" s="1252">
        <v>3988</v>
      </c>
      <c r="I27" s="1252">
        <v>2839</v>
      </c>
      <c r="J27" s="1252">
        <v>107</v>
      </c>
      <c r="K27" s="1252">
        <v>7872</v>
      </c>
      <c r="L27" s="1252">
        <v>910</v>
      </c>
      <c r="M27" s="1252">
        <v>3500</v>
      </c>
    </row>
    <row r="28" spans="1:13" x14ac:dyDescent="0.15">
      <c r="A28" s="208" t="s">
        <v>892</v>
      </c>
      <c r="B28" s="335"/>
      <c r="C28" s="1566">
        <v>7765</v>
      </c>
      <c r="D28" s="1566"/>
      <c r="E28" s="1252">
        <v>43</v>
      </c>
      <c r="F28" s="1252">
        <v>0</v>
      </c>
      <c r="G28" s="1252">
        <v>24</v>
      </c>
      <c r="H28" s="1252">
        <v>10</v>
      </c>
      <c r="I28" s="1252">
        <v>43</v>
      </c>
      <c r="J28" s="1252">
        <v>0</v>
      </c>
      <c r="K28" s="1252">
        <v>264</v>
      </c>
      <c r="L28" s="1252">
        <v>35</v>
      </c>
      <c r="M28" s="1252">
        <v>3008</v>
      </c>
    </row>
    <row r="29" spans="1:13" x14ac:dyDescent="0.15">
      <c r="A29" s="323" t="s">
        <v>1170</v>
      </c>
      <c r="B29" s="336"/>
      <c r="C29" s="1577">
        <v>1257634</v>
      </c>
      <c r="D29" s="1577"/>
      <c r="E29" s="41">
        <v>62112</v>
      </c>
      <c r="F29" s="41">
        <v>21937</v>
      </c>
      <c r="G29" s="41">
        <v>11572</v>
      </c>
      <c r="H29" s="41">
        <v>197777</v>
      </c>
      <c r="I29" s="41">
        <v>1348</v>
      </c>
      <c r="J29" s="41">
        <v>6428</v>
      </c>
      <c r="K29" s="41">
        <v>298550</v>
      </c>
      <c r="L29" s="41">
        <v>11849</v>
      </c>
      <c r="M29" s="41">
        <v>115324</v>
      </c>
    </row>
    <row r="30" spans="1:13" x14ac:dyDescent="0.15">
      <c r="A30" s="208" t="s">
        <v>793</v>
      </c>
      <c r="B30" s="335"/>
      <c r="C30" s="1566">
        <v>1124077</v>
      </c>
      <c r="D30" s="1566"/>
      <c r="E30" s="1253">
        <v>61885</v>
      </c>
      <c r="F30" s="1253">
        <v>21937</v>
      </c>
      <c r="G30" s="1253">
        <v>11572</v>
      </c>
      <c r="H30" s="1253">
        <v>196286</v>
      </c>
      <c r="I30" s="1253">
        <v>1348</v>
      </c>
      <c r="J30" s="1253">
        <v>6357</v>
      </c>
      <c r="K30" s="1253">
        <v>287945</v>
      </c>
      <c r="L30" s="1253">
        <v>11805</v>
      </c>
      <c r="M30" s="1253">
        <v>113894</v>
      </c>
    </row>
    <row r="31" spans="1:13" x14ac:dyDescent="0.15">
      <c r="A31" s="208" t="s">
        <v>347</v>
      </c>
      <c r="B31" s="335"/>
      <c r="C31" s="1566">
        <v>105052</v>
      </c>
      <c r="D31" s="1566"/>
      <c r="E31" s="1253">
        <v>58</v>
      </c>
      <c r="F31" s="1253">
        <v>0</v>
      </c>
      <c r="G31" s="1253">
        <v>0</v>
      </c>
      <c r="H31" s="1253">
        <v>155</v>
      </c>
      <c r="I31" s="1253">
        <v>0</v>
      </c>
      <c r="J31" s="1253">
        <v>0</v>
      </c>
      <c r="K31" s="1253">
        <v>0</v>
      </c>
      <c r="L31" s="1253">
        <v>2</v>
      </c>
      <c r="M31" s="1253">
        <v>15</v>
      </c>
    </row>
    <row r="32" spans="1:13" x14ac:dyDescent="0.15">
      <c r="A32" s="208" t="s">
        <v>794</v>
      </c>
      <c r="B32" s="335"/>
      <c r="C32" s="1566">
        <v>28505</v>
      </c>
      <c r="D32" s="1566"/>
      <c r="E32" s="1253">
        <v>169</v>
      </c>
      <c r="F32" s="1253">
        <v>0</v>
      </c>
      <c r="G32" s="1253">
        <v>0</v>
      </c>
      <c r="H32" s="1253">
        <v>1336</v>
      </c>
      <c r="I32" s="1253">
        <v>0</v>
      </c>
      <c r="J32" s="1253">
        <v>71</v>
      </c>
      <c r="K32" s="1253">
        <v>10605</v>
      </c>
      <c r="L32" s="1253">
        <v>42</v>
      </c>
      <c r="M32" s="1253">
        <v>1415</v>
      </c>
    </row>
    <row r="33" spans="1:13" ht="5.0999999999999996" customHeight="1" x14ac:dyDescent="0.15">
      <c r="A33" s="165"/>
      <c r="B33" s="16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1254"/>
    </row>
    <row r="34" spans="1:13" ht="20.100000000000001" customHeight="1" x14ac:dyDescent="0.15">
      <c r="A34" s="1568" t="s">
        <v>2026</v>
      </c>
      <c r="B34" s="1569"/>
      <c r="C34" s="1583" t="s">
        <v>446</v>
      </c>
      <c r="D34" s="1585" t="s">
        <v>447</v>
      </c>
      <c r="E34" s="1585" t="s">
        <v>448</v>
      </c>
      <c r="F34" s="1585" t="s">
        <v>449</v>
      </c>
      <c r="G34" s="1585" t="s">
        <v>450</v>
      </c>
      <c r="H34" s="1585" t="s">
        <v>451</v>
      </c>
      <c r="I34" s="1585" t="s">
        <v>452</v>
      </c>
      <c r="J34" s="1585" t="s">
        <v>453</v>
      </c>
      <c r="K34" s="1585" t="s">
        <v>454</v>
      </c>
      <c r="L34" s="1585" t="s">
        <v>455</v>
      </c>
      <c r="M34" s="1586" t="s">
        <v>456</v>
      </c>
    </row>
    <row r="35" spans="1:13" ht="10.15" customHeight="1" x14ac:dyDescent="0.15">
      <c r="A35" s="1575" t="s">
        <v>820</v>
      </c>
      <c r="B35" s="1576"/>
      <c r="C35" s="1584"/>
      <c r="D35" s="1585"/>
      <c r="E35" s="1585"/>
      <c r="F35" s="1585"/>
      <c r="G35" s="1585"/>
      <c r="H35" s="1585"/>
      <c r="I35" s="1585"/>
      <c r="J35" s="1585"/>
      <c r="K35" s="1585"/>
      <c r="L35" s="1585"/>
      <c r="M35" s="1586"/>
    </row>
    <row r="36" spans="1:13" ht="5.0999999999999996" customHeight="1" x14ac:dyDescent="0.15">
      <c r="A36" s="337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</row>
    <row r="37" spans="1:13" x14ac:dyDescent="0.15">
      <c r="A37" s="323" t="s">
        <v>278</v>
      </c>
      <c r="C37" s="1250">
        <v>3269818</v>
      </c>
      <c r="D37" s="1250">
        <v>1124419</v>
      </c>
      <c r="E37" s="1250">
        <v>530259</v>
      </c>
      <c r="F37" s="1250">
        <v>312224</v>
      </c>
      <c r="G37" s="1250">
        <v>1567588</v>
      </c>
      <c r="H37" s="1250">
        <v>904</v>
      </c>
      <c r="I37" s="1250">
        <v>3</v>
      </c>
      <c r="J37" s="1250">
        <v>19522</v>
      </c>
      <c r="K37" s="1250">
        <v>39860</v>
      </c>
      <c r="L37" s="1250">
        <v>30002</v>
      </c>
      <c r="M37" s="1250">
        <v>1817347</v>
      </c>
    </row>
    <row r="38" spans="1:13" x14ac:dyDescent="0.15">
      <c r="A38" s="323" t="s">
        <v>1168</v>
      </c>
      <c r="C38" s="1250">
        <v>3215580</v>
      </c>
      <c r="D38" s="1250">
        <v>1099533</v>
      </c>
      <c r="E38" s="1250">
        <v>476433</v>
      </c>
      <c r="F38" s="1250">
        <v>305194</v>
      </c>
      <c r="G38" s="1250">
        <v>1562126</v>
      </c>
      <c r="H38" s="1250">
        <v>169</v>
      </c>
      <c r="I38" s="1250">
        <v>0</v>
      </c>
      <c r="J38" s="1250">
        <v>19438</v>
      </c>
      <c r="K38" s="1250">
        <v>36731</v>
      </c>
      <c r="L38" s="1250">
        <v>30001</v>
      </c>
      <c r="M38" s="1250">
        <v>940134</v>
      </c>
    </row>
    <row r="39" spans="1:13" x14ac:dyDescent="0.15">
      <c r="A39" s="208" t="s">
        <v>582</v>
      </c>
      <c r="C39" s="1255">
        <v>388689</v>
      </c>
      <c r="D39" s="1255">
        <v>236833</v>
      </c>
      <c r="E39" s="1255">
        <v>2034</v>
      </c>
      <c r="F39" s="1255">
        <v>0</v>
      </c>
      <c r="G39" s="1255">
        <v>3944</v>
      </c>
      <c r="H39" s="1255">
        <v>0</v>
      </c>
      <c r="I39" s="1255">
        <v>0</v>
      </c>
      <c r="J39" s="1255">
        <v>0</v>
      </c>
      <c r="K39" s="1255">
        <v>0</v>
      </c>
      <c r="L39" s="1255">
        <v>0</v>
      </c>
      <c r="M39" s="1255">
        <v>0</v>
      </c>
    </row>
    <row r="40" spans="1:13" x14ac:dyDescent="0.15">
      <c r="A40" s="208" t="s">
        <v>338</v>
      </c>
      <c r="C40" s="1255">
        <v>0</v>
      </c>
      <c r="D40" s="1255">
        <v>0</v>
      </c>
      <c r="E40" s="1255">
        <v>0</v>
      </c>
      <c r="F40" s="1255">
        <v>0</v>
      </c>
      <c r="G40" s="1255">
        <v>0</v>
      </c>
      <c r="H40" s="1255">
        <v>0</v>
      </c>
      <c r="I40" s="1255">
        <v>0</v>
      </c>
      <c r="J40" s="1255">
        <v>0</v>
      </c>
      <c r="K40" s="1255">
        <v>0</v>
      </c>
      <c r="L40" s="1255">
        <v>0</v>
      </c>
      <c r="M40" s="1255">
        <v>0</v>
      </c>
    </row>
    <row r="41" spans="1:13" x14ac:dyDescent="0.15">
      <c r="A41" s="208" t="s">
        <v>781</v>
      </c>
      <c r="C41" s="1255">
        <v>200</v>
      </c>
      <c r="D41" s="1255">
        <v>263</v>
      </c>
      <c r="E41" s="1255">
        <v>0</v>
      </c>
      <c r="F41" s="1255">
        <v>0</v>
      </c>
      <c r="G41" s="1255">
        <v>251547</v>
      </c>
      <c r="H41" s="1255">
        <v>0</v>
      </c>
      <c r="I41" s="1255">
        <v>0</v>
      </c>
      <c r="J41" s="1255">
        <v>0</v>
      </c>
      <c r="K41" s="1255">
        <v>0</v>
      </c>
      <c r="L41" s="1255">
        <v>0</v>
      </c>
      <c r="M41" s="1255">
        <v>0</v>
      </c>
    </row>
    <row r="42" spans="1:13" x14ac:dyDescent="0.15">
      <c r="A42" s="208" t="s">
        <v>782</v>
      </c>
      <c r="C42" s="1255">
        <v>891222</v>
      </c>
      <c r="D42" s="1255">
        <v>179180</v>
      </c>
      <c r="E42" s="1255">
        <v>75943</v>
      </c>
      <c r="F42" s="1255">
        <v>55977</v>
      </c>
      <c r="G42" s="1255">
        <v>772691</v>
      </c>
      <c r="H42" s="1255">
        <v>0</v>
      </c>
      <c r="I42" s="1255">
        <v>0</v>
      </c>
      <c r="J42" s="1255">
        <v>8644</v>
      </c>
      <c r="K42" s="1255">
        <v>34567</v>
      </c>
      <c r="L42" s="1255">
        <v>0</v>
      </c>
      <c r="M42" s="1255">
        <v>68</v>
      </c>
    </row>
    <row r="43" spans="1:13" x14ac:dyDescent="0.15">
      <c r="A43" s="208" t="s">
        <v>336</v>
      </c>
      <c r="C43" s="1255">
        <v>60282</v>
      </c>
      <c r="D43" s="1255">
        <v>63318</v>
      </c>
      <c r="E43" s="1255">
        <v>10127</v>
      </c>
      <c r="F43" s="1255">
        <v>15360</v>
      </c>
      <c r="G43" s="1255">
        <v>135775</v>
      </c>
      <c r="H43" s="1255">
        <v>169</v>
      </c>
      <c r="I43" s="1255">
        <v>0</v>
      </c>
      <c r="J43" s="1255">
        <v>2829</v>
      </c>
      <c r="K43" s="1255">
        <v>0</v>
      </c>
      <c r="L43" s="1255">
        <v>27491</v>
      </c>
      <c r="M43" s="1255">
        <v>526463</v>
      </c>
    </row>
    <row r="44" spans="1:13" x14ac:dyDescent="0.15">
      <c r="A44" s="208" t="s">
        <v>783</v>
      </c>
      <c r="C44" s="1255">
        <v>0</v>
      </c>
      <c r="D44" s="1255">
        <v>0</v>
      </c>
      <c r="E44" s="1255">
        <v>0</v>
      </c>
      <c r="F44" s="1255">
        <v>0</v>
      </c>
      <c r="G44" s="1255">
        <v>0</v>
      </c>
      <c r="H44" s="1255">
        <v>0</v>
      </c>
      <c r="I44" s="1255">
        <v>0</v>
      </c>
      <c r="J44" s="1255">
        <v>0</v>
      </c>
      <c r="K44" s="1255">
        <v>0</v>
      </c>
      <c r="L44" s="1255">
        <v>0</v>
      </c>
      <c r="M44" s="1255">
        <v>0</v>
      </c>
    </row>
    <row r="45" spans="1:13" x14ac:dyDescent="0.15">
      <c r="A45" s="208" t="s">
        <v>593</v>
      </c>
      <c r="C45" s="1255">
        <v>722322</v>
      </c>
      <c r="D45" s="1255">
        <v>24805</v>
      </c>
      <c r="E45" s="1255">
        <v>191446</v>
      </c>
      <c r="F45" s="1255">
        <v>3138</v>
      </c>
      <c r="G45" s="1255">
        <v>336435</v>
      </c>
      <c r="H45" s="1255">
        <v>0</v>
      </c>
      <c r="I45" s="1255">
        <v>0</v>
      </c>
      <c r="J45" s="1255">
        <v>150</v>
      </c>
      <c r="K45" s="1255">
        <v>0</v>
      </c>
      <c r="L45" s="1255">
        <v>66</v>
      </c>
      <c r="M45" s="1255">
        <v>7046</v>
      </c>
    </row>
    <row r="46" spans="1:13" x14ac:dyDescent="0.15">
      <c r="A46" s="208" t="s">
        <v>784</v>
      </c>
      <c r="C46" s="1255">
        <v>1152830</v>
      </c>
      <c r="D46" s="1255">
        <v>595040</v>
      </c>
      <c r="E46" s="1255">
        <v>196821</v>
      </c>
      <c r="F46" s="1255">
        <v>230719</v>
      </c>
      <c r="G46" s="1255">
        <v>61734</v>
      </c>
      <c r="H46" s="1255">
        <v>0</v>
      </c>
      <c r="I46" s="1255">
        <v>0</v>
      </c>
      <c r="J46" s="1255">
        <v>7815</v>
      </c>
      <c r="K46" s="1255">
        <v>2164</v>
      </c>
      <c r="L46" s="1255">
        <v>2444</v>
      </c>
      <c r="M46" s="1255">
        <v>406557</v>
      </c>
    </row>
    <row r="47" spans="1:13" x14ac:dyDescent="0.15">
      <c r="A47" s="208" t="s">
        <v>594</v>
      </c>
      <c r="C47" s="1255">
        <v>35</v>
      </c>
      <c r="D47" s="1255">
        <v>94</v>
      </c>
      <c r="E47" s="1255">
        <v>62</v>
      </c>
      <c r="F47" s="1255">
        <v>0</v>
      </c>
      <c r="G47" s="1255">
        <v>0</v>
      </c>
      <c r="H47" s="1255">
        <v>0</v>
      </c>
      <c r="I47" s="1255">
        <v>0</v>
      </c>
      <c r="J47" s="1255">
        <v>0</v>
      </c>
      <c r="K47" s="1255">
        <v>0</v>
      </c>
      <c r="L47" s="1255">
        <v>0</v>
      </c>
      <c r="M47" s="1255">
        <v>0</v>
      </c>
    </row>
    <row r="48" spans="1:13" x14ac:dyDescent="0.15">
      <c r="A48" s="323" t="s">
        <v>1169</v>
      </c>
      <c r="C48" s="1250">
        <v>27207</v>
      </c>
      <c r="D48" s="1250">
        <v>21320</v>
      </c>
      <c r="E48" s="1250">
        <v>30585</v>
      </c>
      <c r="F48" s="1250">
        <v>3157</v>
      </c>
      <c r="G48" s="1250">
        <v>4680</v>
      </c>
      <c r="H48" s="1250">
        <v>645</v>
      </c>
      <c r="I48" s="1250">
        <v>0</v>
      </c>
      <c r="J48" s="1250">
        <v>0</v>
      </c>
      <c r="K48" s="1250">
        <v>0</v>
      </c>
      <c r="L48" s="1250">
        <v>1</v>
      </c>
      <c r="M48" s="1250">
        <v>408275</v>
      </c>
    </row>
    <row r="49" spans="1:13" x14ac:dyDescent="0.15">
      <c r="A49" s="208" t="s">
        <v>786</v>
      </c>
      <c r="C49" s="1255">
        <v>619</v>
      </c>
      <c r="D49" s="1255">
        <v>874</v>
      </c>
      <c r="E49" s="1255">
        <v>2206</v>
      </c>
      <c r="F49" s="1255">
        <v>152</v>
      </c>
      <c r="G49" s="1255">
        <v>36</v>
      </c>
      <c r="H49" s="1255">
        <v>9</v>
      </c>
      <c r="I49" s="1255">
        <v>0</v>
      </c>
      <c r="J49" s="1255">
        <v>0</v>
      </c>
      <c r="K49" s="1255">
        <v>0</v>
      </c>
      <c r="L49" s="1255">
        <v>0</v>
      </c>
      <c r="M49" s="1255">
        <v>37156</v>
      </c>
    </row>
    <row r="50" spans="1:13" x14ac:dyDescent="0.15">
      <c r="A50" s="208" t="s">
        <v>1964</v>
      </c>
      <c r="C50" s="1255">
        <v>0</v>
      </c>
      <c r="D50" s="1255">
        <v>0</v>
      </c>
      <c r="E50" s="1255">
        <v>11</v>
      </c>
      <c r="F50" s="1255">
        <v>0</v>
      </c>
      <c r="G50" s="1255">
        <v>0</v>
      </c>
      <c r="H50" s="1255">
        <v>0</v>
      </c>
      <c r="I50" s="1255">
        <v>0</v>
      </c>
      <c r="J50" s="1255">
        <v>0</v>
      </c>
      <c r="K50" s="1255">
        <v>0</v>
      </c>
      <c r="L50" s="1255">
        <v>0</v>
      </c>
      <c r="M50" s="1255">
        <v>3717</v>
      </c>
    </row>
    <row r="51" spans="1:13" x14ac:dyDescent="0.15">
      <c r="A51" s="208" t="s">
        <v>342</v>
      </c>
      <c r="C51" s="1255">
        <v>608</v>
      </c>
      <c r="D51" s="1255">
        <v>535</v>
      </c>
      <c r="E51" s="1255">
        <v>1889</v>
      </c>
      <c r="F51" s="1255">
        <v>204</v>
      </c>
      <c r="G51" s="1255">
        <v>117</v>
      </c>
      <c r="H51" s="1255">
        <v>9</v>
      </c>
      <c r="I51" s="1255">
        <v>0</v>
      </c>
      <c r="J51" s="1255">
        <v>0</v>
      </c>
      <c r="K51" s="1255">
        <v>0</v>
      </c>
      <c r="L51" s="1255">
        <v>0</v>
      </c>
      <c r="M51" s="1255">
        <v>27641</v>
      </c>
    </row>
    <row r="52" spans="1:13" x14ac:dyDescent="0.15">
      <c r="A52" s="208" t="s">
        <v>787</v>
      </c>
      <c r="C52" s="1255">
        <v>631</v>
      </c>
      <c r="D52" s="1255">
        <v>548</v>
      </c>
      <c r="E52" s="1255">
        <v>630</v>
      </c>
      <c r="F52" s="1255">
        <v>12</v>
      </c>
      <c r="G52" s="1255">
        <v>6</v>
      </c>
      <c r="H52" s="1255">
        <v>1</v>
      </c>
      <c r="I52" s="1255">
        <v>0</v>
      </c>
      <c r="J52" s="1255">
        <v>0</v>
      </c>
      <c r="K52" s="1255">
        <v>0</v>
      </c>
      <c r="L52" s="1255">
        <v>0</v>
      </c>
      <c r="M52" s="1255">
        <v>6604</v>
      </c>
    </row>
    <row r="53" spans="1:13" x14ac:dyDescent="0.15">
      <c r="A53" s="208" t="s">
        <v>890</v>
      </c>
      <c r="B53" s="335"/>
      <c r="C53" s="44">
        <v>0</v>
      </c>
      <c r="D53" s="44">
        <v>0</v>
      </c>
      <c r="E53" s="1252">
        <v>0</v>
      </c>
      <c r="F53" s="1252">
        <v>0</v>
      </c>
      <c r="G53" s="1252">
        <v>0</v>
      </c>
      <c r="H53" s="1252">
        <v>0</v>
      </c>
      <c r="I53" s="1252">
        <v>0</v>
      </c>
      <c r="J53" s="1252">
        <v>0</v>
      </c>
      <c r="K53" s="1252">
        <v>0</v>
      </c>
      <c r="L53" s="1252">
        <v>0</v>
      </c>
      <c r="M53" s="1252">
        <v>2</v>
      </c>
    </row>
    <row r="54" spans="1:13" x14ac:dyDescent="0.15">
      <c r="A54" s="208" t="s">
        <v>340</v>
      </c>
      <c r="C54" s="1255">
        <v>18785</v>
      </c>
      <c r="D54" s="1255">
        <v>16282</v>
      </c>
      <c r="E54" s="1255">
        <v>16378</v>
      </c>
      <c r="F54" s="1255">
        <v>2275</v>
      </c>
      <c r="G54" s="1255">
        <v>3423</v>
      </c>
      <c r="H54" s="1255">
        <v>530</v>
      </c>
      <c r="I54" s="1255">
        <v>0</v>
      </c>
      <c r="J54" s="1255">
        <v>0</v>
      </c>
      <c r="K54" s="1255">
        <v>0</v>
      </c>
      <c r="L54" s="1255">
        <v>1</v>
      </c>
      <c r="M54" s="1255">
        <v>185145</v>
      </c>
    </row>
    <row r="55" spans="1:13" x14ac:dyDescent="0.15">
      <c r="A55" s="208" t="s">
        <v>788</v>
      </c>
      <c r="C55" s="1255">
        <v>507</v>
      </c>
      <c r="D55" s="1255">
        <v>147</v>
      </c>
      <c r="E55" s="1255">
        <v>479</v>
      </c>
      <c r="F55" s="1255">
        <v>0</v>
      </c>
      <c r="G55" s="1255">
        <v>40</v>
      </c>
      <c r="H55" s="1255">
        <v>1</v>
      </c>
      <c r="I55" s="1255">
        <v>0</v>
      </c>
      <c r="J55" s="1255">
        <v>0</v>
      </c>
      <c r="K55" s="1255">
        <v>0</v>
      </c>
      <c r="L55" s="1255">
        <v>0</v>
      </c>
      <c r="M55" s="1255">
        <v>13563</v>
      </c>
    </row>
    <row r="56" spans="1:13" x14ac:dyDescent="0.15">
      <c r="A56" s="208" t="s">
        <v>789</v>
      </c>
      <c r="C56" s="1255">
        <v>4580</v>
      </c>
      <c r="D56" s="1255">
        <v>1974</v>
      </c>
      <c r="E56" s="1255">
        <v>6884</v>
      </c>
      <c r="F56" s="1255">
        <v>443</v>
      </c>
      <c r="G56" s="1255">
        <v>1058</v>
      </c>
      <c r="H56" s="1255">
        <v>71</v>
      </c>
      <c r="I56" s="1255">
        <v>0</v>
      </c>
      <c r="J56" s="1255">
        <v>0</v>
      </c>
      <c r="K56" s="1255">
        <v>0</v>
      </c>
      <c r="L56" s="1255">
        <v>0</v>
      </c>
      <c r="M56" s="1255">
        <v>91684</v>
      </c>
    </row>
    <row r="57" spans="1:13" x14ac:dyDescent="0.15">
      <c r="A57" s="208" t="s">
        <v>790</v>
      </c>
      <c r="C57" s="1255">
        <v>386</v>
      </c>
      <c r="D57" s="1255">
        <v>321</v>
      </c>
      <c r="E57" s="1255">
        <v>943</v>
      </c>
      <c r="F57" s="1255">
        <v>12</v>
      </c>
      <c r="G57" s="1255">
        <v>0</v>
      </c>
      <c r="H57" s="1255">
        <v>19</v>
      </c>
      <c r="I57" s="1255">
        <v>0</v>
      </c>
      <c r="J57" s="1255">
        <v>0</v>
      </c>
      <c r="K57" s="1255">
        <v>0</v>
      </c>
      <c r="L57" s="1255">
        <v>0</v>
      </c>
      <c r="M57" s="1255">
        <v>23258</v>
      </c>
    </row>
    <row r="58" spans="1:13" x14ac:dyDescent="0.15">
      <c r="A58" s="208" t="s">
        <v>791</v>
      </c>
      <c r="C58" s="1255">
        <v>250</v>
      </c>
      <c r="D58" s="1255">
        <v>545</v>
      </c>
      <c r="E58" s="1255">
        <v>996</v>
      </c>
      <c r="F58" s="1255">
        <v>32</v>
      </c>
      <c r="G58" s="1255">
        <v>0</v>
      </c>
      <c r="H58" s="1255">
        <v>5</v>
      </c>
      <c r="I58" s="1255">
        <v>0</v>
      </c>
      <c r="J58" s="1255">
        <v>0</v>
      </c>
      <c r="K58" s="1255">
        <v>0</v>
      </c>
      <c r="L58" s="1255">
        <v>0</v>
      </c>
      <c r="M58" s="1255">
        <v>16298</v>
      </c>
    </row>
    <row r="59" spans="1:13" x14ac:dyDescent="0.15">
      <c r="A59" s="208" t="s">
        <v>892</v>
      </c>
      <c r="C59" s="1255">
        <v>841</v>
      </c>
      <c r="D59" s="1255">
        <v>94</v>
      </c>
      <c r="E59" s="1255">
        <v>169</v>
      </c>
      <c r="F59" s="1255">
        <v>27</v>
      </c>
      <c r="G59" s="1255">
        <v>0</v>
      </c>
      <c r="H59" s="1255">
        <v>0</v>
      </c>
      <c r="I59" s="1255">
        <v>0</v>
      </c>
      <c r="J59" s="1255">
        <v>0</v>
      </c>
      <c r="K59" s="1255">
        <v>0</v>
      </c>
      <c r="L59" s="1255">
        <v>0</v>
      </c>
      <c r="M59" s="1255">
        <v>3207</v>
      </c>
    </row>
    <row r="60" spans="1:13" x14ac:dyDescent="0.15">
      <c r="A60" s="323" t="s">
        <v>1170</v>
      </c>
      <c r="C60" s="1250">
        <v>27031</v>
      </c>
      <c r="D60" s="1250">
        <v>3566</v>
      </c>
      <c r="E60" s="1250">
        <v>23241</v>
      </c>
      <c r="F60" s="1250">
        <v>3873</v>
      </c>
      <c r="G60" s="1250">
        <v>782</v>
      </c>
      <c r="H60" s="1250">
        <v>90</v>
      </c>
      <c r="I60" s="1250">
        <v>3</v>
      </c>
      <c r="J60" s="1250">
        <v>84</v>
      </c>
      <c r="K60" s="1250">
        <v>3129</v>
      </c>
      <c r="L60" s="1250">
        <v>0</v>
      </c>
      <c r="M60" s="1250">
        <v>468938</v>
      </c>
    </row>
    <row r="61" spans="1:13" x14ac:dyDescent="0.15">
      <c r="A61" s="208" t="s">
        <v>793</v>
      </c>
      <c r="C61" s="1255">
        <v>26600</v>
      </c>
      <c r="D61" s="1255">
        <v>3407</v>
      </c>
      <c r="E61" s="1255">
        <v>22878</v>
      </c>
      <c r="F61" s="1255">
        <v>3852</v>
      </c>
      <c r="G61" s="1255">
        <v>756</v>
      </c>
      <c r="H61" s="1255">
        <v>90</v>
      </c>
      <c r="I61" s="1255">
        <v>0</v>
      </c>
      <c r="J61" s="1255">
        <v>84</v>
      </c>
      <c r="K61" s="1255">
        <v>0</v>
      </c>
      <c r="L61" s="1255">
        <v>0</v>
      </c>
      <c r="M61" s="1255">
        <v>353381</v>
      </c>
    </row>
    <row r="62" spans="1:13" x14ac:dyDescent="0.15">
      <c r="A62" s="208" t="s">
        <v>347</v>
      </c>
      <c r="C62" s="1255">
        <v>186</v>
      </c>
      <c r="D62" s="1255">
        <v>19</v>
      </c>
      <c r="E62" s="1255">
        <v>0</v>
      </c>
      <c r="F62" s="1255">
        <v>0</v>
      </c>
      <c r="G62" s="1255">
        <v>26</v>
      </c>
      <c r="H62" s="1255">
        <v>0</v>
      </c>
      <c r="I62" s="1255">
        <v>0</v>
      </c>
      <c r="J62" s="1255">
        <v>0</v>
      </c>
      <c r="K62" s="1255">
        <v>56</v>
      </c>
      <c r="L62" s="1255">
        <v>0</v>
      </c>
      <c r="M62" s="1255">
        <v>104535</v>
      </c>
    </row>
    <row r="63" spans="1:13" x14ac:dyDescent="0.15">
      <c r="A63" s="208" t="s">
        <v>794</v>
      </c>
      <c r="C63" s="1255">
        <v>245</v>
      </c>
      <c r="D63" s="1255">
        <v>140</v>
      </c>
      <c r="E63" s="1255">
        <v>363</v>
      </c>
      <c r="F63" s="1255">
        <v>21</v>
      </c>
      <c r="G63" s="1255">
        <v>0</v>
      </c>
      <c r="H63" s="1255">
        <v>0</v>
      </c>
      <c r="I63" s="1255">
        <v>3</v>
      </c>
      <c r="J63" s="1255">
        <v>0</v>
      </c>
      <c r="K63" s="1255">
        <v>3073</v>
      </c>
      <c r="L63" s="1255">
        <v>0</v>
      </c>
      <c r="M63" s="1255">
        <v>11022</v>
      </c>
    </row>
    <row r="64" spans="1:13" ht="5.0999999999999996" customHeight="1" thickBot="1" x14ac:dyDescent="0.2">
      <c r="A64" s="302"/>
      <c r="B64" s="302"/>
      <c r="C64" s="302"/>
      <c r="D64" s="302"/>
      <c r="E64" s="302"/>
      <c r="F64" s="302"/>
      <c r="G64" s="302"/>
      <c r="H64" s="302"/>
      <c r="I64" s="302"/>
      <c r="J64" s="302"/>
      <c r="K64" s="302"/>
      <c r="L64" s="302"/>
      <c r="M64" s="302"/>
    </row>
    <row r="65" spans="1:13" ht="21" customHeight="1" thickTop="1" x14ac:dyDescent="0.15">
      <c r="A65" s="1567" t="s">
        <v>2129</v>
      </c>
      <c r="B65" s="1567"/>
      <c r="C65" s="1567"/>
      <c r="D65" s="1567"/>
      <c r="E65" s="1567"/>
      <c r="F65" s="1567"/>
      <c r="G65" s="1567"/>
      <c r="H65" s="1567"/>
      <c r="I65" s="1567"/>
      <c r="J65" s="1567"/>
      <c r="K65" s="1567"/>
      <c r="L65" s="1567"/>
      <c r="M65" s="1567"/>
    </row>
    <row r="66" spans="1:13" x14ac:dyDescent="0.15">
      <c r="A66" s="303" t="s">
        <v>1192</v>
      </c>
      <c r="B66" s="121"/>
      <c r="C66" s="121"/>
      <c r="D66" s="121"/>
      <c r="E66" s="121"/>
      <c r="F66" s="121"/>
      <c r="G66" s="121"/>
      <c r="H66" s="121"/>
      <c r="I66" s="121"/>
      <c r="J66" s="121"/>
      <c r="K66" s="121"/>
      <c r="L66" s="121"/>
      <c r="M66" s="121"/>
    </row>
  </sheetData>
  <mergeCells count="54">
    <mergeCell ref="L34:L35"/>
    <mergeCell ref="A34:B34"/>
    <mergeCell ref="A35:B35"/>
    <mergeCell ref="M34:M35"/>
    <mergeCell ref="E34:E35"/>
    <mergeCell ref="F34:F35"/>
    <mergeCell ref="G34:G35"/>
    <mergeCell ref="H34:H35"/>
    <mergeCell ref="I34:I35"/>
    <mergeCell ref="J34:J35"/>
    <mergeCell ref="K34:K35"/>
    <mergeCell ref="C27:D27"/>
    <mergeCell ref="C28:D28"/>
    <mergeCell ref="C31:D31"/>
    <mergeCell ref="C32:D32"/>
    <mergeCell ref="C34:C35"/>
    <mergeCell ref="D34:D35"/>
    <mergeCell ref="C9:D9"/>
    <mergeCell ref="C10:D10"/>
    <mergeCell ref="C30:D30"/>
    <mergeCell ref="C11:D11"/>
    <mergeCell ref="C12:D12"/>
    <mergeCell ref="C13:D13"/>
    <mergeCell ref="C29:D29"/>
    <mergeCell ref="C15:D15"/>
    <mergeCell ref="C16:D16"/>
    <mergeCell ref="C17:D17"/>
    <mergeCell ref="C18:D18"/>
    <mergeCell ref="C19:D19"/>
    <mergeCell ref="C20:D20"/>
    <mergeCell ref="C24:D24"/>
    <mergeCell ref="C25:D25"/>
    <mergeCell ref="C26:D26"/>
    <mergeCell ref="M3:M4"/>
    <mergeCell ref="A4:B4"/>
    <mergeCell ref="C6:D6"/>
    <mergeCell ref="C7:D7"/>
    <mergeCell ref="C8:D8"/>
    <mergeCell ref="C22:D22"/>
    <mergeCell ref="C21:D21"/>
    <mergeCell ref="C23:D23"/>
    <mergeCell ref="A65:M65"/>
    <mergeCell ref="A1:M1"/>
    <mergeCell ref="A3:B3"/>
    <mergeCell ref="C3:D4"/>
    <mergeCell ref="E3:E4"/>
    <mergeCell ref="F3:F4"/>
    <mergeCell ref="G3:G4"/>
    <mergeCell ref="H3:H4"/>
    <mergeCell ref="I3:I4"/>
    <mergeCell ref="J3:J4"/>
    <mergeCell ref="K3:K4"/>
    <mergeCell ref="C14:D14"/>
    <mergeCell ref="L3:L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90"/>
  <dimension ref="A1:I29"/>
  <sheetViews>
    <sheetView showGridLines="0" zoomScaleSheetLayoutView="100" workbookViewId="0">
      <selection activeCell="D24" sqref="D24"/>
    </sheetView>
  </sheetViews>
  <sheetFormatPr defaultColWidth="12.5703125" defaultRowHeight="9" x14ac:dyDescent="0.15"/>
  <cols>
    <col min="1" max="1" width="36.7109375" style="128" customWidth="1"/>
    <col min="2" max="2" width="9.28515625" style="128" bestFit="1" customWidth="1"/>
    <col min="3" max="3" width="8.42578125" style="128" bestFit="1" customWidth="1"/>
    <col min="4" max="4" width="8.5703125" style="128" bestFit="1" customWidth="1"/>
    <col min="5" max="5" width="8.42578125" style="128" bestFit="1" customWidth="1"/>
    <col min="6" max="6" width="9.28515625" style="128" bestFit="1" customWidth="1"/>
    <col min="7" max="8" width="7.42578125" style="128" bestFit="1" customWidth="1"/>
    <col min="9" max="9" width="8.5703125" style="128" bestFit="1" customWidth="1"/>
    <col min="10" max="16384" width="12.5703125" style="128"/>
  </cols>
  <sheetData>
    <row r="1" spans="1:9" ht="28.15" customHeight="1" x14ac:dyDescent="0.15">
      <c r="A1" s="1557" t="s">
        <v>2020</v>
      </c>
      <c r="B1" s="1557"/>
      <c r="C1" s="1557"/>
      <c r="D1" s="1557"/>
      <c r="E1" s="1557"/>
      <c r="F1" s="1557"/>
      <c r="G1" s="1557"/>
      <c r="H1" s="1557"/>
      <c r="I1" s="1557"/>
    </row>
    <row r="2" spans="1:9" ht="11.25" customHeight="1" x14ac:dyDescent="0.15">
      <c r="A2" s="338">
        <v>2023</v>
      </c>
      <c r="I2" s="298" t="s">
        <v>227</v>
      </c>
    </row>
    <row r="3" spans="1:9" ht="10.15" customHeight="1" x14ac:dyDescent="0.15">
      <c r="A3" s="332" t="s">
        <v>821</v>
      </c>
      <c r="B3" s="1560" t="s">
        <v>1</v>
      </c>
      <c r="C3" s="1588"/>
      <c r="D3" s="1581" t="s">
        <v>822</v>
      </c>
      <c r="E3" s="1581" t="s">
        <v>823</v>
      </c>
      <c r="F3" s="1581" t="s">
        <v>824</v>
      </c>
      <c r="G3" s="1588" t="s">
        <v>825</v>
      </c>
      <c r="H3" s="1588"/>
      <c r="I3" s="1582" t="s">
        <v>826</v>
      </c>
    </row>
    <row r="4" spans="1:9" ht="63" x14ac:dyDescent="0.15">
      <c r="A4" s="333" t="s">
        <v>2019</v>
      </c>
      <c r="B4" s="1098"/>
      <c r="C4" s="334" t="s">
        <v>827</v>
      </c>
      <c r="D4" s="1589"/>
      <c r="E4" s="1589"/>
      <c r="F4" s="1589"/>
      <c r="G4" s="1100" t="s">
        <v>1171</v>
      </c>
      <c r="H4" s="1100" t="s">
        <v>1172</v>
      </c>
      <c r="I4" s="1590"/>
    </row>
    <row r="5" spans="1:9" ht="5.0999999999999996" customHeight="1" x14ac:dyDescent="0.15">
      <c r="A5" s="166"/>
    </row>
    <row r="6" spans="1:9" x14ac:dyDescent="0.15">
      <c r="A6" s="47" t="s">
        <v>6</v>
      </c>
      <c r="B6" s="1044">
        <v>30795625</v>
      </c>
      <c r="C6" s="1044">
        <v>6255998</v>
      </c>
      <c r="D6" s="1044">
        <v>7559456</v>
      </c>
      <c r="E6" s="1044">
        <v>3806670</v>
      </c>
      <c r="F6" s="1044">
        <v>15837240</v>
      </c>
      <c r="G6" s="1044">
        <v>330183</v>
      </c>
      <c r="H6" s="1044">
        <v>424439</v>
      </c>
      <c r="I6" s="1044">
        <v>2837637</v>
      </c>
    </row>
    <row r="7" spans="1:9" ht="11.1" customHeight="1" x14ac:dyDescent="0.15">
      <c r="A7" s="126" t="s">
        <v>89</v>
      </c>
      <c r="B7" s="700">
        <v>781825</v>
      </c>
      <c r="C7" s="700">
        <v>136295</v>
      </c>
      <c r="D7" s="700">
        <v>0</v>
      </c>
      <c r="E7" s="700">
        <v>150889</v>
      </c>
      <c r="F7" s="700">
        <v>567798</v>
      </c>
      <c r="G7" s="700">
        <v>31700</v>
      </c>
      <c r="H7" s="700">
        <v>13438</v>
      </c>
      <c r="I7" s="700">
        <v>18000</v>
      </c>
    </row>
    <row r="8" spans="1:9" ht="11.1" customHeight="1" x14ac:dyDescent="0.15">
      <c r="A8" s="126" t="s">
        <v>90</v>
      </c>
      <c r="B8" s="700">
        <v>46946</v>
      </c>
      <c r="C8" s="700">
        <v>40459</v>
      </c>
      <c r="D8" s="700">
        <v>17922</v>
      </c>
      <c r="E8" s="700">
        <v>0</v>
      </c>
      <c r="F8" s="700">
        <v>28945</v>
      </c>
      <c r="G8" s="700">
        <v>0</v>
      </c>
      <c r="H8" s="700">
        <v>79</v>
      </c>
      <c r="I8" s="700">
        <v>0</v>
      </c>
    </row>
    <row r="9" spans="1:9" ht="11.1" customHeight="1" x14ac:dyDescent="0.15">
      <c r="A9" s="126" t="s">
        <v>91</v>
      </c>
      <c r="B9" s="700">
        <v>2612557</v>
      </c>
      <c r="C9" s="700">
        <v>23585</v>
      </c>
      <c r="D9" s="700">
        <v>0</v>
      </c>
      <c r="E9" s="700">
        <v>1833990</v>
      </c>
      <c r="F9" s="700">
        <v>744266</v>
      </c>
      <c r="G9" s="700">
        <v>0</v>
      </c>
      <c r="H9" s="700">
        <v>2588</v>
      </c>
      <c r="I9" s="700">
        <v>31713</v>
      </c>
    </row>
    <row r="10" spans="1:9" ht="11.1" customHeight="1" x14ac:dyDescent="0.15">
      <c r="A10" s="126" t="s">
        <v>92</v>
      </c>
      <c r="B10" s="700">
        <v>3883307</v>
      </c>
      <c r="C10" s="700">
        <v>758287</v>
      </c>
      <c r="D10" s="700">
        <v>85406</v>
      </c>
      <c r="E10" s="700">
        <v>122019</v>
      </c>
      <c r="F10" s="700">
        <v>3594200</v>
      </c>
      <c r="G10" s="700">
        <v>0</v>
      </c>
      <c r="H10" s="700">
        <v>72241</v>
      </c>
      <c r="I10" s="700">
        <v>9441</v>
      </c>
    </row>
    <row r="11" spans="1:9" ht="11.1" customHeight="1" x14ac:dyDescent="0.15">
      <c r="A11" s="126" t="s">
        <v>93</v>
      </c>
      <c r="B11" s="700">
        <v>430175</v>
      </c>
      <c r="C11" s="700">
        <v>52203</v>
      </c>
      <c r="D11" s="700">
        <v>0</v>
      </c>
      <c r="E11" s="700">
        <v>25</v>
      </c>
      <c r="F11" s="700">
        <v>421078</v>
      </c>
      <c r="G11" s="700">
        <v>0</v>
      </c>
      <c r="H11" s="700">
        <v>8745</v>
      </c>
      <c r="I11" s="700">
        <v>327</v>
      </c>
    </row>
    <row r="12" spans="1:9" ht="11.1" customHeight="1" x14ac:dyDescent="0.15">
      <c r="A12" s="126" t="s">
        <v>94</v>
      </c>
      <c r="B12" s="700">
        <v>2945372</v>
      </c>
      <c r="C12" s="700">
        <v>222420</v>
      </c>
      <c r="D12" s="700">
        <v>0</v>
      </c>
      <c r="E12" s="700">
        <v>3936</v>
      </c>
      <c r="F12" s="700">
        <v>1955463</v>
      </c>
      <c r="G12" s="700">
        <v>0</v>
      </c>
      <c r="H12" s="700">
        <v>29540</v>
      </c>
      <c r="I12" s="700">
        <v>956433</v>
      </c>
    </row>
    <row r="13" spans="1:9" ht="11.1" customHeight="1" x14ac:dyDescent="0.15">
      <c r="A13" s="126" t="s">
        <v>95</v>
      </c>
      <c r="B13" s="700">
        <v>7299971</v>
      </c>
      <c r="C13" s="700">
        <v>3299588</v>
      </c>
      <c r="D13" s="700">
        <v>7105301</v>
      </c>
      <c r="E13" s="700">
        <v>0</v>
      </c>
      <c r="F13" s="700">
        <v>121433</v>
      </c>
      <c r="G13" s="700">
        <v>0</v>
      </c>
      <c r="H13" s="700">
        <v>936</v>
      </c>
      <c r="I13" s="700">
        <v>72301</v>
      </c>
    </row>
    <row r="14" spans="1:9" ht="11.1" customHeight="1" x14ac:dyDescent="0.15">
      <c r="A14" s="126" t="s">
        <v>96</v>
      </c>
      <c r="B14" s="700">
        <v>2805383</v>
      </c>
      <c r="C14" s="700">
        <v>189366</v>
      </c>
      <c r="D14" s="700">
        <v>344788</v>
      </c>
      <c r="E14" s="700">
        <v>92812</v>
      </c>
      <c r="F14" s="700">
        <v>2284300</v>
      </c>
      <c r="G14" s="700">
        <v>0</v>
      </c>
      <c r="H14" s="700">
        <v>57793</v>
      </c>
      <c r="I14" s="700">
        <v>25690</v>
      </c>
    </row>
    <row r="15" spans="1:9" ht="11.1" customHeight="1" x14ac:dyDescent="0.15">
      <c r="A15" s="126" t="s">
        <v>97</v>
      </c>
      <c r="B15" s="700">
        <v>3849269</v>
      </c>
      <c r="C15" s="700">
        <v>721095</v>
      </c>
      <c r="D15" s="700">
        <v>0</v>
      </c>
      <c r="E15" s="700">
        <v>1324492</v>
      </c>
      <c r="F15" s="700">
        <v>2015200</v>
      </c>
      <c r="G15" s="700">
        <v>0</v>
      </c>
      <c r="H15" s="700">
        <v>27589</v>
      </c>
      <c r="I15" s="700">
        <v>481988</v>
      </c>
    </row>
    <row r="16" spans="1:9" ht="11.1" customHeight="1" x14ac:dyDescent="0.15">
      <c r="A16" s="126" t="s">
        <v>98</v>
      </c>
      <c r="B16" s="700">
        <v>2617592</v>
      </c>
      <c r="C16" s="700">
        <v>91757</v>
      </c>
      <c r="D16" s="700">
        <v>0</v>
      </c>
      <c r="E16" s="700">
        <v>0</v>
      </c>
      <c r="F16" s="700">
        <v>1509838</v>
      </c>
      <c r="G16" s="700">
        <v>0</v>
      </c>
      <c r="H16" s="700">
        <v>108282</v>
      </c>
      <c r="I16" s="700">
        <v>999472</v>
      </c>
    </row>
    <row r="17" spans="1:9" ht="11.1" customHeight="1" x14ac:dyDescent="0.15">
      <c r="A17" s="126" t="s">
        <v>99</v>
      </c>
      <c r="B17" s="700">
        <v>805045</v>
      </c>
      <c r="C17" s="700">
        <v>51877</v>
      </c>
      <c r="D17" s="700">
        <v>0</v>
      </c>
      <c r="E17" s="700">
        <v>9553</v>
      </c>
      <c r="F17" s="700">
        <v>680760</v>
      </c>
      <c r="G17" s="700">
        <v>3223</v>
      </c>
      <c r="H17" s="700">
        <v>19217</v>
      </c>
      <c r="I17" s="700">
        <v>92292</v>
      </c>
    </row>
    <row r="18" spans="1:9" ht="11.1" customHeight="1" x14ac:dyDescent="0.15">
      <c r="A18" s="126" t="s">
        <v>100</v>
      </c>
      <c r="B18" s="700">
        <v>580460</v>
      </c>
      <c r="C18" s="700">
        <v>67809</v>
      </c>
      <c r="D18" s="700">
        <v>0</v>
      </c>
      <c r="E18" s="700">
        <v>0</v>
      </c>
      <c r="F18" s="700">
        <v>207660</v>
      </c>
      <c r="G18" s="700">
        <v>295222</v>
      </c>
      <c r="H18" s="700">
        <v>15732</v>
      </c>
      <c r="I18" s="700">
        <v>61846</v>
      </c>
    </row>
    <row r="19" spans="1:9" ht="11.1" customHeight="1" x14ac:dyDescent="0.15">
      <c r="A19" s="126" t="s">
        <v>101</v>
      </c>
      <c r="B19" s="700">
        <v>357702</v>
      </c>
      <c r="C19" s="700">
        <v>14944</v>
      </c>
      <c r="D19" s="700">
        <v>0</v>
      </c>
      <c r="E19" s="700">
        <v>0</v>
      </c>
      <c r="F19" s="700">
        <v>314922</v>
      </c>
      <c r="G19" s="700">
        <v>0</v>
      </c>
      <c r="H19" s="700">
        <v>42725</v>
      </c>
      <c r="I19" s="700">
        <v>55</v>
      </c>
    </row>
    <row r="20" spans="1:9" ht="11.1" customHeight="1" x14ac:dyDescent="0.15">
      <c r="A20" s="126" t="s">
        <v>102</v>
      </c>
      <c r="B20" s="700">
        <v>637921</v>
      </c>
      <c r="C20" s="700">
        <v>43786</v>
      </c>
      <c r="D20" s="700">
        <v>0</v>
      </c>
      <c r="E20" s="700">
        <v>268882</v>
      </c>
      <c r="F20" s="700">
        <v>347365</v>
      </c>
      <c r="G20" s="700">
        <v>0</v>
      </c>
      <c r="H20" s="700">
        <v>2520</v>
      </c>
      <c r="I20" s="700">
        <v>19154</v>
      </c>
    </row>
    <row r="21" spans="1:9" ht="11.1" customHeight="1" x14ac:dyDescent="0.15">
      <c r="A21" s="126" t="s">
        <v>103</v>
      </c>
      <c r="B21" s="700">
        <v>929</v>
      </c>
      <c r="C21" s="700">
        <v>929</v>
      </c>
      <c r="D21" s="700">
        <v>0</v>
      </c>
      <c r="E21" s="700">
        <v>0</v>
      </c>
      <c r="F21" s="700">
        <v>929</v>
      </c>
      <c r="G21" s="700">
        <v>0</v>
      </c>
      <c r="H21" s="700">
        <v>0</v>
      </c>
      <c r="I21" s="700">
        <v>0</v>
      </c>
    </row>
    <row r="22" spans="1:9" ht="11.1" customHeight="1" x14ac:dyDescent="0.15">
      <c r="A22" s="126" t="s">
        <v>104</v>
      </c>
      <c r="B22" s="700">
        <v>3</v>
      </c>
      <c r="C22" s="700">
        <v>3</v>
      </c>
      <c r="D22" s="700">
        <v>0</v>
      </c>
      <c r="E22" s="700">
        <v>0</v>
      </c>
      <c r="F22" s="700">
        <v>3</v>
      </c>
      <c r="G22" s="700">
        <v>0</v>
      </c>
      <c r="H22" s="700">
        <v>0</v>
      </c>
      <c r="I22" s="700">
        <v>0</v>
      </c>
    </row>
    <row r="23" spans="1:9" ht="11.1" customHeight="1" x14ac:dyDescent="0.15">
      <c r="A23" s="126" t="s">
        <v>105</v>
      </c>
      <c r="B23" s="700">
        <v>19463</v>
      </c>
      <c r="C23" s="700">
        <v>1982</v>
      </c>
      <c r="D23" s="700">
        <v>0</v>
      </c>
      <c r="E23" s="700">
        <v>0</v>
      </c>
      <c r="F23" s="700">
        <v>19369</v>
      </c>
      <c r="G23" s="700">
        <v>0</v>
      </c>
      <c r="H23" s="700">
        <v>88</v>
      </c>
      <c r="I23" s="700">
        <v>6</v>
      </c>
    </row>
    <row r="24" spans="1:9" ht="11.1" customHeight="1" x14ac:dyDescent="0.15">
      <c r="A24" s="126" t="s">
        <v>106</v>
      </c>
      <c r="B24" s="700">
        <v>209510</v>
      </c>
      <c r="C24" s="700">
        <v>136345</v>
      </c>
      <c r="D24" s="700">
        <v>0</v>
      </c>
      <c r="E24" s="700">
        <v>0</v>
      </c>
      <c r="F24" s="700">
        <v>186545</v>
      </c>
      <c r="G24" s="700">
        <v>38</v>
      </c>
      <c r="H24" s="700">
        <v>22926</v>
      </c>
      <c r="I24" s="700">
        <v>1</v>
      </c>
    </row>
    <row r="25" spans="1:9" ht="11.1" customHeight="1" x14ac:dyDescent="0.15">
      <c r="A25" s="126" t="s">
        <v>107</v>
      </c>
      <c r="B25" s="700">
        <v>4365</v>
      </c>
      <c r="C25" s="700">
        <v>2</v>
      </c>
      <c r="D25" s="700">
        <v>0</v>
      </c>
      <c r="E25" s="700">
        <v>0</v>
      </c>
      <c r="F25" s="700">
        <v>4357</v>
      </c>
      <c r="G25" s="700">
        <v>0</v>
      </c>
      <c r="H25" s="700">
        <v>0</v>
      </c>
      <c r="I25" s="700">
        <v>8</v>
      </c>
    </row>
    <row r="26" spans="1:9" ht="11.1" customHeight="1" x14ac:dyDescent="0.15">
      <c r="A26" s="126" t="s">
        <v>108</v>
      </c>
      <c r="B26" s="700">
        <v>907830</v>
      </c>
      <c r="C26" s="700">
        <v>403266</v>
      </c>
      <c r="D26" s="700">
        <v>6039</v>
      </c>
      <c r="E26" s="700">
        <v>72</v>
      </c>
      <c r="F26" s="700">
        <v>832809</v>
      </c>
      <c r="G26" s="700">
        <v>0</v>
      </c>
      <c r="H26" s="700">
        <v>0</v>
      </c>
      <c r="I26" s="700">
        <v>68910</v>
      </c>
    </row>
    <row r="27" spans="1:9" ht="5.0999999999999996" customHeight="1" thickBot="1" x14ac:dyDescent="0.2">
      <c r="A27" s="302"/>
      <c r="B27" s="302"/>
      <c r="C27" s="302"/>
      <c r="D27" s="302"/>
      <c r="E27" s="302"/>
      <c r="F27" s="302"/>
      <c r="G27" s="302"/>
      <c r="H27" s="302"/>
      <c r="I27" s="302"/>
    </row>
    <row r="28" spans="1:9" ht="21.75" customHeight="1" thickTop="1" x14ac:dyDescent="0.15">
      <c r="A28" s="1587" t="s">
        <v>2129</v>
      </c>
      <c r="B28" s="1587"/>
      <c r="C28" s="1587"/>
      <c r="D28" s="1587"/>
      <c r="E28" s="1587"/>
      <c r="F28" s="1587"/>
      <c r="G28" s="1587"/>
      <c r="H28" s="1587"/>
      <c r="I28" s="1587"/>
    </row>
    <row r="29" spans="1:9" ht="12" customHeight="1" x14ac:dyDescent="0.15">
      <c r="A29" s="303" t="s">
        <v>1192</v>
      </c>
      <c r="B29" s="121"/>
      <c r="C29" s="121"/>
      <c r="D29" s="121"/>
      <c r="E29" s="121"/>
      <c r="F29" s="121"/>
      <c r="G29" s="121"/>
      <c r="H29" s="121"/>
      <c r="I29" s="121"/>
    </row>
  </sheetData>
  <mergeCells count="8">
    <mergeCell ref="A28:I28"/>
    <mergeCell ref="A1:I1"/>
    <mergeCell ref="B3:C3"/>
    <mergeCell ref="D3:D4"/>
    <mergeCell ref="E3:E4"/>
    <mergeCell ref="F3:F4"/>
    <mergeCell ref="G3:H3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91"/>
  <dimension ref="A1:I29"/>
  <sheetViews>
    <sheetView showGridLines="0" zoomScaleSheetLayoutView="100" workbookViewId="0">
      <selection activeCell="D24" sqref="D24"/>
    </sheetView>
  </sheetViews>
  <sheetFormatPr defaultColWidth="12.5703125" defaultRowHeight="9" x14ac:dyDescent="0.15"/>
  <cols>
    <col min="1" max="1" width="36.28515625" style="128" customWidth="1"/>
    <col min="2" max="2" width="9.42578125" style="128" bestFit="1" customWidth="1"/>
    <col min="3" max="3" width="8.42578125" style="128" bestFit="1" customWidth="1"/>
    <col min="4" max="4" width="9.42578125" style="128" bestFit="1" customWidth="1"/>
    <col min="5" max="5" width="9.28515625" style="128" bestFit="1" customWidth="1"/>
    <col min="6" max="6" width="9" style="128" customWidth="1"/>
    <col min="7" max="8" width="7.5703125" style="128" bestFit="1" customWidth="1"/>
    <col min="9" max="9" width="9" style="128" customWidth="1"/>
    <col min="10" max="16384" width="12.5703125" style="128"/>
  </cols>
  <sheetData>
    <row r="1" spans="1:9" ht="28.15" customHeight="1" x14ac:dyDescent="0.15">
      <c r="A1" s="1557" t="s">
        <v>2021</v>
      </c>
      <c r="B1" s="1557"/>
      <c r="C1" s="1557"/>
      <c r="D1" s="1557"/>
      <c r="E1" s="1557"/>
      <c r="F1" s="1557"/>
      <c r="G1" s="1557"/>
      <c r="H1" s="1557"/>
      <c r="I1" s="1557"/>
    </row>
    <row r="2" spans="1:9" ht="12" customHeight="1" x14ac:dyDescent="0.15">
      <c r="A2" s="338">
        <v>2023</v>
      </c>
      <c r="I2" s="298" t="s">
        <v>227</v>
      </c>
    </row>
    <row r="3" spans="1:9" ht="10.15" customHeight="1" x14ac:dyDescent="0.15">
      <c r="A3" s="332" t="s">
        <v>821</v>
      </c>
      <c r="B3" s="1560" t="s">
        <v>1</v>
      </c>
      <c r="C3" s="1588"/>
      <c r="D3" s="1581" t="s">
        <v>822</v>
      </c>
      <c r="E3" s="1581" t="s">
        <v>823</v>
      </c>
      <c r="F3" s="1581" t="s">
        <v>824</v>
      </c>
      <c r="G3" s="1588" t="s">
        <v>825</v>
      </c>
      <c r="H3" s="1588"/>
      <c r="I3" s="1582" t="s">
        <v>826</v>
      </c>
    </row>
    <row r="4" spans="1:9" ht="65.099999999999994" customHeight="1" x14ac:dyDescent="0.15">
      <c r="A4" s="333" t="s">
        <v>2019</v>
      </c>
      <c r="B4" s="1098"/>
      <c r="C4" s="334" t="s">
        <v>1173</v>
      </c>
      <c r="D4" s="1589"/>
      <c r="E4" s="1589"/>
      <c r="F4" s="1589"/>
      <c r="G4" s="1100" t="s">
        <v>1171</v>
      </c>
      <c r="H4" s="1100" t="s">
        <v>1172</v>
      </c>
      <c r="I4" s="1590"/>
    </row>
    <row r="5" spans="1:9" ht="5.0999999999999996" customHeight="1" x14ac:dyDescent="0.15">
      <c r="A5" s="166"/>
    </row>
    <row r="6" spans="1:9" ht="11.1" customHeight="1" x14ac:dyDescent="0.15">
      <c r="A6" s="47" t="s">
        <v>6</v>
      </c>
      <c r="B6" s="1044">
        <v>51314081</v>
      </c>
      <c r="C6" s="1044">
        <v>6490980</v>
      </c>
      <c r="D6" s="1044">
        <v>21478859</v>
      </c>
      <c r="E6" s="1044">
        <v>11798605</v>
      </c>
      <c r="F6" s="1044">
        <v>13805280</v>
      </c>
      <c r="G6" s="1044">
        <v>240909</v>
      </c>
      <c r="H6" s="1044">
        <v>562023</v>
      </c>
      <c r="I6" s="1044">
        <v>3428405</v>
      </c>
    </row>
    <row r="7" spans="1:9" ht="11.1" customHeight="1" x14ac:dyDescent="0.15">
      <c r="A7" s="126" t="s">
        <v>89</v>
      </c>
      <c r="B7" s="700">
        <v>7822508</v>
      </c>
      <c r="C7" s="700">
        <v>206893</v>
      </c>
      <c r="D7" s="700">
        <v>0</v>
      </c>
      <c r="E7" s="700">
        <v>5823031</v>
      </c>
      <c r="F7" s="700">
        <v>981985</v>
      </c>
      <c r="G7" s="700">
        <v>0</v>
      </c>
      <c r="H7" s="700">
        <v>18187</v>
      </c>
      <c r="I7" s="700">
        <v>999305</v>
      </c>
    </row>
    <row r="8" spans="1:9" ht="11.1" customHeight="1" x14ac:dyDescent="0.15">
      <c r="A8" s="126" t="s">
        <v>90</v>
      </c>
      <c r="B8" s="700">
        <v>12942771</v>
      </c>
      <c r="C8" s="700">
        <v>39944</v>
      </c>
      <c r="D8" s="700">
        <v>12810245</v>
      </c>
      <c r="E8" s="700">
        <v>103707</v>
      </c>
      <c r="F8" s="700">
        <v>28819</v>
      </c>
      <c r="G8" s="700">
        <v>0</v>
      </c>
      <c r="H8" s="700">
        <v>0</v>
      </c>
      <c r="I8" s="700">
        <v>0</v>
      </c>
    </row>
    <row r="9" spans="1:9" ht="11.1" customHeight="1" x14ac:dyDescent="0.15">
      <c r="A9" s="126" t="s">
        <v>91</v>
      </c>
      <c r="B9" s="700">
        <v>1160032</v>
      </c>
      <c r="C9" s="700">
        <v>84124</v>
      </c>
      <c r="D9" s="700">
        <v>0</v>
      </c>
      <c r="E9" s="700">
        <v>818063</v>
      </c>
      <c r="F9" s="700">
        <v>293838</v>
      </c>
      <c r="G9" s="700">
        <v>0</v>
      </c>
      <c r="H9" s="700">
        <v>5811</v>
      </c>
      <c r="I9" s="700">
        <v>42320</v>
      </c>
    </row>
    <row r="10" spans="1:9" ht="11.1" customHeight="1" x14ac:dyDescent="0.15">
      <c r="A10" s="126" t="s">
        <v>92</v>
      </c>
      <c r="B10" s="700">
        <v>3594474</v>
      </c>
      <c r="C10" s="700">
        <v>753510</v>
      </c>
      <c r="D10" s="700">
        <v>152882</v>
      </c>
      <c r="E10" s="700">
        <v>802757</v>
      </c>
      <c r="F10" s="700">
        <v>2589907</v>
      </c>
      <c r="G10" s="700">
        <v>0</v>
      </c>
      <c r="H10" s="700">
        <v>38336</v>
      </c>
      <c r="I10" s="700">
        <v>10592</v>
      </c>
    </row>
    <row r="11" spans="1:9" ht="11.1" customHeight="1" x14ac:dyDescent="0.15">
      <c r="A11" s="126" t="s">
        <v>93</v>
      </c>
      <c r="B11" s="700">
        <v>630946</v>
      </c>
      <c r="C11" s="700">
        <v>74607</v>
      </c>
      <c r="D11" s="700">
        <v>18852</v>
      </c>
      <c r="E11" s="700">
        <v>4200</v>
      </c>
      <c r="F11" s="700">
        <v>601529</v>
      </c>
      <c r="G11" s="700">
        <v>0</v>
      </c>
      <c r="H11" s="700">
        <v>6182</v>
      </c>
      <c r="I11" s="700">
        <v>183</v>
      </c>
    </row>
    <row r="12" spans="1:9" ht="11.1" customHeight="1" x14ac:dyDescent="0.15">
      <c r="A12" s="126" t="s">
        <v>94</v>
      </c>
      <c r="B12" s="700">
        <v>1687143</v>
      </c>
      <c r="C12" s="700">
        <v>193192</v>
      </c>
      <c r="D12" s="700">
        <v>0</v>
      </c>
      <c r="E12" s="700">
        <v>775197</v>
      </c>
      <c r="F12" s="700">
        <v>734187</v>
      </c>
      <c r="G12" s="700">
        <v>0</v>
      </c>
      <c r="H12" s="700">
        <v>34357</v>
      </c>
      <c r="I12" s="700">
        <v>143402</v>
      </c>
    </row>
    <row r="13" spans="1:9" ht="11.1" customHeight="1" x14ac:dyDescent="0.15">
      <c r="A13" s="126" t="s">
        <v>95</v>
      </c>
      <c r="B13" s="700">
        <v>7585014</v>
      </c>
      <c r="C13" s="700">
        <v>3214351</v>
      </c>
      <c r="D13" s="700">
        <v>7098278</v>
      </c>
      <c r="E13" s="700">
        <v>291561</v>
      </c>
      <c r="F13" s="700">
        <v>112566</v>
      </c>
      <c r="G13" s="700">
        <v>0</v>
      </c>
      <c r="H13" s="700">
        <v>1830</v>
      </c>
      <c r="I13" s="700">
        <v>80779</v>
      </c>
    </row>
    <row r="14" spans="1:9" ht="11.1" customHeight="1" x14ac:dyDescent="0.15">
      <c r="A14" s="126" t="s">
        <v>96</v>
      </c>
      <c r="B14" s="700">
        <v>4945350</v>
      </c>
      <c r="C14" s="700">
        <v>216542</v>
      </c>
      <c r="D14" s="700">
        <v>1188799</v>
      </c>
      <c r="E14" s="700">
        <v>552067</v>
      </c>
      <c r="F14" s="700">
        <v>2823098</v>
      </c>
      <c r="G14" s="700">
        <v>0</v>
      </c>
      <c r="H14" s="700">
        <v>328936</v>
      </c>
      <c r="I14" s="700">
        <v>52450</v>
      </c>
    </row>
    <row r="15" spans="1:9" ht="11.1" customHeight="1" x14ac:dyDescent="0.15">
      <c r="A15" s="126" t="s">
        <v>97</v>
      </c>
      <c r="B15" s="700">
        <v>2233897</v>
      </c>
      <c r="C15" s="700">
        <v>535849</v>
      </c>
      <c r="D15" s="700">
        <v>1495</v>
      </c>
      <c r="E15" s="700">
        <v>848257</v>
      </c>
      <c r="F15" s="700">
        <v>1365570</v>
      </c>
      <c r="G15" s="700">
        <v>0</v>
      </c>
      <c r="H15" s="700">
        <v>9218</v>
      </c>
      <c r="I15" s="700">
        <v>9357</v>
      </c>
    </row>
    <row r="16" spans="1:9" ht="11.1" customHeight="1" x14ac:dyDescent="0.15">
      <c r="A16" s="126" t="s">
        <v>98</v>
      </c>
      <c r="B16" s="700">
        <v>3269818</v>
      </c>
      <c r="C16" s="700">
        <v>118684</v>
      </c>
      <c r="D16" s="700">
        <v>0</v>
      </c>
      <c r="E16" s="700">
        <v>95490</v>
      </c>
      <c r="F16" s="700">
        <v>1429163</v>
      </c>
      <c r="G16" s="700">
        <v>11</v>
      </c>
      <c r="H16" s="700">
        <v>33475</v>
      </c>
      <c r="I16" s="700">
        <v>1711679</v>
      </c>
    </row>
    <row r="17" spans="1:9" ht="11.1" customHeight="1" x14ac:dyDescent="0.15">
      <c r="A17" s="126" t="s">
        <v>99</v>
      </c>
      <c r="B17" s="700">
        <v>1124419</v>
      </c>
      <c r="C17" s="700">
        <v>40177</v>
      </c>
      <c r="D17" s="700">
        <v>0</v>
      </c>
      <c r="E17" s="700">
        <v>6300</v>
      </c>
      <c r="F17" s="700">
        <v>808644</v>
      </c>
      <c r="G17" s="700">
        <v>24804</v>
      </c>
      <c r="H17" s="700">
        <v>24790</v>
      </c>
      <c r="I17" s="700">
        <v>259881</v>
      </c>
    </row>
    <row r="18" spans="1:9" ht="11.1" customHeight="1" x14ac:dyDescent="0.15">
      <c r="A18" s="126" t="s">
        <v>100</v>
      </c>
      <c r="B18" s="700">
        <v>530259</v>
      </c>
      <c r="C18" s="700">
        <v>67158</v>
      </c>
      <c r="D18" s="700">
        <v>0</v>
      </c>
      <c r="E18" s="700">
        <v>0</v>
      </c>
      <c r="F18" s="700">
        <v>236526</v>
      </c>
      <c r="G18" s="700">
        <v>216094</v>
      </c>
      <c r="H18" s="700">
        <v>19331</v>
      </c>
      <c r="I18" s="700">
        <v>58308</v>
      </c>
    </row>
    <row r="19" spans="1:9" ht="11.1" customHeight="1" x14ac:dyDescent="0.15">
      <c r="A19" s="126" t="s">
        <v>101</v>
      </c>
      <c r="B19" s="700">
        <v>312224</v>
      </c>
      <c r="C19" s="700">
        <v>9188</v>
      </c>
      <c r="D19" s="700">
        <v>0</v>
      </c>
      <c r="E19" s="700">
        <v>0</v>
      </c>
      <c r="F19" s="700">
        <v>286459</v>
      </c>
      <c r="G19" s="700">
        <v>0</v>
      </c>
      <c r="H19" s="700">
        <v>25745</v>
      </c>
      <c r="I19" s="700">
        <v>20</v>
      </c>
    </row>
    <row r="20" spans="1:9" ht="11.1" customHeight="1" x14ac:dyDescent="0.15">
      <c r="A20" s="126" t="s">
        <v>102</v>
      </c>
      <c r="B20" s="700">
        <v>1567588</v>
      </c>
      <c r="C20" s="700">
        <v>63853</v>
      </c>
      <c r="D20" s="700">
        <v>10802</v>
      </c>
      <c r="E20" s="700">
        <v>1381639</v>
      </c>
      <c r="F20" s="700">
        <v>174645</v>
      </c>
      <c r="G20" s="700">
        <v>0</v>
      </c>
      <c r="H20" s="700">
        <v>442</v>
      </c>
      <c r="I20" s="700">
        <v>60</v>
      </c>
    </row>
    <row r="21" spans="1:9" ht="11.1" customHeight="1" x14ac:dyDescent="0.15">
      <c r="A21" s="126" t="s">
        <v>103</v>
      </c>
      <c r="B21" s="700">
        <v>904</v>
      </c>
      <c r="C21" s="700">
        <v>904</v>
      </c>
      <c r="D21" s="700">
        <v>0</v>
      </c>
      <c r="E21" s="700">
        <v>0</v>
      </c>
      <c r="F21" s="700">
        <v>904</v>
      </c>
      <c r="G21" s="700">
        <v>0</v>
      </c>
      <c r="H21" s="700">
        <v>0</v>
      </c>
      <c r="I21" s="700">
        <v>0</v>
      </c>
    </row>
    <row r="22" spans="1:9" ht="11.1" customHeight="1" x14ac:dyDescent="0.15">
      <c r="A22" s="126" t="s">
        <v>104</v>
      </c>
      <c r="B22" s="700">
        <v>3</v>
      </c>
      <c r="C22" s="700">
        <v>3</v>
      </c>
      <c r="D22" s="700">
        <v>0</v>
      </c>
      <c r="E22" s="700">
        <v>0</v>
      </c>
      <c r="F22" s="700">
        <v>3</v>
      </c>
      <c r="G22" s="700">
        <v>0</v>
      </c>
      <c r="H22" s="700">
        <v>0</v>
      </c>
      <c r="I22" s="700">
        <v>0</v>
      </c>
    </row>
    <row r="23" spans="1:9" ht="11.1" customHeight="1" x14ac:dyDescent="0.15">
      <c r="A23" s="126" t="s">
        <v>105</v>
      </c>
      <c r="B23" s="700">
        <v>19522</v>
      </c>
      <c r="C23" s="700">
        <v>678</v>
      </c>
      <c r="D23" s="700">
        <v>0</v>
      </c>
      <c r="E23" s="700">
        <v>0</v>
      </c>
      <c r="F23" s="700">
        <v>18617</v>
      </c>
      <c r="G23" s="700">
        <v>0</v>
      </c>
      <c r="H23" s="700">
        <v>905</v>
      </c>
      <c r="I23" s="700">
        <v>0</v>
      </c>
    </row>
    <row r="24" spans="1:9" ht="11.1" customHeight="1" x14ac:dyDescent="0.15">
      <c r="A24" s="126" t="s">
        <v>106</v>
      </c>
      <c r="B24" s="700">
        <v>39860</v>
      </c>
      <c r="C24" s="700">
        <v>7328</v>
      </c>
      <c r="D24" s="700">
        <v>0</v>
      </c>
      <c r="E24" s="700">
        <v>0</v>
      </c>
      <c r="F24" s="700">
        <v>25382</v>
      </c>
      <c r="G24" s="700">
        <v>0</v>
      </c>
      <c r="H24" s="700">
        <v>14478</v>
      </c>
      <c r="I24" s="700">
        <v>0</v>
      </c>
    </row>
    <row r="25" spans="1:9" ht="11.1" customHeight="1" x14ac:dyDescent="0.15">
      <c r="A25" s="126" t="s">
        <v>107</v>
      </c>
      <c r="B25" s="700">
        <v>30002</v>
      </c>
      <c r="C25" s="700">
        <v>15</v>
      </c>
      <c r="D25" s="700">
        <v>26720</v>
      </c>
      <c r="E25" s="700">
        <v>0</v>
      </c>
      <c r="F25" s="700">
        <v>2577</v>
      </c>
      <c r="G25" s="700">
        <v>0</v>
      </c>
      <c r="H25" s="700">
        <v>0</v>
      </c>
      <c r="I25" s="700">
        <v>705</v>
      </c>
    </row>
    <row r="26" spans="1:9" ht="11.1" customHeight="1" x14ac:dyDescent="0.15">
      <c r="A26" s="126" t="s">
        <v>108</v>
      </c>
      <c r="B26" s="700">
        <v>1817347</v>
      </c>
      <c r="C26" s="700">
        <v>863980</v>
      </c>
      <c r="D26" s="700">
        <v>170786</v>
      </c>
      <c r="E26" s="700">
        <v>296336</v>
      </c>
      <c r="F26" s="700">
        <v>1290861</v>
      </c>
      <c r="G26" s="700">
        <v>0</v>
      </c>
      <c r="H26" s="700">
        <v>0</v>
      </c>
      <c r="I26" s="700">
        <v>59364</v>
      </c>
    </row>
    <row r="27" spans="1:9" ht="5.0999999999999996" customHeight="1" thickBot="1" x14ac:dyDescent="0.2">
      <c r="A27" s="302"/>
      <c r="B27" s="302"/>
      <c r="C27" s="302"/>
      <c r="D27" s="302"/>
      <c r="E27" s="302"/>
      <c r="F27" s="302"/>
      <c r="G27" s="302"/>
      <c r="H27" s="302"/>
      <c r="I27" s="302"/>
    </row>
    <row r="28" spans="1:9" ht="21" customHeight="1" thickTop="1" x14ac:dyDescent="0.15">
      <c r="A28" s="1587" t="s">
        <v>2129</v>
      </c>
      <c r="B28" s="1587"/>
      <c r="C28" s="1587"/>
      <c r="D28" s="1587"/>
      <c r="E28" s="1587"/>
      <c r="F28" s="1587"/>
      <c r="G28" s="1587"/>
      <c r="H28" s="1587"/>
      <c r="I28" s="1587"/>
    </row>
    <row r="29" spans="1:9" x14ac:dyDescent="0.15">
      <c r="A29" s="303" t="s">
        <v>1192</v>
      </c>
      <c r="B29" s="121"/>
      <c r="C29" s="121"/>
      <c r="D29" s="121"/>
      <c r="E29" s="121"/>
      <c r="F29" s="121"/>
      <c r="G29" s="121"/>
      <c r="H29" s="121"/>
      <c r="I29" s="121"/>
    </row>
  </sheetData>
  <mergeCells count="8">
    <mergeCell ref="A28:I28"/>
    <mergeCell ref="A1:I1"/>
    <mergeCell ref="B3:C3"/>
    <mergeCell ref="D3:D4"/>
    <mergeCell ref="E3:E4"/>
    <mergeCell ref="F3:F4"/>
    <mergeCell ref="G3:H3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92"/>
  <dimension ref="A1:H78"/>
  <sheetViews>
    <sheetView showGridLines="0" zoomScaleSheetLayoutView="100" workbookViewId="0">
      <selection activeCell="D24" sqref="D24"/>
    </sheetView>
  </sheetViews>
  <sheetFormatPr defaultColWidth="12.5703125" defaultRowHeight="9" x14ac:dyDescent="0.15"/>
  <cols>
    <col min="1" max="1" width="22.42578125" style="128" customWidth="1"/>
    <col min="2" max="2" width="9.42578125" style="128" bestFit="1" customWidth="1"/>
    <col min="3" max="3" width="8.42578125" style="128" customWidth="1"/>
    <col min="4" max="4" width="8.28515625" style="128" customWidth="1"/>
    <col min="5" max="5" width="9" style="128" customWidth="1"/>
    <col min="6" max="8" width="9.42578125" style="128" customWidth="1"/>
    <col min="9" max="16384" width="12.5703125" style="128"/>
  </cols>
  <sheetData>
    <row r="1" spans="1:8" ht="28.35" customHeight="1" x14ac:dyDescent="0.15">
      <c r="A1" s="1557" t="s">
        <v>1524</v>
      </c>
      <c r="B1" s="1557"/>
      <c r="C1" s="1557"/>
      <c r="D1" s="1557"/>
      <c r="E1" s="1557"/>
      <c r="F1" s="1557"/>
      <c r="G1" s="1557"/>
      <c r="H1" s="1557"/>
    </row>
    <row r="2" spans="1:8" ht="10.5" customHeight="1" x14ac:dyDescent="0.15">
      <c r="A2" s="338">
        <v>2023</v>
      </c>
      <c r="C2" s="162"/>
      <c r="D2" s="174"/>
      <c r="E2" s="174"/>
      <c r="F2" s="174"/>
      <c r="G2" s="174"/>
      <c r="H2" s="298" t="s">
        <v>227</v>
      </c>
    </row>
    <row r="3" spans="1:8" ht="10.15" customHeight="1" x14ac:dyDescent="0.15">
      <c r="A3" s="322" t="s">
        <v>821</v>
      </c>
      <c r="B3" s="1581" t="s">
        <v>1</v>
      </c>
      <c r="C3" s="1581" t="s">
        <v>798</v>
      </c>
      <c r="D3" s="1581" t="s">
        <v>799</v>
      </c>
      <c r="E3" s="1581" t="s">
        <v>800</v>
      </c>
      <c r="F3" s="1581" t="s">
        <v>825</v>
      </c>
      <c r="G3" s="1383"/>
      <c r="H3" s="1582" t="s">
        <v>802</v>
      </c>
    </row>
    <row r="4" spans="1:8" ht="20.100000000000001" customHeight="1" x14ac:dyDescent="0.15">
      <c r="A4" s="315" t="s">
        <v>829</v>
      </c>
      <c r="B4" s="1589"/>
      <c r="C4" s="1589"/>
      <c r="D4" s="1589"/>
      <c r="E4" s="1589"/>
      <c r="F4" s="1100" t="s">
        <v>830</v>
      </c>
      <c r="G4" s="1100" t="s">
        <v>831</v>
      </c>
      <c r="H4" s="1590"/>
    </row>
    <row r="5" spans="1:8" ht="5.0999999999999996" customHeight="1" x14ac:dyDescent="0.15">
      <c r="A5" s="328"/>
      <c r="B5" s="329"/>
      <c r="C5" s="329"/>
      <c r="D5" s="329"/>
      <c r="E5" s="329"/>
      <c r="F5" s="330"/>
      <c r="G5" s="330"/>
      <c r="H5" s="329"/>
    </row>
    <row r="6" spans="1:8" s="163" customFormat="1" ht="9" customHeight="1" x14ac:dyDescent="0.15">
      <c r="A6" s="323" t="s">
        <v>6</v>
      </c>
      <c r="B6" s="1248">
        <v>24539627</v>
      </c>
      <c r="C6" s="1248">
        <v>4338304</v>
      </c>
      <c r="D6" s="1248">
        <v>3303402</v>
      </c>
      <c r="E6" s="1248">
        <v>13549767</v>
      </c>
      <c r="F6" s="1248">
        <v>330183</v>
      </c>
      <c r="G6" s="1248">
        <v>424439</v>
      </c>
      <c r="H6" s="1248">
        <v>2593532</v>
      </c>
    </row>
    <row r="7" spans="1:8" s="163" customFormat="1" ht="9" customHeight="1" x14ac:dyDescent="0.15">
      <c r="A7" s="179" t="s">
        <v>8</v>
      </c>
      <c r="B7" s="1248">
        <v>12255014</v>
      </c>
      <c r="C7" s="1248">
        <v>2219109</v>
      </c>
      <c r="D7" s="1248">
        <v>3035488</v>
      </c>
      <c r="E7" s="1248">
        <v>4421868</v>
      </c>
      <c r="F7" s="1248">
        <v>282068</v>
      </c>
      <c r="G7" s="1248">
        <v>424145</v>
      </c>
      <c r="H7" s="1248">
        <v>1872336</v>
      </c>
    </row>
    <row r="8" spans="1:8" s="163" customFormat="1" ht="9" customHeight="1" x14ac:dyDescent="0.15">
      <c r="A8" s="172" t="s">
        <v>832</v>
      </c>
      <c r="B8" s="1169">
        <v>8760498</v>
      </c>
      <c r="C8" s="1169">
        <v>1648963</v>
      </c>
      <c r="D8" s="1169">
        <v>2345021</v>
      </c>
      <c r="E8" s="1169">
        <v>2968234</v>
      </c>
      <c r="F8" s="1169">
        <v>226654</v>
      </c>
      <c r="G8" s="1169">
        <v>424145</v>
      </c>
      <c r="H8" s="1169">
        <v>1147481</v>
      </c>
    </row>
    <row r="9" spans="1:8" s="163" customFormat="1" ht="9" customHeight="1" x14ac:dyDescent="0.15">
      <c r="A9" s="325" t="s">
        <v>56</v>
      </c>
      <c r="B9" s="1169">
        <v>350945</v>
      </c>
      <c r="C9" s="1169">
        <v>15583</v>
      </c>
      <c r="D9" s="1169">
        <v>26423</v>
      </c>
      <c r="E9" s="1169">
        <v>105378</v>
      </c>
      <c r="F9" s="1169">
        <v>116991</v>
      </c>
      <c r="G9" s="1169">
        <v>0</v>
      </c>
      <c r="H9" s="1169">
        <v>86570</v>
      </c>
    </row>
    <row r="10" spans="1:8" s="163" customFormat="1" ht="9" customHeight="1" x14ac:dyDescent="0.15">
      <c r="A10" s="325" t="s">
        <v>58</v>
      </c>
      <c r="B10" s="1169">
        <v>702518</v>
      </c>
      <c r="C10" s="1169">
        <v>286937</v>
      </c>
      <c r="D10" s="1169">
        <v>68933</v>
      </c>
      <c r="E10" s="1169">
        <v>292974</v>
      </c>
      <c r="F10" s="1169">
        <v>9824</v>
      </c>
      <c r="G10" s="1169">
        <v>2020</v>
      </c>
      <c r="H10" s="1169">
        <v>41830</v>
      </c>
    </row>
    <row r="11" spans="1:8" s="163" customFormat="1" ht="9" customHeight="1" x14ac:dyDescent="0.15">
      <c r="A11" s="325" t="s">
        <v>59</v>
      </c>
      <c r="B11" s="1169">
        <v>7529</v>
      </c>
      <c r="C11" s="1169">
        <v>0</v>
      </c>
      <c r="D11" s="1169">
        <v>5502</v>
      </c>
      <c r="E11" s="1169">
        <v>2000</v>
      </c>
      <c r="F11" s="1169">
        <v>0</v>
      </c>
      <c r="G11" s="1169">
        <v>0</v>
      </c>
      <c r="H11" s="1169">
        <v>27</v>
      </c>
    </row>
    <row r="12" spans="1:8" s="163" customFormat="1" ht="9" customHeight="1" x14ac:dyDescent="0.15">
      <c r="A12" s="325" t="s">
        <v>60</v>
      </c>
      <c r="B12" s="1169">
        <v>5040</v>
      </c>
      <c r="C12" s="1169">
        <v>0</v>
      </c>
      <c r="D12" s="1169">
        <v>0</v>
      </c>
      <c r="E12" s="1169">
        <v>5040</v>
      </c>
      <c r="F12" s="1169">
        <v>0</v>
      </c>
      <c r="G12" s="1169">
        <v>0</v>
      </c>
      <c r="H12" s="1169">
        <v>0</v>
      </c>
    </row>
    <row r="13" spans="1:8" s="163" customFormat="1" ht="9" customHeight="1" x14ac:dyDescent="0.15">
      <c r="A13" s="325" t="s">
        <v>61</v>
      </c>
      <c r="B13" s="1169">
        <v>23</v>
      </c>
      <c r="C13" s="1169">
        <v>0</v>
      </c>
      <c r="D13" s="1169">
        <v>0</v>
      </c>
      <c r="E13" s="1169">
        <v>23</v>
      </c>
      <c r="F13" s="1169">
        <v>0</v>
      </c>
      <c r="G13" s="1169">
        <v>0</v>
      </c>
      <c r="H13" s="1169">
        <v>0</v>
      </c>
    </row>
    <row r="14" spans="1:8" s="163" customFormat="1" ht="9" customHeight="1" x14ac:dyDescent="0.15">
      <c r="A14" s="325" t="s">
        <v>62</v>
      </c>
      <c r="B14" s="1169">
        <v>221238</v>
      </c>
      <c r="C14" s="1169">
        <v>0</v>
      </c>
      <c r="D14" s="1169">
        <v>193797</v>
      </c>
      <c r="E14" s="1169">
        <v>11695</v>
      </c>
      <c r="F14" s="1169">
        <v>0</v>
      </c>
      <c r="G14" s="1169">
        <v>0</v>
      </c>
      <c r="H14" s="1169">
        <v>15746</v>
      </c>
    </row>
    <row r="15" spans="1:8" s="163" customFormat="1" ht="9" customHeight="1" x14ac:dyDescent="0.15">
      <c r="A15" s="325" t="s">
        <v>64</v>
      </c>
      <c r="B15" s="1169">
        <v>1202</v>
      </c>
      <c r="C15" s="1169">
        <v>0</v>
      </c>
      <c r="D15" s="1169">
        <v>0</v>
      </c>
      <c r="E15" s="1169">
        <v>3</v>
      </c>
      <c r="F15" s="1169">
        <v>1199</v>
      </c>
      <c r="G15" s="1169">
        <v>0</v>
      </c>
      <c r="H15" s="1169">
        <v>0</v>
      </c>
    </row>
    <row r="16" spans="1:8" s="163" customFormat="1" ht="9" customHeight="1" x14ac:dyDescent="0.15">
      <c r="A16" s="325" t="s">
        <v>65</v>
      </c>
      <c r="B16" s="1169">
        <v>2188331</v>
      </c>
      <c r="C16" s="1169">
        <v>494207</v>
      </c>
      <c r="D16" s="1169">
        <v>689142</v>
      </c>
      <c r="E16" s="1169">
        <v>944429</v>
      </c>
      <c r="F16" s="1169">
        <v>26489</v>
      </c>
      <c r="G16" s="1169">
        <v>0</v>
      </c>
      <c r="H16" s="1169">
        <v>34064</v>
      </c>
    </row>
    <row r="17" spans="1:8" s="163" customFormat="1" ht="9" customHeight="1" x14ac:dyDescent="0.15">
      <c r="A17" s="325" t="s">
        <v>66</v>
      </c>
      <c r="B17" s="1169">
        <v>46063</v>
      </c>
      <c r="C17" s="1169">
        <v>0</v>
      </c>
      <c r="D17" s="1169"/>
      <c r="E17" s="1169">
        <v>712</v>
      </c>
      <c r="F17" s="1169">
        <v>0</v>
      </c>
      <c r="G17" s="1169">
        <v>0</v>
      </c>
      <c r="H17" s="1169">
        <v>45351</v>
      </c>
    </row>
    <row r="18" spans="1:8" s="163" customFormat="1" ht="9" customHeight="1" x14ac:dyDescent="0.15">
      <c r="A18" s="325" t="s">
        <v>67</v>
      </c>
      <c r="B18" s="1169">
        <v>275730</v>
      </c>
      <c r="C18" s="1169">
        <v>0</v>
      </c>
      <c r="D18" s="1169">
        <v>226531</v>
      </c>
      <c r="E18" s="1169">
        <v>1395</v>
      </c>
      <c r="F18" s="1169">
        <v>0</v>
      </c>
      <c r="G18" s="1169">
        <v>0</v>
      </c>
      <c r="H18" s="1169">
        <v>47804</v>
      </c>
    </row>
    <row r="19" spans="1:8" s="163" customFormat="1" ht="9" customHeight="1" x14ac:dyDescent="0.15">
      <c r="A19" s="325" t="s">
        <v>68</v>
      </c>
      <c r="B19" s="1169">
        <v>508675</v>
      </c>
      <c r="C19" s="1169">
        <v>66784</v>
      </c>
      <c r="D19" s="1169">
        <v>128731</v>
      </c>
      <c r="E19" s="1169">
        <v>205806</v>
      </c>
      <c r="F19" s="1169">
        <v>1305</v>
      </c>
      <c r="G19" s="1169">
        <v>0</v>
      </c>
      <c r="H19" s="1169">
        <v>106049</v>
      </c>
    </row>
    <row r="20" spans="1:8" s="163" customFormat="1" ht="9" customHeight="1" x14ac:dyDescent="0.15">
      <c r="A20" s="325" t="s">
        <v>69</v>
      </c>
      <c r="B20" s="1169">
        <v>192207</v>
      </c>
      <c r="C20" s="1169">
        <v>0</v>
      </c>
      <c r="D20" s="1169">
        <v>75225</v>
      </c>
      <c r="E20" s="1169">
        <v>109709</v>
      </c>
      <c r="F20" s="1169">
        <v>4586</v>
      </c>
      <c r="G20" s="1169">
        <v>0</v>
      </c>
      <c r="H20" s="1169">
        <v>2687</v>
      </c>
    </row>
    <row r="21" spans="1:8" s="163" customFormat="1" ht="9" customHeight="1" x14ac:dyDescent="0.15">
      <c r="A21" s="325" t="s">
        <v>71</v>
      </c>
      <c r="B21" s="1169">
        <v>328872</v>
      </c>
      <c r="C21" s="1169">
        <v>2495</v>
      </c>
      <c r="D21" s="1169">
        <v>39958</v>
      </c>
      <c r="E21" s="1169">
        <v>110060</v>
      </c>
      <c r="F21" s="1169">
        <v>5717</v>
      </c>
      <c r="G21" s="1169">
        <v>0</v>
      </c>
      <c r="H21" s="1169">
        <v>170642</v>
      </c>
    </row>
    <row r="22" spans="1:8" s="163" customFormat="1" ht="9" customHeight="1" x14ac:dyDescent="0.15">
      <c r="A22" s="325" t="s">
        <v>72</v>
      </c>
      <c r="B22" s="1169">
        <v>729593</v>
      </c>
      <c r="C22" s="1169">
        <v>0</v>
      </c>
      <c r="D22" s="1169">
        <v>535147</v>
      </c>
      <c r="E22" s="1169">
        <v>96894</v>
      </c>
      <c r="F22" s="1169">
        <v>52027</v>
      </c>
      <c r="G22" s="1169">
        <v>0</v>
      </c>
      <c r="H22" s="1169">
        <v>45525</v>
      </c>
    </row>
    <row r="23" spans="1:8" s="163" customFormat="1" ht="9" customHeight="1" x14ac:dyDescent="0.15">
      <c r="A23" s="325" t="s">
        <v>73</v>
      </c>
      <c r="B23" s="1169">
        <v>4081</v>
      </c>
      <c r="C23" s="1169">
        <v>0</v>
      </c>
      <c r="D23" s="1169">
        <v>0</v>
      </c>
      <c r="E23" s="1169">
        <v>626</v>
      </c>
      <c r="F23" s="1169">
        <v>0</v>
      </c>
      <c r="G23" s="1169">
        <v>0</v>
      </c>
      <c r="H23" s="1169">
        <v>3455</v>
      </c>
    </row>
    <row r="24" spans="1:8" s="163" customFormat="1" ht="9" customHeight="1" x14ac:dyDescent="0.15">
      <c r="A24" s="325" t="s">
        <v>74</v>
      </c>
      <c r="B24" s="1169">
        <v>49223</v>
      </c>
      <c r="C24" s="1169">
        <v>0</v>
      </c>
      <c r="D24" s="1169">
        <v>0</v>
      </c>
      <c r="E24" s="1169">
        <v>3551</v>
      </c>
      <c r="F24" s="1169">
        <v>0</v>
      </c>
      <c r="G24" s="1169">
        <v>0</v>
      </c>
      <c r="H24" s="1169">
        <v>45672</v>
      </c>
    </row>
    <row r="25" spans="1:8" s="163" customFormat="1" ht="9" customHeight="1" x14ac:dyDescent="0.15">
      <c r="A25" s="325" t="s">
        <v>76</v>
      </c>
      <c r="B25" s="1169">
        <v>48325</v>
      </c>
      <c r="C25" s="1169">
        <v>44979</v>
      </c>
      <c r="D25" s="1169">
        <v>0</v>
      </c>
      <c r="E25" s="1169">
        <v>3346</v>
      </c>
      <c r="F25" s="1169">
        <v>0</v>
      </c>
      <c r="G25" s="1169">
        <v>0</v>
      </c>
      <c r="H25" s="1169">
        <v>0</v>
      </c>
    </row>
    <row r="26" spans="1:8" s="163" customFormat="1" ht="9" customHeight="1" x14ac:dyDescent="0.15">
      <c r="A26" s="325" t="s">
        <v>1158</v>
      </c>
      <c r="B26" s="1169">
        <v>2669691</v>
      </c>
      <c r="C26" s="1169">
        <v>718243</v>
      </c>
      <c r="D26" s="1169">
        <v>220849</v>
      </c>
      <c r="E26" s="1169">
        <v>1044892</v>
      </c>
      <c r="F26" s="1169">
        <v>8334</v>
      </c>
      <c r="G26" s="1169">
        <v>422125</v>
      </c>
      <c r="H26" s="1169">
        <v>255248</v>
      </c>
    </row>
    <row r="27" spans="1:8" s="163" customFormat="1" ht="9" customHeight="1" x14ac:dyDescent="0.15">
      <c r="A27" s="325" t="s">
        <v>78</v>
      </c>
      <c r="B27" s="1169">
        <v>118128</v>
      </c>
      <c r="C27" s="1169">
        <v>4728</v>
      </c>
      <c r="D27" s="1169">
        <v>0</v>
      </c>
      <c r="E27" s="1169">
        <v>9697</v>
      </c>
      <c r="F27" s="1169">
        <v>0</v>
      </c>
      <c r="G27" s="1169">
        <v>0</v>
      </c>
      <c r="H27" s="1169">
        <v>103703</v>
      </c>
    </row>
    <row r="28" spans="1:8" s="163" customFormat="1" ht="9" customHeight="1" x14ac:dyDescent="0.15">
      <c r="A28" s="325" t="s">
        <v>80</v>
      </c>
      <c r="B28" s="1169">
        <v>3892</v>
      </c>
      <c r="C28" s="1169">
        <v>0</v>
      </c>
      <c r="D28" s="1169">
        <v>0</v>
      </c>
      <c r="E28" s="1169">
        <v>2834</v>
      </c>
      <c r="F28" s="1169">
        <v>0</v>
      </c>
      <c r="G28" s="1169">
        <v>0</v>
      </c>
      <c r="H28" s="1169">
        <v>1058</v>
      </c>
    </row>
    <row r="29" spans="1:8" s="163" customFormat="1" ht="9" customHeight="1" x14ac:dyDescent="0.15">
      <c r="A29" s="325" t="s">
        <v>81</v>
      </c>
      <c r="B29" s="1169">
        <v>309192</v>
      </c>
      <c r="C29" s="1169">
        <v>15007</v>
      </c>
      <c r="D29" s="1169">
        <v>134783</v>
      </c>
      <c r="E29" s="1169">
        <v>17170</v>
      </c>
      <c r="F29" s="1169">
        <v>182</v>
      </c>
      <c r="G29" s="1169">
        <v>0</v>
      </c>
      <c r="H29" s="1169">
        <v>142050</v>
      </c>
    </row>
    <row r="30" spans="1:8" s="163" customFormat="1" ht="9" customHeight="1" x14ac:dyDescent="0.15">
      <c r="A30" s="172" t="s">
        <v>1971</v>
      </c>
      <c r="B30" s="1169">
        <v>14</v>
      </c>
      <c r="C30" s="1169">
        <v>0</v>
      </c>
      <c r="D30" s="1169">
        <v>0</v>
      </c>
      <c r="E30" s="1169">
        <v>14</v>
      </c>
      <c r="F30" s="1169">
        <v>0</v>
      </c>
      <c r="G30" s="1169">
        <v>0</v>
      </c>
      <c r="H30" s="1169">
        <v>0</v>
      </c>
    </row>
    <row r="31" spans="1:8" s="163" customFormat="1" ht="9" customHeight="1" x14ac:dyDescent="0.15">
      <c r="A31" s="172" t="s">
        <v>11</v>
      </c>
      <c r="B31" s="1169">
        <v>479637</v>
      </c>
      <c r="C31" s="1169">
        <v>479633</v>
      </c>
      <c r="D31" s="1169">
        <v>0</v>
      </c>
      <c r="E31" s="1169">
        <v>0</v>
      </c>
      <c r="F31" s="1169">
        <v>0</v>
      </c>
      <c r="G31" s="1169">
        <v>0</v>
      </c>
      <c r="H31" s="1169">
        <v>4</v>
      </c>
    </row>
    <row r="32" spans="1:8" s="163" customFormat="1" ht="9" customHeight="1" x14ac:dyDescent="0.15">
      <c r="A32" s="172" t="s">
        <v>40</v>
      </c>
      <c r="B32" s="1169">
        <v>176242</v>
      </c>
      <c r="C32" s="1169">
        <v>0</v>
      </c>
      <c r="D32" s="1169">
        <v>138609</v>
      </c>
      <c r="E32" s="1169">
        <v>1930</v>
      </c>
      <c r="F32" s="1169">
        <v>0</v>
      </c>
      <c r="G32" s="1169">
        <v>0</v>
      </c>
      <c r="H32" s="1169">
        <v>35703</v>
      </c>
    </row>
    <row r="33" spans="1:8" s="163" customFormat="1" ht="9" customHeight="1" x14ac:dyDescent="0.15">
      <c r="A33" s="172" t="s">
        <v>79</v>
      </c>
      <c r="B33" s="1169">
        <v>2289738</v>
      </c>
      <c r="C33" s="1169">
        <v>57591</v>
      </c>
      <c r="D33" s="1169">
        <v>518130</v>
      </c>
      <c r="E33" s="1169">
        <v>1147760</v>
      </c>
      <c r="F33" s="1169">
        <v>30104</v>
      </c>
      <c r="G33" s="1169">
        <v>0</v>
      </c>
      <c r="H33" s="1169">
        <v>536153</v>
      </c>
    </row>
    <row r="34" spans="1:8" s="163" customFormat="1" ht="9" customHeight="1" x14ac:dyDescent="0.15">
      <c r="A34" s="172" t="s">
        <v>12</v>
      </c>
      <c r="B34" s="1169">
        <v>1834</v>
      </c>
      <c r="C34" s="1169">
        <v>0</v>
      </c>
      <c r="D34" s="1169">
        <v>0</v>
      </c>
      <c r="E34" s="1169">
        <v>1834</v>
      </c>
      <c r="F34" s="1169">
        <v>0</v>
      </c>
      <c r="G34" s="1169">
        <v>0</v>
      </c>
      <c r="H34" s="1169">
        <v>0</v>
      </c>
    </row>
    <row r="35" spans="1:8" s="163" customFormat="1" ht="9" customHeight="1" x14ac:dyDescent="0.15">
      <c r="A35" s="172" t="s">
        <v>13</v>
      </c>
      <c r="B35" s="1169">
        <v>547051</v>
      </c>
      <c r="C35" s="1169">
        <v>32922</v>
      </c>
      <c r="D35" s="1169">
        <v>33728</v>
      </c>
      <c r="E35" s="1169">
        <v>302096</v>
      </c>
      <c r="F35" s="1169">
        <v>25310</v>
      </c>
      <c r="G35" s="1169">
        <v>0</v>
      </c>
      <c r="H35" s="1169">
        <v>152995</v>
      </c>
    </row>
    <row r="36" spans="1:8" s="163" customFormat="1" ht="9" customHeight="1" x14ac:dyDescent="0.15">
      <c r="A36" s="179" t="s">
        <v>461</v>
      </c>
      <c r="B36" s="1044">
        <v>3108670</v>
      </c>
      <c r="C36" s="1044">
        <v>503807</v>
      </c>
      <c r="D36" s="1044">
        <v>247717</v>
      </c>
      <c r="E36" s="1044">
        <v>1758850</v>
      </c>
      <c r="F36" s="1044">
        <v>15635</v>
      </c>
      <c r="G36" s="1044">
        <v>294</v>
      </c>
      <c r="H36" s="1044">
        <v>582367</v>
      </c>
    </row>
    <row r="37" spans="1:8" s="163" customFormat="1" ht="9" customHeight="1" x14ac:dyDescent="0.15">
      <c r="A37" s="172" t="s">
        <v>17</v>
      </c>
      <c r="B37" s="1169">
        <v>1038916</v>
      </c>
      <c r="C37" s="1169">
        <v>114402</v>
      </c>
      <c r="D37" s="1169">
        <v>74878</v>
      </c>
      <c r="E37" s="1169">
        <v>682839</v>
      </c>
      <c r="F37" s="1169">
        <v>2776</v>
      </c>
      <c r="G37" s="1169">
        <v>0</v>
      </c>
      <c r="H37" s="1169">
        <v>164021</v>
      </c>
    </row>
    <row r="38" spans="1:8" s="163" customFormat="1" ht="9" customHeight="1" x14ac:dyDescent="0.15">
      <c r="A38" s="325" t="s">
        <v>49</v>
      </c>
      <c r="B38" s="1169">
        <v>309493</v>
      </c>
      <c r="C38" s="1169">
        <v>0</v>
      </c>
      <c r="D38" s="1169">
        <v>0</v>
      </c>
      <c r="E38" s="1169">
        <v>303814</v>
      </c>
      <c r="F38" s="1169">
        <v>2776</v>
      </c>
      <c r="G38" s="1169">
        <v>0</v>
      </c>
      <c r="H38" s="1169">
        <v>2903</v>
      </c>
    </row>
    <row r="39" spans="1:8" s="163" customFormat="1" ht="9" customHeight="1" x14ac:dyDescent="0.15">
      <c r="A39" s="325" t="s">
        <v>50</v>
      </c>
      <c r="B39" s="1169">
        <v>463751</v>
      </c>
      <c r="C39" s="1169">
        <v>27138</v>
      </c>
      <c r="D39" s="1169">
        <v>74878</v>
      </c>
      <c r="E39" s="1169">
        <v>223472</v>
      </c>
      <c r="F39" s="1169">
        <v>0</v>
      </c>
      <c r="G39" s="1169">
        <v>0</v>
      </c>
      <c r="H39" s="1169">
        <v>138263</v>
      </c>
    </row>
    <row r="40" spans="1:8" s="163" customFormat="1" ht="9" customHeight="1" x14ac:dyDescent="0.15">
      <c r="A40" s="325" t="s">
        <v>51</v>
      </c>
      <c r="B40" s="1169">
        <v>183832</v>
      </c>
      <c r="C40" s="1169">
        <v>82264</v>
      </c>
      <c r="D40" s="1169">
        <v>0</v>
      </c>
      <c r="E40" s="1169">
        <v>79278</v>
      </c>
      <c r="F40" s="1169">
        <v>0</v>
      </c>
      <c r="G40" s="1169">
        <v>0</v>
      </c>
      <c r="H40" s="1169">
        <v>22290</v>
      </c>
    </row>
    <row r="41" spans="1:8" s="163" customFormat="1" ht="9" customHeight="1" x14ac:dyDescent="0.15">
      <c r="A41" s="325" t="s">
        <v>52</v>
      </c>
      <c r="B41" s="1169">
        <v>48027</v>
      </c>
      <c r="C41" s="1169">
        <v>5000</v>
      </c>
      <c r="D41" s="1169">
        <v>0</v>
      </c>
      <c r="E41" s="1169">
        <v>42760</v>
      </c>
      <c r="F41" s="1169">
        <v>0</v>
      </c>
      <c r="G41" s="1169">
        <v>0</v>
      </c>
      <c r="H41" s="1169">
        <v>267</v>
      </c>
    </row>
    <row r="42" spans="1:8" s="163" customFormat="1" ht="9" customHeight="1" x14ac:dyDescent="0.15">
      <c r="A42" s="325" t="s">
        <v>53</v>
      </c>
      <c r="B42" s="1169">
        <v>33813</v>
      </c>
      <c r="C42" s="1169">
        <v>0</v>
      </c>
      <c r="D42" s="1169">
        <v>0</v>
      </c>
      <c r="E42" s="1169">
        <v>33515</v>
      </c>
      <c r="F42" s="1169">
        <v>0</v>
      </c>
      <c r="G42" s="1169">
        <v>0</v>
      </c>
      <c r="H42" s="1169">
        <v>298</v>
      </c>
    </row>
    <row r="43" spans="1:8" s="163" customFormat="1" ht="9" customHeight="1" x14ac:dyDescent="0.15">
      <c r="A43" s="172" t="s">
        <v>18</v>
      </c>
      <c r="B43" s="1169">
        <v>464772</v>
      </c>
      <c r="C43" s="44">
        <v>4988</v>
      </c>
      <c r="D43" s="1169">
        <v>0</v>
      </c>
      <c r="E43" s="44">
        <v>454120</v>
      </c>
      <c r="F43" s="1169">
        <v>0</v>
      </c>
      <c r="G43" s="1169">
        <v>0</v>
      </c>
      <c r="H43" s="44">
        <v>5664</v>
      </c>
    </row>
    <row r="44" spans="1:8" s="163" customFormat="1" ht="9" customHeight="1" x14ac:dyDescent="0.15">
      <c r="A44" s="172" t="s">
        <v>45</v>
      </c>
      <c r="B44" s="1169">
        <v>305505</v>
      </c>
      <c r="C44" s="1169">
        <v>39275</v>
      </c>
      <c r="D44" s="1169">
        <v>44172</v>
      </c>
      <c r="E44" s="44">
        <v>136596</v>
      </c>
      <c r="F44" s="1169">
        <v>0</v>
      </c>
      <c r="G44" s="1169">
        <v>0</v>
      </c>
      <c r="H44" s="44">
        <v>85462</v>
      </c>
    </row>
    <row r="45" spans="1:8" s="163" customFormat="1" ht="9" customHeight="1" x14ac:dyDescent="0.15">
      <c r="A45" s="172" t="s">
        <v>1439</v>
      </c>
      <c r="B45" s="1169">
        <v>11636</v>
      </c>
      <c r="C45" s="1169">
        <v>0</v>
      </c>
      <c r="D45" s="1169">
        <v>0</v>
      </c>
      <c r="E45" s="44">
        <v>11289</v>
      </c>
      <c r="F45" s="1169">
        <v>38</v>
      </c>
      <c r="G45" s="1169">
        <v>31</v>
      </c>
      <c r="H45" s="44">
        <v>278</v>
      </c>
    </row>
    <row r="46" spans="1:8" s="163" customFormat="1" ht="9" customHeight="1" x14ac:dyDescent="0.15">
      <c r="A46" s="172" t="s">
        <v>833</v>
      </c>
      <c r="B46" s="1169">
        <v>198245</v>
      </c>
      <c r="C46" s="1169">
        <v>34947</v>
      </c>
      <c r="D46" s="1169">
        <v>51509</v>
      </c>
      <c r="E46" s="1169">
        <v>45411</v>
      </c>
      <c r="F46" s="1169">
        <v>14</v>
      </c>
      <c r="G46" s="1169">
        <v>0</v>
      </c>
      <c r="H46" s="1169">
        <v>66364</v>
      </c>
    </row>
    <row r="47" spans="1:8" s="163" customFormat="1" ht="9" customHeight="1" x14ac:dyDescent="0.15">
      <c r="A47" s="172" t="s">
        <v>47</v>
      </c>
      <c r="B47" s="1169">
        <v>12497</v>
      </c>
      <c r="C47" s="1169">
        <v>4500</v>
      </c>
      <c r="D47" s="1169">
        <v>0</v>
      </c>
      <c r="E47" s="1169">
        <v>7997</v>
      </c>
      <c r="F47" s="1169">
        <v>0</v>
      </c>
      <c r="G47" s="1169">
        <v>0</v>
      </c>
      <c r="H47" s="1169">
        <v>0</v>
      </c>
    </row>
    <row r="48" spans="1:8" s="163" customFormat="1" ht="9" customHeight="1" x14ac:dyDescent="0.15">
      <c r="A48" s="172" t="s">
        <v>20</v>
      </c>
      <c r="B48" s="1169">
        <v>925903</v>
      </c>
      <c r="C48" s="1169">
        <v>281723</v>
      </c>
      <c r="D48" s="1169">
        <v>53441</v>
      </c>
      <c r="E48" s="1169">
        <v>334637</v>
      </c>
      <c r="F48" s="1169">
        <v>10363</v>
      </c>
      <c r="G48" s="1169">
        <v>0</v>
      </c>
      <c r="H48" s="1169">
        <v>245739</v>
      </c>
    </row>
    <row r="49" spans="1:8" s="163" customFormat="1" ht="9" customHeight="1" x14ac:dyDescent="0.15">
      <c r="A49" s="172" t="s">
        <v>48</v>
      </c>
      <c r="B49" s="1169">
        <v>16337</v>
      </c>
      <c r="C49" s="1169">
        <v>0</v>
      </c>
      <c r="D49" s="1169">
        <v>8996</v>
      </c>
      <c r="E49" s="1169">
        <v>7338</v>
      </c>
      <c r="F49" s="1169">
        <v>0</v>
      </c>
      <c r="G49" s="1169">
        <v>0</v>
      </c>
      <c r="H49" s="1169">
        <v>3</v>
      </c>
    </row>
    <row r="50" spans="1:8" s="163" customFormat="1" ht="9" customHeight="1" x14ac:dyDescent="0.15">
      <c r="A50" s="172" t="s">
        <v>1905</v>
      </c>
      <c r="B50" s="1169">
        <v>29275</v>
      </c>
      <c r="C50" s="1169">
        <v>4111</v>
      </c>
      <c r="D50" s="1169">
        <v>0</v>
      </c>
      <c r="E50" s="1169">
        <v>23045</v>
      </c>
      <c r="F50" s="1169">
        <v>1856</v>
      </c>
      <c r="G50" s="1169">
        <v>263</v>
      </c>
      <c r="H50" s="1169">
        <v>0</v>
      </c>
    </row>
    <row r="51" spans="1:8" s="163" customFormat="1" ht="9" customHeight="1" x14ac:dyDescent="0.15">
      <c r="A51" s="172" t="s">
        <v>55</v>
      </c>
      <c r="B51" s="1169">
        <v>48177</v>
      </c>
      <c r="C51" s="1169">
        <v>19861</v>
      </c>
      <c r="D51" s="1169">
        <v>7585</v>
      </c>
      <c r="E51" s="1169">
        <v>9301</v>
      </c>
      <c r="F51" s="1169">
        <v>0</v>
      </c>
      <c r="G51" s="1169">
        <v>0</v>
      </c>
      <c r="H51" s="1169">
        <v>11430</v>
      </c>
    </row>
    <row r="52" spans="1:8" s="163" customFormat="1" ht="9" customHeight="1" x14ac:dyDescent="0.15">
      <c r="A52" s="172" t="s">
        <v>1152</v>
      </c>
      <c r="B52" s="1169">
        <v>57407</v>
      </c>
      <c r="C52" s="1169">
        <v>0</v>
      </c>
      <c r="D52" s="1169">
        <v>7136</v>
      </c>
      <c r="E52" s="1169">
        <v>46277</v>
      </c>
      <c r="F52" s="1169">
        <v>588</v>
      </c>
      <c r="G52" s="1169">
        <v>0</v>
      </c>
      <c r="H52" s="1169">
        <v>3406</v>
      </c>
    </row>
    <row r="53" spans="1:8" s="163" customFormat="1" ht="9" customHeight="1" x14ac:dyDescent="0.15">
      <c r="A53" s="179" t="s">
        <v>22</v>
      </c>
      <c r="B53" s="1248">
        <v>7375388</v>
      </c>
      <c r="C53" s="1248">
        <v>1274012</v>
      </c>
      <c r="D53" s="1248">
        <v>20125</v>
      </c>
      <c r="E53" s="1248">
        <v>6022369</v>
      </c>
      <c r="F53" s="1248">
        <v>0</v>
      </c>
      <c r="G53" s="1248">
        <v>0</v>
      </c>
      <c r="H53" s="1248">
        <v>58882</v>
      </c>
    </row>
    <row r="54" spans="1:8" s="163" customFormat="1" ht="9" customHeight="1" x14ac:dyDescent="0.15">
      <c r="A54" s="172" t="s">
        <v>23</v>
      </c>
      <c r="B54" s="1169">
        <v>1050774</v>
      </c>
      <c r="C54" s="1169">
        <v>0</v>
      </c>
      <c r="D54" s="1169">
        <v>0</v>
      </c>
      <c r="E54" s="1169">
        <v>1050774</v>
      </c>
      <c r="F54" s="1169">
        <v>0</v>
      </c>
      <c r="G54" s="1169">
        <v>0</v>
      </c>
      <c r="H54" s="1169">
        <v>0</v>
      </c>
    </row>
    <row r="55" spans="1:8" s="163" customFormat="1" ht="9" customHeight="1" x14ac:dyDescent="0.15">
      <c r="A55" s="172" t="s">
        <v>24</v>
      </c>
      <c r="B55" s="1169">
        <v>847715</v>
      </c>
      <c r="C55" s="1169">
        <v>0</v>
      </c>
      <c r="D55" s="1169">
        <v>0</v>
      </c>
      <c r="E55" s="1169">
        <v>846317</v>
      </c>
      <c r="F55" s="1169">
        <v>0</v>
      </c>
      <c r="G55" s="1169">
        <v>0</v>
      </c>
      <c r="H55" s="1169">
        <v>1398</v>
      </c>
    </row>
    <row r="56" spans="1:8" s="163" customFormat="1" ht="9" customHeight="1" x14ac:dyDescent="0.15">
      <c r="A56" s="172" t="s">
        <v>1906</v>
      </c>
      <c r="B56" s="1169">
        <v>271862</v>
      </c>
      <c r="C56" s="1169">
        <v>0</v>
      </c>
      <c r="D56" s="1169">
        <v>0</v>
      </c>
      <c r="E56" s="1169">
        <v>271862</v>
      </c>
      <c r="F56" s="1169">
        <v>0</v>
      </c>
      <c r="G56" s="1169">
        <v>0</v>
      </c>
      <c r="H56" s="1169">
        <v>0</v>
      </c>
    </row>
    <row r="57" spans="1:8" s="163" customFormat="1" ht="9" customHeight="1" x14ac:dyDescent="0.15">
      <c r="A57" s="172" t="s">
        <v>1174</v>
      </c>
      <c r="B57" s="1169">
        <v>425017</v>
      </c>
      <c r="C57" s="1169">
        <v>0</v>
      </c>
      <c r="D57" s="1169">
        <v>0</v>
      </c>
      <c r="E57" s="1169">
        <v>425017</v>
      </c>
      <c r="F57" s="1169">
        <v>0</v>
      </c>
      <c r="G57" s="1169">
        <v>0</v>
      </c>
      <c r="H57" s="1169">
        <v>0</v>
      </c>
    </row>
    <row r="58" spans="1:8" s="163" customFormat="1" ht="9" customHeight="1" x14ac:dyDescent="0.15">
      <c r="A58" s="172" t="s">
        <v>26</v>
      </c>
      <c r="B58" s="1169">
        <v>3015517</v>
      </c>
      <c r="C58" s="1169">
        <v>1216505</v>
      </c>
      <c r="D58" s="1169">
        <v>20125</v>
      </c>
      <c r="E58" s="1169">
        <v>1732722</v>
      </c>
      <c r="F58" s="1169">
        <v>0</v>
      </c>
      <c r="G58" s="1169">
        <v>0</v>
      </c>
      <c r="H58" s="1169">
        <v>46165</v>
      </c>
    </row>
    <row r="59" spans="1:8" s="163" customFormat="1" ht="9" customHeight="1" x14ac:dyDescent="0.15">
      <c r="A59" s="172" t="s">
        <v>27</v>
      </c>
      <c r="B59" s="1169">
        <v>393436</v>
      </c>
      <c r="C59" s="1169">
        <v>4001</v>
      </c>
      <c r="D59" s="1169">
        <v>0</v>
      </c>
      <c r="E59" s="1169">
        <v>378116</v>
      </c>
      <c r="F59" s="1169">
        <v>0</v>
      </c>
      <c r="G59" s="1169">
        <v>0</v>
      </c>
      <c r="H59" s="1169">
        <v>11319</v>
      </c>
    </row>
    <row r="60" spans="1:8" s="163" customFormat="1" ht="9" customHeight="1" x14ac:dyDescent="0.15">
      <c r="A60" s="172" t="s">
        <v>834</v>
      </c>
      <c r="B60" s="1169">
        <v>534527</v>
      </c>
      <c r="C60" s="1169">
        <v>53506</v>
      </c>
      <c r="D60" s="1169">
        <v>0</v>
      </c>
      <c r="E60" s="1169">
        <v>481021</v>
      </c>
      <c r="F60" s="1169">
        <v>0</v>
      </c>
      <c r="G60" s="1169">
        <v>0</v>
      </c>
      <c r="H60" s="1169">
        <v>0</v>
      </c>
    </row>
    <row r="61" spans="1:8" s="163" customFormat="1" ht="9" customHeight="1" x14ac:dyDescent="0.15">
      <c r="A61" s="172" t="s">
        <v>2131</v>
      </c>
      <c r="B61" s="1169">
        <v>227053</v>
      </c>
      <c r="C61" s="1169">
        <v>0</v>
      </c>
      <c r="D61" s="1169">
        <v>0</v>
      </c>
      <c r="E61" s="1169">
        <v>227053</v>
      </c>
      <c r="F61" s="1169">
        <v>0</v>
      </c>
      <c r="G61" s="1169">
        <v>0</v>
      </c>
      <c r="H61" s="1169">
        <v>0</v>
      </c>
    </row>
    <row r="62" spans="1:8" s="163" customFormat="1" ht="9" customHeight="1" x14ac:dyDescent="0.15">
      <c r="A62" s="172" t="s">
        <v>841</v>
      </c>
      <c r="B62" s="1169">
        <v>286856</v>
      </c>
      <c r="C62" s="1169">
        <v>0</v>
      </c>
      <c r="D62" s="1169">
        <v>0</v>
      </c>
      <c r="E62" s="1169">
        <v>286856</v>
      </c>
      <c r="F62" s="1169">
        <v>0</v>
      </c>
      <c r="G62" s="1169">
        <v>0</v>
      </c>
      <c r="H62" s="1169">
        <v>0</v>
      </c>
    </row>
    <row r="63" spans="1:8" s="163" customFormat="1" ht="9" customHeight="1" x14ac:dyDescent="0.15">
      <c r="A63" s="172" t="s">
        <v>1153</v>
      </c>
      <c r="B63" s="1169">
        <v>322631</v>
      </c>
      <c r="C63" s="1169">
        <v>0</v>
      </c>
      <c r="D63" s="1169">
        <v>0</v>
      </c>
      <c r="E63" s="1169">
        <v>322631</v>
      </c>
      <c r="F63" s="1169">
        <v>0</v>
      </c>
      <c r="G63" s="1169">
        <v>0</v>
      </c>
      <c r="H63" s="1169">
        <v>0</v>
      </c>
    </row>
    <row r="64" spans="1:8" s="163" customFormat="1" ht="9" customHeight="1" x14ac:dyDescent="0.15">
      <c r="A64" s="179" t="s">
        <v>28</v>
      </c>
      <c r="B64" s="1248">
        <v>1605066</v>
      </c>
      <c r="C64" s="1248">
        <v>305436</v>
      </c>
      <c r="D64" s="1248">
        <v>0</v>
      </c>
      <c r="E64" s="1248">
        <v>1205565</v>
      </c>
      <c r="F64" s="1248">
        <v>32480</v>
      </c>
      <c r="G64" s="1248">
        <v>0</v>
      </c>
      <c r="H64" s="1248">
        <v>61585</v>
      </c>
    </row>
    <row r="65" spans="1:8" s="163" customFormat="1" ht="9" customHeight="1" x14ac:dyDescent="0.15">
      <c r="A65" s="172" t="s">
        <v>44</v>
      </c>
      <c r="B65" s="1169">
        <v>21276</v>
      </c>
      <c r="C65" s="1169">
        <v>0</v>
      </c>
      <c r="D65" s="1169">
        <v>0</v>
      </c>
      <c r="E65" s="1169">
        <v>21276</v>
      </c>
      <c r="F65" s="1169">
        <v>0</v>
      </c>
      <c r="G65" s="1169">
        <v>0</v>
      </c>
      <c r="H65" s="1169">
        <v>0</v>
      </c>
    </row>
    <row r="66" spans="1:8" s="163" customFormat="1" ht="9" customHeight="1" x14ac:dyDescent="0.15">
      <c r="A66" s="172" t="s">
        <v>835</v>
      </c>
      <c r="B66" s="1169">
        <v>434801</v>
      </c>
      <c r="C66" s="1169">
        <v>0</v>
      </c>
      <c r="D66" s="1169">
        <v>0</v>
      </c>
      <c r="E66" s="1169">
        <v>434801</v>
      </c>
      <c r="F66" s="1169">
        <v>0</v>
      </c>
      <c r="G66" s="1169">
        <v>0</v>
      </c>
      <c r="H66" s="1169">
        <v>0</v>
      </c>
    </row>
    <row r="67" spans="1:8" s="163" customFormat="1" ht="9" customHeight="1" x14ac:dyDescent="0.15">
      <c r="A67" s="172" t="s">
        <v>46</v>
      </c>
      <c r="B67" s="1169">
        <v>186843</v>
      </c>
      <c r="C67" s="1169">
        <v>162451</v>
      </c>
      <c r="D67" s="1169">
        <v>0</v>
      </c>
      <c r="E67" s="1169">
        <v>24392</v>
      </c>
      <c r="F67" s="1169">
        <v>0</v>
      </c>
      <c r="G67" s="1169">
        <v>0</v>
      </c>
      <c r="H67" s="1169">
        <v>0</v>
      </c>
    </row>
    <row r="68" spans="1:8" s="163" customFormat="1" ht="9" customHeight="1" x14ac:dyDescent="0.15">
      <c r="A68" s="172" t="s">
        <v>836</v>
      </c>
      <c r="B68" s="1169">
        <v>208790</v>
      </c>
      <c r="C68" s="1169">
        <v>0</v>
      </c>
      <c r="D68" s="1169">
        <v>0</v>
      </c>
      <c r="E68" s="1169">
        <v>208665</v>
      </c>
      <c r="F68" s="1169">
        <v>0</v>
      </c>
      <c r="G68" s="1169">
        <v>0</v>
      </c>
      <c r="H68" s="1169">
        <v>125</v>
      </c>
    </row>
    <row r="69" spans="1:8" s="163" customFormat="1" ht="9" customHeight="1" x14ac:dyDescent="0.15">
      <c r="A69" s="172" t="s">
        <v>1523</v>
      </c>
      <c r="B69" s="1169">
        <v>25727</v>
      </c>
      <c r="C69" s="1169">
        <v>0</v>
      </c>
      <c r="D69" s="1169">
        <v>0</v>
      </c>
      <c r="E69" s="1169">
        <v>25727</v>
      </c>
      <c r="F69" s="1169">
        <v>0</v>
      </c>
      <c r="G69" s="1169">
        <v>0</v>
      </c>
      <c r="H69" s="1169">
        <v>0</v>
      </c>
    </row>
    <row r="70" spans="1:8" s="163" customFormat="1" ht="9" customHeight="1" x14ac:dyDescent="0.15">
      <c r="A70" s="172" t="s">
        <v>31</v>
      </c>
      <c r="B70" s="1169">
        <v>142071</v>
      </c>
      <c r="C70" s="1169">
        <v>2503</v>
      </c>
      <c r="D70" s="1169">
        <v>0</v>
      </c>
      <c r="E70" s="1169">
        <v>55988</v>
      </c>
      <c r="F70" s="1169">
        <v>30393</v>
      </c>
      <c r="G70" s="1169">
        <v>0</v>
      </c>
      <c r="H70" s="1169">
        <v>53187</v>
      </c>
    </row>
    <row r="71" spans="1:8" s="163" customFormat="1" ht="9" customHeight="1" x14ac:dyDescent="0.15">
      <c r="A71" s="172" t="s">
        <v>1907</v>
      </c>
      <c r="B71" s="1169">
        <v>19165</v>
      </c>
      <c r="C71" s="1169">
        <v>0</v>
      </c>
      <c r="D71" s="1169">
        <v>0</v>
      </c>
      <c r="E71" s="1169">
        <v>19165</v>
      </c>
      <c r="F71" s="1169">
        <v>0</v>
      </c>
      <c r="G71" s="1169">
        <v>0</v>
      </c>
      <c r="H71" s="1169">
        <v>0</v>
      </c>
    </row>
    <row r="72" spans="1:8" s="163" customFormat="1" ht="9" customHeight="1" x14ac:dyDescent="0.15">
      <c r="A72" s="172" t="s">
        <v>2132</v>
      </c>
      <c r="B72" s="1169">
        <v>22179</v>
      </c>
      <c r="C72" s="1169">
        <v>0</v>
      </c>
      <c r="D72" s="1169">
        <v>0</v>
      </c>
      <c r="E72" s="1169">
        <v>22179</v>
      </c>
      <c r="F72" s="1169">
        <v>0</v>
      </c>
      <c r="G72" s="1169">
        <v>0</v>
      </c>
      <c r="H72" s="1169">
        <v>0</v>
      </c>
    </row>
    <row r="73" spans="1:8" s="163" customFormat="1" ht="9" customHeight="1" x14ac:dyDescent="0.15">
      <c r="A73" s="172" t="s">
        <v>837</v>
      </c>
      <c r="B73" s="1169">
        <v>416076</v>
      </c>
      <c r="C73" s="1169">
        <v>140482</v>
      </c>
      <c r="D73" s="1169"/>
      <c r="E73" s="1169">
        <v>275594</v>
      </c>
      <c r="F73" s="1169">
        <v>0</v>
      </c>
      <c r="G73" s="1169">
        <v>0</v>
      </c>
      <c r="H73" s="1169">
        <v>0</v>
      </c>
    </row>
    <row r="74" spans="1:8" s="163" customFormat="1" ht="9" customHeight="1" x14ac:dyDescent="0.15">
      <c r="A74" s="172" t="s">
        <v>1154</v>
      </c>
      <c r="B74" s="1169">
        <v>128138</v>
      </c>
      <c r="C74" s="1169">
        <v>0</v>
      </c>
      <c r="D74" s="1169">
        <v>0</v>
      </c>
      <c r="E74" s="1169">
        <v>117778</v>
      </c>
      <c r="F74" s="1169">
        <v>2087</v>
      </c>
      <c r="G74" s="1169">
        <v>0</v>
      </c>
      <c r="H74" s="1169">
        <v>8273</v>
      </c>
    </row>
    <row r="75" spans="1:8" s="163" customFormat="1" ht="9" customHeight="1" x14ac:dyDescent="0.15">
      <c r="A75" s="179" t="s">
        <v>838</v>
      </c>
      <c r="B75" s="1248">
        <v>8381</v>
      </c>
      <c r="C75" s="1248">
        <v>0</v>
      </c>
      <c r="D75" s="1248">
        <v>0</v>
      </c>
      <c r="E75" s="1248">
        <v>8311</v>
      </c>
      <c r="F75" s="1248">
        <v>0</v>
      </c>
      <c r="G75" s="1248">
        <v>0</v>
      </c>
      <c r="H75" s="1248">
        <v>70</v>
      </c>
    </row>
    <row r="76" spans="1:8" s="163" customFormat="1" ht="9" customHeight="1" x14ac:dyDescent="0.15">
      <c r="A76" s="179" t="s">
        <v>35</v>
      </c>
      <c r="B76" s="1248">
        <v>187108</v>
      </c>
      <c r="C76" s="1248">
        <v>35940</v>
      </c>
      <c r="D76" s="1248">
        <v>72</v>
      </c>
      <c r="E76" s="1248">
        <v>132804</v>
      </c>
      <c r="F76" s="1248">
        <v>0</v>
      </c>
      <c r="G76" s="1248">
        <v>0</v>
      </c>
      <c r="H76" s="1248">
        <v>18292</v>
      </c>
    </row>
    <row r="77" spans="1:8" ht="5.0999999999999996" customHeight="1" thickBot="1" x14ac:dyDescent="0.2">
      <c r="A77" s="280"/>
      <c r="B77" s="280"/>
      <c r="C77" s="280"/>
      <c r="D77" s="280"/>
      <c r="E77" s="280"/>
      <c r="F77" s="280"/>
      <c r="G77" s="280"/>
      <c r="H77" s="280"/>
    </row>
    <row r="78" spans="1:8" ht="9.75" thickTop="1" x14ac:dyDescent="0.15">
      <c r="A78" s="303" t="s">
        <v>1192</v>
      </c>
    </row>
  </sheetData>
  <sortState xmlns:xlrd2="http://schemas.microsoft.com/office/spreadsheetml/2017/richdata2" ref="A44:H52">
    <sortCondition ref="A44:A52"/>
  </sortState>
  <mergeCells count="7"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93"/>
  <dimension ref="A1:H79"/>
  <sheetViews>
    <sheetView showGridLines="0" zoomScaleSheetLayoutView="100" workbookViewId="0">
      <selection activeCell="D24" sqref="D24"/>
    </sheetView>
  </sheetViews>
  <sheetFormatPr defaultColWidth="12.5703125" defaultRowHeight="9" x14ac:dyDescent="0.15"/>
  <cols>
    <col min="1" max="1" width="22.5703125" style="128" customWidth="1"/>
    <col min="2" max="2" width="10" style="128" customWidth="1"/>
    <col min="3" max="3" width="9.28515625" style="128" customWidth="1"/>
    <col min="4" max="4" width="9.5703125" style="128" customWidth="1"/>
    <col min="5" max="5" width="8.5703125" style="128" customWidth="1"/>
    <col min="6" max="7" width="8.42578125" style="128" customWidth="1"/>
    <col min="8" max="8" width="9.42578125" style="128" customWidth="1"/>
    <col min="9" max="16384" width="12.5703125" style="128"/>
  </cols>
  <sheetData>
    <row r="1" spans="1:8" ht="28.35" customHeight="1" x14ac:dyDescent="0.15">
      <c r="A1" s="1557" t="s">
        <v>1526</v>
      </c>
      <c r="B1" s="1557"/>
      <c r="C1" s="1557"/>
      <c r="D1" s="1557"/>
      <c r="E1" s="1557"/>
      <c r="F1" s="1557"/>
      <c r="G1" s="1557"/>
      <c r="H1" s="1557"/>
    </row>
    <row r="2" spans="1:8" ht="12" customHeight="1" x14ac:dyDescent="0.15">
      <c r="A2" s="338">
        <v>2023</v>
      </c>
      <c r="C2" s="162"/>
      <c r="D2" s="174"/>
      <c r="E2" s="174"/>
      <c r="F2" s="174"/>
      <c r="G2" s="174"/>
      <c r="H2" s="298" t="s">
        <v>227</v>
      </c>
    </row>
    <row r="3" spans="1:8" ht="10.15" customHeight="1" x14ac:dyDescent="0.15">
      <c r="A3" s="322" t="s">
        <v>821</v>
      </c>
      <c r="B3" s="1581" t="s">
        <v>1</v>
      </c>
      <c r="C3" s="1581" t="s">
        <v>798</v>
      </c>
      <c r="D3" s="1581" t="s">
        <v>799</v>
      </c>
      <c r="E3" s="1581" t="s">
        <v>839</v>
      </c>
      <c r="F3" s="1581" t="s">
        <v>825</v>
      </c>
      <c r="G3" s="1581"/>
      <c r="H3" s="1582" t="s">
        <v>802</v>
      </c>
    </row>
    <row r="4" spans="1:8" ht="20.100000000000001" customHeight="1" x14ac:dyDescent="0.15">
      <c r="A4" s="315" t="s">
        <v>840</v>
      </c>
      <c r="B4" s="1589"/>
      <c r="C4" s="1589"/>
      <c r="D4" s="1589"/>
      <c r="E4" s="1589"/>
      <c r="F4" s="1100" t="s">
        <v>830</v>
      </c>
      <c r="G4" s="1100" t="s">
        <v>831</v>
      </c>
      <c r="H4" s="1590"/>
    </row>
    <row r="5" spans="1:8" s="163" customFormat="1" ht="5.25" customHeight="1" x14ac:dyDescent="0.15"/>
    <row r="6" spans="1:8" s="163" customFormat="1" ht="9" customHeight="1" x14ac:dyDescent="0.15">
      <c r="A6" s="323" t="s">
        <v>6</v>
      </c>
      <c r="B6" s="324">
        <v>44823101</v>
      </c>
      <c r="C6" s="324">
        <v>18220835</v>
      </c>
      <c r="D6" s="324">
        <v>11164712</v>
      </c>
      <c r="E6" s="324">
        <v>11519322</v>
      </c>
      <c r="F6" s="324">
        <v>240909</v>
      </c>
      <c r="G6" s="324">
        <v>562023</v>
      </c>
      <c r="H6" s="324">
        <v>3115300</v>
      </c>
    </row>
    <row r="7" spans="1:8" s="163" customFormat="1" ht="9" customHeight="1" x14ac:dyDescent="0.15">
      <c r="A7" s="179" t="s">
        <v>8</v>
      </c>
      <c r="B7" s="324">
        <v>19470152</v>
      </c>
      <c r="C7" s="324">
        <v>4234775</v>
      </c>
      <c r="D7" s="324">
        <v>6205179</v>
      </c>
      <c r="E7" s="324">
        <v>6954668</v>
      </c>
      <c r="F7" s="324">
        <v>214823</v>
      </c>
      <c r="G7" s="324">
        <v>562023</v>
      </c>
      <c r="H7" s="324">
        <v>1298684</v>
      </c>
    </row>
    <row r="8" spans="1:8" s="163" customFormat="1" ht="9" customHeight="1" x14ac:dyDescent="0.15">
      <c r="A8" s="172" t="s">
        <v>832</v>
      </c>
      <c r="B8" s="173">
        <v>14591658</v>
      </c>
      <c r="C8" s="173">
        <v>2702995</v>
      </c>
      <c r="D8" s="173">
        <v>4285068</v>
      </c>
      <c r="E8" s="173">
        <v>5814748</v>
      </c>
      <c r="F8" s="173">
        <v>188956</v>
      </c>
      <c r="G8" s="173">
        <v>561986</v>
      </c>
      <c r="H8" s="173">
        <v>1037905</v>
      </c>
    </row>
    <row r="9" spans="1:8" s="163" customFormat="1" ht="9" customHeight="1" x14ac:dyDescent="0.15">
      <c r="A9" s="325" t="s">
        <v>56</v>
      </c>
      <c r="B9" s="173">
        <v>504962</v>
      </c>
      <c r="C9" s="173">
        <v>10520</v>
      </c>
      <c r="D9" s="173">
        <v>268053</v>
      </c>
      <c r="E9" s="173">
        <v>159709</v>
      </c>
      <c r="F9" s="173">
        <v>28417</v>
      </c>
      <c r="G9" s="173">
        <v>0</v>
      </c>
      <c r="H9" s="173">
        <v>38263</v>
      </c>
    </row>
    <row r="10" spans="1:8" s="163" customFormat="1" ht="9" customHeight="1" x14ac:dyDescent="0.15">
      <c r="A10" s="325" t="s">
        <v>58</v>
      </c>
      <c r="B10" s="173">
        <v>930217</v>
      </c>
      <c r="C10" s="173">
        <v>166781</v>
      </c>
      <c r="D10" s="173">
        <v>52484</v>
      </c>
      <c r="E10" s="173">
        <v>566028</v>
      </c>
      <c r="F10" s="173">
        <v>82697</v>
      </c>
      <c r="G10" s="173">
        <v>107</v>
      </c>
      <c r="H10" s="173">
        <v>62120</v>
      </c>
    </row>
    <row r="11" spans="1:8" s="163" customFormat="1" ht="9" customHeight="1" x14ac:dyDescent="0.15">
      <c r="A11" s="325" t="s">
        <v>59</v>
      </c>
      <c r="B11" s="173">
        <v>90301</v>
      </c>
      <c r="C11" s="173">
        <v>0</v>
      </c>
      <c r="D11" s="173">
        <v>88935</v>
      </c>
      <c r="E11" s="173">
        <v>1366</v>
      </c>
      <c r="F11" s="173">
        <v>0</v>
      </c>
      <c r="G11" s="173">
        <v>0</v>
      </c>
      <c r="H11" s="173">
        <v>0</v>
      </c>
    </row>
    <row r="12" spans="1:8" s="163" customFormat="1" ht="9" customHeight="1" x14ac:dyDescent="0.15">
      <c r="A12" s="325" t="s">
        <v>60</v>
      </c>
      <c r="B12" s="173">
        <v>161</v>
      </c>
      <c r="C12" s="173">
        <v>0</v>
      </c>
      <c r="D12" s="173">
        <v>0</v>
      </c>
      <c r="E12" s="173">
        <v>161</v>
      </c>
      <c r="F12" s="173">
        <v>0</v>
      </c>
      <c r="G12" s="173">
        <v>0</v>
      </c>
      <c r="H12" s="173">
        <v>0</v>
      </c>
    </row>
    <row r="13" spans="1:8" s="163" customFormat="1" ht="9" customHeight="1" x14ac:dyDescent="0.15">
      <c r="A13" s="325" t="s">
        <v>62</v>
      </c>
      <c r="B13" s="173">
        <v>136413</v>
      </c>
      <c r="C13" s="173">
        <v>44068</v>
      </c>
      <c r="D13" s="173">
        <v>69833</v>
      </c>
      <c r="E13" s="173">
        <v>8276</v>
      </c>
      <c r="F13" s="173">
        <v>0</v>
      </c>
      <c r="G13" s="173">
        <v>0</v>
      </c>
      <c r="H13" s="173">
        <v>14236</v>
      </c>
    </row>
    <row r="14" spans="1:8" s="163" customFormat="1" ht="9" customHeight="1" x14ac:dyDescent="0.15">
      <c r="A14" s="325" t="s">
        <v>64</v>
      </c>
      <c r="B14" s="173">
        <v>1719</v>
      </c>
      <c r="C14" s="173">
        <v>0</v>
      </c>
      <c r="D14" s="173">
        <v>0</v>
      </c>
      <c r="E14" s="173">
        <v>39</v>
      </c>
      <c r="F14" s="173">
        <v>0</v>
      </c>
      <c r="G14" s="173">
        <v>0</v>
      </c>
      <c r="H14" s="173">
        <v>1680</v>
      </c>
    </row>
    <row r="15" spans="1:8" s="163" customFormat="1" ht="9" customHeight="1" x14ac:dyDescent="0.15">
      <c r="A15" s="325" t="s">
        <v>65</v>
      </c>
      <c r="B15" s="173">
        <v>5245903</v>
      </c>
      <c r="C15" s="173">
        <v>1385990</v>
      </c>
      <c r="D15" s="173">
        <v>734730</v>
      </c>
      <c r="E15" s="173">
        <v>2479743</v>
      </c>
      <c r="F15" s="173">
        <v>12069</v>
      </c>
      <c r="G15" s="173">
        <v>0</v>
      </c>
      <c r="H15" s="173">
        <v>633371</v>
      </c>
    </row>
    <row r="16" spans="1:8" s="163" customFormat="1" ht="9" customHeight="1" x14ac:dyDescent="0.15">
      <c r="A16" s="325" t="s">
        <v>66</v>
      </c>
      <c r="B16" s="173">
        <v>104599</v>
      </c>
      <c r="C16" s="173">
        <v>0</v>
      </c>
      <c r="D16" s="173">
        <v>104599</v>
      </c>
      <c r="E16" s="173">
        <v>0</v>
      </c>
      <c r="F16" s="173">
        <v>0</v>
      </c>
      <c r="G16" s="173">
        <v>0</v>
      </c>
      <c r="H16" s="173">
        <v>0</v>
      </c>
    </row>
    <row r="17" spans="1:8" s="163" customFormat="1" ht="9" customHeight="1" x14ac:dyDescent="0.15">
      <c r="A17" s="325" t="s">
        <v>67</v>
      </c>
      <c r="B17" s="173">
        <v>65664</v>
      </c>
      <c r="C17" s="173">
        <v>0</v>
      </c>
      <c r="D17" s="173">
        <v>40745</v>
      </c>
      <c r="E17" s="173">
        <v>125</v>
      </c>
      <c r="F17" s="173">
        <v>0</v>
      </c>
      <c r="G17" s="173">
        <v>0</v>
      </c>
      <c r="H17" s="173">
        <v>24794</v>
      </c>
    </row>
    <row r="18" spans="1:8" s="163" customFormat="1" ht="9" customHeight="1" x14ac:dyDescent="0.15">
      <c r="A18" s="325" t="s">
        <v>68</v>
      </c>
      <c r="B18" s="173">
        <v>1598811</v>
      </c>
      <c r="C18" s="173">
        <v>96845</v>
      </c>
      <c r="D18" s="173">
        <v>1257662</v>
      </c>
      <c r="E18" s="173">
        <v>191571</v>
      </c>
      <c r="F18" s="173">
        <v>0</v>
      </c>
      <c r="G18" s="173">
        <v>0</v>
      </c>
      <c r="H18" s="173">
        <v>52733</v>
      </c>
    </row>
    <row r="19" spans="1:8" s="163" customFormat="1" ht="9" customHeight="1" x14ac:dyDescent="0.15">
      <c r="A19" s="325" t="s">
        <v>69</v>
      </c>
      <c r="B19" s="173">
        <v>421815</v>
      </c>
      <c r="C19" s="173">
        <v>39500</v>
      </c>
      <c r="D19" s="173">
        <v>51417</v>
      </c>
      <c r="E19" s="173">
        <v>329193</v>
      </c>
      <c r="F19" s="173">
        <v>1705</v>
      </c>
      <c r="G19" s="173">
        <v>0</v>
      </c>
      <c r="H19" s="173">
        <v>0</v>
      </c>
    </row>
    <row r="20" spans="1:8" s="163" customFormat="1" ht="9" customHeight="1" x14ac:dyDescent="0.15">
      <c r="A20" s="325" t="s">
        <v>71</v>
      </c>
      <c r="B20" s="173">
        <v>152535</v>
      </c>
      <c r="C20" s="173">
        <v>0</v>
      </c>
      <c r="D20" s="173">
        <v>141553</v>
      </c>
      <c r="E20" s="173">
        <v>10982</v>
      </c>
      <c r="F20" s="173">
        <v>0</v>
      </c>
      <c r="G20" s="173">
        <v>0</v>
      </c>
      <c r="H20" s="173">
        <v>0</v>
      </c>
    </row>
    <row r="21" spans="1:8" s="163" customFormat="1" ht="9" customHeight="1" x14ac:dyDescent="0.15">
      <c r="A21" s="325" t="s">
        <v>72</v>
      </c>
      <c r="B21" s="173">
        <v>732078</v>
      </c>
      <c r="C21" s="173">
        <v>100268</v>
      </c>
      <c r="D21" s="173">
        <v>28176</v>
      </c>
      <c r="E21" s="173">
        <v>538740</v>
      </c>
      <c r="F21" s="173">
        <v>9036</v>
      </c>
      <c r="G21" s="173">
        <v>12</v>
      </c>
      <c r="H21" s="173">
        <v>55846</v>
      </c>
    </row>
    <row r="22" spans="1:8" s="163" customFormat="1" ht="9" customHeight="1" x14ac:dyDescent="0.15">
      <c r="A22" s="325" t="s">
        <v>73</v>
      </c>
      <c r="B22" s="173">
        <v>201061</v>
      </c>
      <c r="C22" s="173">
        <v>11602</v>
      </c>
      <c r="D22" s="173">
        <v>184366</v>
      </c>
      <c r="E22" s="173">
        <v>264</v>
      </c>
      <c r="F22" s="173">
        <v>0</v>
      </c>
      <c r="G22" s="173">
        <v>0</v>
      </c>
      <c r="H22" s="173">
        <v>4829</v>
      </c>
    </row>
    <row r="23" spans="1:8" s="163" customFormat="1" ht="9" customHeight="1" x14ac:dyDescent="0.15">
      <c r="A23" s="325" t="s">
        <v>74</v>
      </c>
      <c r="B23" s="173">
        <v>68049</v>
      </c>
      <c r="C23" s="173">
        <v>0</v>
      </c>
      <c r="D23" s="173">
        <v>65918</v>
      </c>
      <c r="E23" s="173">
        <v>1935</v>
      </c>
      <c r="F23" s="173">
        <v>0</v>
      </c>
      <c r="G23" s="173">
        <v>0</v>
      </c>
      <c r="H23" s="173">
        <v>196</v>
      </c>
    </row>
    <row r="24" spans="1:8" s="163" customFormat="1" ht="9" customHeight="1" x14ac:dyDescent="0.15">
      <c r="A24" s="325" t="s">
        <v>76</v>
      </c>
      <c r="B24" s="173">
        <v>13525</v>
      </c>
      <c r="C24" s="173">
        <v>4214</v>
      </c>
      <c r="D24" s="173">
        <v>0</v>
      </c>
      <c r="E24" s="173">
        <v>9310</v>
      </c>
      <c r="F24" s="173">
        <v>0</v>
      </c>
      <c r="G24" s="173">
        <v>0</v>
      </c>
      <c r="H24" s="173">
        <v>1</v>
      </c>
    </row>
    <row r="25" spans="1:8" s="163" customFormat="1" ht="9" customHeight="1" x14ac:dyDescent="0.15">
      <c r="A25" s="325" t="s">
        <v>1158</v>
      </c>
      <c r="B25" s="173">
        <v>3054039</v>
      </c>
      <c r="C25" s="173">
        <v>730461</v>
      </c>
      <c r="D25" s="173">
        <v>130801</v>
      </c>
      <c r="E25" s="173">
        <v>1506005</v>
      </c>
      <c r="F25" s="173">
        <v>44375</v>
      </c>
      <c r="G25" s="173">
        <v>561867</v>
      </c>
      <c r="H25" s="173">
        <v>80530</v>
      </c>
    </row>
    <row r="26" spans="1:8" s="163" customFormat="1" ht="9" customHeight="1" x14ac:dyDescent="0.15">
      <c r="A26" s="325" t="s">
        <v>78</v>
      </c>
      <c r="B26" s="173">
        <v>482384</v>
      </c>
      <c r="C26" s="173">
        <v>17836</v>
      </c>
      <c r="D26" s="173">
        <v>420676</v>
      </c>
      <c r="E26" s="173">
        <v>3517</v>
      </c>
      <c r="F26" s="173">
        <v>0</v>
      </c>
      <c r="G26" s="173">
        <v>0</v>
      </c>
      <c r="H26" s="173">
        <v>40355</v>
      </c>
    </row>
    <row r="27" spans="1:8" s="163" customFormat="1" ht="9" customHeight="1" x14ac:dyDescent="0.15">
      <c r="A27" s="325" t="s">
        <v>80</v>
      </c>
      <c r="B27" s="173">
        <v>565873</v>
      </c>
      <c r="C27" s="173">
        <v>0</v>
      </c>
      <c r="D27" s="173">
        <v>550551</v>
      </c>
      <c r="E27" s="173">
        <v>3405</v>
      </c>
      <c r="F27" s="173">
        <v>9514</v>
      </c>
      <c r="G27" s="173">
        <v>0</v>
      </c>
      <c r="H27" s="173">
        <v>2403</v>
      </c>
    </row>
    <row r="28" spans="1:8" s="163" customFormat="1" ht="9" customHeight="1" x14ac:dyDescent="0.15">
      <c r="A28" s="325" t="s">
        <v>81</v>
      </c>
      <c r="B28" s="173">
        <v>221549</v>
      </c>
      <c r="C28" s="173">
        <v>94910</v>
      </c>
      <c r="D28" s="173">
        <v>94569</v>
      </c>
      <c r="E28" s="173">
        <v>4379</v>
      </c>
      <c r="F28" s="173">
        <v>1143</v>
      </c>
      <c r="G28" s="173">
        <v>0</v>
      </c>
      <c r="H28" s="173">
        <v>26548</v>
      </c>
    </row>
    <row r="29" spans="1:8" s="163" customFormat="1" ht="9" customHeight="1" x14ac:dyDescent="0.15">
      <c r="A29" s="172" t="s">
        <v>11</v>
      </c>
      <c r="B29" s="173">
        <v>71199</v>
      </c>
      <c r="C29" s="173">
        <v>0</v>
      </c>
      <c r="D29" s="173">
        <v>61546</v>
      </c>
      <c r="E29" s="173">
        <v>0</v>
      </c>
      <c r="F29" s="173">
        <v>0</v>
      </c>
      <c r="G29" s="173">
        <v>0</v>
      </c>
      <c r="H29" s="173">
        <v>9653</v>
      </c>
    </row>
    <row r="30" spans="1:8" s="163" customFormat="1" ht="9" customHeight="1" x14ac:dyDescent="0.15">
      <c r="A30" s="172" t="s">
        <v>39</v>
      </c>
      <c r="B30" s="173">
        <v>14358</v>
      </c>
      <c r="C30" s="173">
        <v>0</v>
      </c>
      <c r="D30" s="173">
        <v>9916</v>
      </c>
      <c r="E30" s="173">
        <v>0</v>
      </c>
      <c r="F30" s="173">
        <v>0</v>
      </c>
      <c r="G30" s="173">
        <v>0</v>
      </c>
      <c r="H30" s="173">
        <v>4442</v>
      </c>
    </row>
    <row r="31" spans="1:8" s="163" customFormat="1" ht="9" customHeight="1" x14ac:dyDescent="0.15">
      <c r="A31" s="172" t="s">
        <v>1972</v>
      </c>
      <c r="B31" s="173">
        <v>5917</v>
      </c>
      <c r="C31" s="173">
        <v>0</v>
      </c>
      <c r="D31" s="173">
        <v>5917</v>
      </c>
      <c r="E31" s="173">
        <v>0</v>
      </c>
      <c r="F31" s="173">
        <v>0</v>
      </c>
      <c r="G31" s="173">
        <v>0</v>
      </c>
      <c r="H31" s="173">
        <v>0</v>
      </c>
    </row>
    <row r="32" spans="1:8" s="163" customFormat="1" ht="9" customHeight="1" x14ac:dyDescent="0.15">
      <c r="A32" s="172" t="s">
        <v>40</v>
      </c>
      <c r="B32" s="173">
        <v>362117</v>
      </c>
      <c r="C32" s="173">
        <v>321408</v>
      </c>
      <c r="D32" s="173">
        <v>40709</v>
      </c>
      <c r="E32" s="173">
        <v>0</v>
      </c>
      <c r="F32" s="173">
        <v>0</v>
      </c>
      <c r="G32" s="173">
        <v>0</v>
      </c>
      <c r="H32" s="173">
        <v>0</v>
      </c>
    </row>
    <row r="33" spans="1:8" s="163" customFormat="1" ht="9" customHeight="1" x14ac:dyDescent="0.15">
      <c r="A33" s="172" t="s">
        <v>79</v>
      </c>
      <c r="B33" s="173">
        <v>1012728</v>
      </c>
      <c r="C33" s="173">
        <v>49268</v>
      </c>
      <c r="D33" s="173">
        <v>828929</v>
      </c>
      <c r="E33" s="173">
        <v>101485</v>
      </c>
      <c r="F33" s="173">
        <v>5568</v>
      </c>
      <c r="G33" s="173">
        <v>0</v>
      </c>
      <c r="H33" s="173">
        <v>27478</v>
      </c>
    </row>
    <row r="34" spans="1:8" s="163" customFormat="1" ht="9" customHeight="1" x14ac:dyDescent="0.15">
      <c r="A34" s="172" t="s">
        <v>12</v>
      </c>
      <c r="B34" s="173">
        <v>332551</v>
      </c>
      <c r="C34" s="173">
        <v>289979</v>
      </c>
      <c r="D34" s="173">
        <v>23335</v>
      </c>
      <c r="E34" s="173">
        <v>1312</v>
      </c>
      <c r="F34" s="173">
        <v>0</v>
      </c>
      <c r="G34" s="173">
        <v>0</v>
      </c>
      <c r="H34" s="173">
        <v>17925</v>
      </c>
    </row>
    <row r="35" spans="1:8" s="163" customFormat="1" ht="9" customHeight="1" x14ac:dyDescent="0.15">
      <c r="A35" s="172" t="s">
        <v>13</v>
      </c>
      <c r="B35" s="173">
        <v>2383404</v>
      </c>
      <c r="C35" s="173">
        <v>871125</v>
      </c>
      <c r="D35" s="173">
        <v>253539</v>
      </c>
      <c r="E35" s="173">
        <v>1037123</v>
      </c>
      <c r="F35" s="173">
        <v>20299</v>
      </c>
      <c r="G35" s="173">
        <v>37</v>
      </c>
      <c r="H35" s="173">
        <v>201281</v>
      </c>
    </row>
    <row r="36" spans="1:8" s="163" customFormat="1" ht="9" customHeight="1" x14ac:dyDescent="0.15">
      <c r="A36" s="172" t="s">
        <v>14</v>
      </c>
      <c r="B36" s="173">
        <v>696220</v>
      </c>
      <c r="C36" s="173">
        <v>0</v>
      </c>
      <c r="D36" s="173">
        <v>696220</v>
      </c>
      <c r="E36" s="173">
        <v>0</v>
      </c>
      <c r="F36" s="173">
        <v>0</v>
      </c>
      <c r="G36" s="173">
        <v>0</v>
      </c>
      <c r="H36" s="173">
        <v>0</v>
      </c>
    </row>
    <row r="37" spans="1:8" s="163" customFormat="1" ht="9" customHeight="1" x14ac:dyDescent="0.15">
      <c r="A37" s="179" t="s">
        <v>461</v>
      </c>
      <c r="B37" s="324">
        <v>7164844</v>
      </c>
      <c r="C37" s="324">
        <v>5534749</v>
      </c>
      <c r="D37" s="324">
        <v>999766</v>
      </c>
      <c r="E37" s="324">
        <v>443167</v>
      </c>
      <c r="F37" s="324">
        <v>15392</v>
      </c>
      <c r="G37" s="324">
        <v>0</v>
      </c>
      <c r="H37" s="324">
        <v>171770</v>
      </c>
    </row>
    <row r="38" spans="1:8" s="163" customFormat="1" ht="9" customHeight="1" x14ac:dyDescent="0.15">
      <c r="A38" s="172" t="s">
        <v>17</v>
      </c>
      <c r="B38" s="173">
        <v>560322</v>
      </c>
      <c r="C38" s="173">
        <v>382056</v>
      </c>
      <c r="D38" s="173">
        <v>58358</v>
      </c>
      <c r="E38" s="173">
        <v>60140</v>
      </c>
      <c r="F38" s="173">
        <v>8</v>
      </c>
      <c r="G38" s="173">
        <v>0</v>
      </c>
      <c r="H38" s="173">
        <v>59760</v>
      </c>
    </row>
    <row r="39" spans="1:8" s="163" customFormat="1" ht="9" customHeight="1" x14ac:dyDescent="0.15">
      <c r="A39" s="325" t="s">
        <v>49</v>
      </c>
      <c r="B39" s="173">
        <v>452705</v>
      </c>
      <c r="C39" s="173">
        <v>378905</v>
      </c>
      <c r="D39" s="173">
        <v>0</v>
      </c>
      <c r="E39" s="173">
        <v>38508</v>
      </c>
      <c r="F39" s="173">
        <v>8</v>
      </c>
      <c r="G39" s="173">
        <v>0</v>
      </c>
      <c r="H39" s="173">
        <v>35284</v>
      </c>
    </row>
    <row r="40" spans="1:8" s="163" customFormat="1" ht="9" customHeight="1" x14ac:dyDescent="0.15">
      <c r="A40" s="325" t="s">
        <v>50</v>
      </c>
      <c r="B40" s="173">
        <v>13833</v>
      </c>
      <c r="C40" s="173">
        <v>0</v>
      </c>
      <c r="D40" s="173">
        <v>0</v>
      </c>
      <c r="E40" s="173">
        <v>13637</v>
      </c>
      <c r="F40" s="173">
        <v>0</v>
      </c>
      <c r="G40" s="173">
        <v>0</v>
      </c>
      <c r="H40" s="173">
        <v>196</v>
      </c>
    </row>
    <row r="41" spans="1:8" s="163" customFormat="1" ht="9" customHeight="1" x14ac:dyDescent="0.15">
      <c r="A41" s="325" t="s">
        <v>51</v>
      </c>
      <c r="B41" s="173">
        <v>646</v>
      </c>
      <c r="C41" s="173">
        <v>0</v>
      </c>
      <c r="D41" s="173">
        <v>0</v>
      </c>
      <c r="E41" s="173">
        <v>519</v>
      </c>
      <c r="F41" s="173">
        <v>0</v>
      </c>
      <c r="G41" s="173">
        <v>0</v>
      </c>
      <c r="H41" s="173">
        <v>127</v>
      </c>
    </row>
    <row r="42" spans="1:8" s="163" customFormat="1" ht="9" customHeight="1" x14ac:dyDescent="0.15">
      <c r="A42" s="325" t="s">
        <v>52</v>
      </c>
      <c r="B42" s="173">
        <v>85867</v>
      </c>
      <c r="C42" s="173">
        <v>3151</v>
      </c>
      <c r="D42" s="173">
        <v>58358</v>
      </c>
      <c r="E42" s="173">
        <v>205</v>
      </c>
      <c r="F42" s="173">
        <v>0</v>
      </c>
      <c r="G42" s="173">
        <v>0</v>
      </c>
      <c r="H42" s="173">
        <v>24153</v>
      </c>
    </row>
    <row r="43" spans="1:8" s="163" customFormat="1" ht="9" customHeight="1" x14ac:dyDescent="0.15">
      <c r="A43" s="325" t="s">
        <v>53</v>
      </c>
      <c r="B43" s="173">
        <v>7271</v>
      </c>
      <c r="C43" s="173">
        <v>0</v>
      </c>
      <c r="D43" s="173">
        <v>0</v>
      </c>
      <c r="E43" s="173">
        <v>7271</v>
      </c>
      <c r="F43" s="173">
        <v>0</v>
      </c>
      <c r="G43" s="173">
        <v>0</v>
      </c>
      <c r="H43" s="173">
        <v>0</v>
      </c>
    </row>
    <row r="44" spans="1:8" s="163" customFormat="1" ht="9" customHeight="1" x14ac:dyDescent="0.15">
      <c r="A44" s="172" t="s">
        <v>18</v>
      </c>
      <c r="B44" s="173">
        <v>37165</v>
      </c>
      <c r="C44" s="173">
        <v>0</v>
      </c>
      <c r="D44" s="173">
        <v>29922</v>
      </c>
      <c r="E44" s="173">
        <v>4874</v>
      </c>
      <c r="F44" s="173">
        <v>0</v>
      </c>
      <c r="G44" s="173">
        <v>0</v>
      </c>
      <c r="H44" s="173">
        <v>2369</v>
      </c>
    </row>
    <row r="45" spans="1:8" s="163" customFormat="1" ht="9" customHeight="1" x14ac:dyDescent="0.15">
      <c r="A45" s="172" t="s">
        <v>45</v>
      </c>
      <c r="B45" s="173">
        <v>1668021</v>
      </c>
      <c r="C45" s="173">
        <v>1440933</v>
      </c>
      <c r="D45" s="173">
        <v>215676</v>
      </c>
      <c r="E45" s="173">
        <v>2036</v>
      </c>
      <c r="F45" s="173">
        <v>0</v>
      </c>
      <c r="G45" s="173">
        <v>0</v>
      </c>
      <c r="H45" s="173">
        <v>9376</v>
      </c>
    </row>
    <row r="46" spans="1:8" s="163" customFormat="1" ht="9" customHeight="1" x14ac:dyDescent="0.15">
      <c r="A46" s="172" t="s">
        <v>1439</v>
      </c>
      <c r="B46" s="173">
        <v>508350</v>
      </c>
      <c r="C46" s="173">
        <v>506659</v>
      </c>
      <c r="D46" s="173">
        <v>0</v>
      </c>
      <c r="E46" s="173">
        <v>1398</v>
      </c>
      <c r="F46" s="173">
        <v>0</v>
      </c>
      <c r="G46" s="173">
        <v>0</v>
      </c>
      <c r="H46" s="173">
        <v>293</v>
      </c>
    </row>
    <row r="47" spans="1:8" s="163" customFormat="1" ht="9" customHeight="1" x14ac:dyDescent="0.15">
      <c r="A47" s="172" t="s">
        <v>833</v>
      </c>
      <c r="B47" s="173">
        <v>149686</v>
      </c>
      <c r="C47" s="173">
        <v>46406</v>
      </c>
      <c r="D47" s="173">
        <v>13824</v>
      </c>
      <c r="E47" s="173">
        <v>18034</v>
      </c>
      <c r="F47" s="173">
        <v>0</v>
      </c>
      <c r="G47" s="173">
        <v>0</v>
      </c>
      <c r="H47" s="173">
        <v>71422</v>
      </c>
    </row>
    <row r="48" spans="1:8" s="163" customFormat="1" ht="9" customHeight="1" x14ac:dyDescent="0.15">
      <c r="A48" s="172" t="s">
        <v>2133</v>
      </c>
      <c r="B48" s="173">
        <v>381427</v>
      </c>
      <c r="C48" s="173">
        <v>378681</v>
      </c>
      <c r="D48" s="173">
        <v>0</v>
      </c>
      <c r="E48" s="173">
        <v>2746</v>
      </c>
      <c r="F48" s="173">
        <v>0</v>
      </c>
      <c r="G48" s="173">
        <v>0</v>
      </c>
      <c r="H48" s="173">
        <v>0</v>
      </c>
    </row>
    <row r="49" spans="1:8" s="163" customFormat="1" ht="9" customHeight="1" x14ac:dyDescent="0.15">
      <c r="A49" s="172" t="s">
        <v>2134</v>
      </c>
      <c r="B49" s="173">
        <v>37401</v>
      </c>
      <c r="C49" s="173">
        <v>0</v>
      </c>
      <c r="D49" s="173">
        <v>37401</v>
      </c>
      <c r="E49" s="173">
        <v>0</v>
      </c>
      <c r="F49" s="173">
        <v>0</v>
      </c>
      <c r="G49" s="173">
        <v>0</v>
      </c>
      <c r="H49" s="173">
        <v>0</v>
      </c>
    </row>
    <row r="50" spans="1:8" s="163" customFormat="1" ht="9" customHeight="1" x14ac:dyDescent="0.15">
      <c r="A50" s="172" t="s">
        <v>20</v>
      </c>
      <c r="B50" s="173">
        <v>923949</v>
      </c>
      <c r="C50" s="173">
        <v>11018</v>
      </c>
      <c r="D50" s="173">
        <v>552562</v>
      </c>
      <c r="E50" s="173">
        <v>335865</v>
      </c>
      <c r="F50" s="173">
        <v>15384</v>
      </c>
      <c r="G50" s="173">
        <v>0</v>
      </c>
      <c r="H50" s="173">
        <v>9120</v>
      </c>
    </row>
    <row r="51" spans="1:8" s="163" customFormat="1" ht="9" customHeight="1" x14ac:dyDescent="0.15">
      <c r="A51" s="172" t="s">
        <v>48</v>
      </c>
      <c r="B51" s="173">
        <v>2761595</v>
      </c>
      <c r="C51" s="173">
        <v>2754086</v>
      </c>
      <c r="D51" s="173">
        <v>5473</v>
      </c>
      <c r="E51" s="173">
        <v>2036</v>
      </c>
      <c r="F51" s="173">
        <v>0</v>
      </c>
      <c r="G51" s="173">
        <v>0</v>
      </c>
      <c r="H51" s="173">
        <v>0</v>
      </c>
    </row>
    <row r="52" spans="1:8" s="163" customFormat="1" ht="9" customHeight="1" x14ac:dyDescent="0.15">
      <c r="A52" s="172" t="s">
        <v>55</v>
      </c>
      <c r="B52" s="173">
        <v>68221</v>
      </c>
      <c r="C52" s="173">
        <v>0</v>
      </c>
      <c r="D52" s="173">
        <v>67683</v>
      </c>
      <c r="E52" s="173">
        <v>78</v>
      </c>
      <c r="F52" s="173">
        <v>0</v>
      </c>
      <c r="G52" s="173">
        <v>0</v>
      </c>
      <c r="H52" s="173">
        <v>460</v>
      </c>
    </row>
    <row r="53" spans="1:8" s="163" customFormat="1" ht="9" customHeight="1" x14ac:dyDescent="0.15">
      <c r="A53" s="172" t="s">
        <v>1152</v>
      </c>
      <c r="B53" s="173">
        <v>68707</v>
      </c>
      <c r="C53" s="173">
        <v>14910</v>
      </c>
      <c r="D53" s="173">
        <v>18867</v>
      </c>
      <c r="E53" s="173">
        <v>15960</v>
      </c>
      <c r="F53" s="173">
        <v>0</v>
      </c>
      <c r="G53" s="173">
        <v>0</v>
      </c>
      <c r="H53" s="173">
        <v>18970</v>
      </c>
    </row>
    <row r="54" spans="1:8" s="163" customFormat="1" ht="9" customHeight="1" x14ac:dyDescent="0.15">
      <c r="A54" s="179" t="s">
        <v>22</v>
      </c>
      <c r="B54" s="324">
        <v>11507423</v>
      </c>
      <c r="C54" s="324">
        <v>6745114</v>
      </c>
      <c r="D54" s="324">
        <v>3853359</v>
      </c>
      <c r="E54" s="324">
        <v>242323</v>
      </c>
      <c r="F54" s="324">
        <v>0</v>
      </c>
      <c r="G54" s="324">
        <v>0</v>
      </c>
      <c r="H54" s="324">
        <v>666627</v>
      </c>
    </row>
    <row r="55" spans="1:8" s="163" customFormat="1" ht="9" customHeight="1" x14ac:dyDescent="0.15">
      <c r="A55" s="172" t="s">
        <v>23</v>
      </c>
      <c r="B55" s="173">
        <v>6134021</v>
      </c>
      <c r="C55" s="173">
        <v>3786544</v>
      </c>
      <c r="D55" s="326">
        <v>1720733</v>
      </c>
      <c r="E55" s="326">
        <v>34295</v>
      </c>
      <c r="F55" s="173">
        <v>0</v>
      </c>
      <c r="G55" s="173">
        <v>0</v>
      </c>
      <c r="H55" s="173">
        <v>592449</v>
      </c>
    </row>
    <row r="56" spans="1:8" s="163" customFormat="1" ht="9" customHeight="1" x14ac:dyDescent="0.15">
      <c r="A56" s="172" t="s">
        <v>24</v>
      </c>
      <c r="B56" s="173">
        <v>528172</v>
      </c>
      <c r="C56" s="173">
        <v>0</v>
      </c>
      <c r="D56" s="173">
        <v>524669</v>
      </c>
      <c r="E56" s="173">
        <v>3503</v>
      </c>
      <c r="F56" s="173">
        <v>0</v>
      </c>
      <c r="G56" s="173">
        <v>0</v>
      </c>
      <c r="H56" s="173">
        <v>0</v>
      </c>
    </row>
    <row r="57" spans="1:8" s="163" customFormat="1" ht="9" customHeight="1" x14ac:dyDescent="0.15">
      <c r="A57" s="172" t="s">
        <v>25</v>
      </c>
      <c r="B57" s="173">
        <v>112892</v>
      </c>
      <c r="C57" s="327">
        <v>0</v>
      </c>
      <c r="D57" s="327">
        <v>71204</v>
      </c>
      <c r="E57" s="327">
        <v>14996</v>
      </c>
      <c r="F57" s="173">
        <v>0</v>
      </c>
      <c r="G57" s="173">
        <v>0</v>
      </c>
      <c r="H57" s="327">
        <v>26692</v>
      </c>
    </row>
    <row r="58" spans="1:8" s="163" customFormat="1" ht="9" customHeight="1" x14ac:dyDescent="0.15">
      <c r="A58" s="172" t="s">
        <v>1386</v>
      </c>
      <c r="B58" s="173">
        <v>77520</v>
      </c>
      <c r="C58" s="173">
        <v>0</v>
      </c>
      <c r="D58" s="173">
        <v>0</v>
      </c>
      <c r="E58" s="326">
        <v>73362</v>
      </c>
      <c r="F58" s="173">
        <v>0</v>
      </c>
      <c r="G58" s="173">
        <v>0</v>
      </c>
      <c r="H58" s="326">
        <v>4158</v>
      </c>
    </row>
    <row r="59" spans="1:8" s="163" customFormat="1" ht="9" customHeight="1" x14ac:dyDescent="0.15">
      <c r="A59" s="172" t="s">
        <v>26</v>
      </c>
      <c r="B59" s="173">
        <v>3144311</v>
      </c>
      <c r="C59" s="173">
        <v>2472914</v>
      </c>
      <c r="D59" s="173">
        <v>621719</v>
      </c>
      <c r="E59" s="173">
        <v>49632</v>
      </c>
      <c r="F59" s="173">
        <v>0</v>
      </c>
      <c r="G59" s="173">
        <v>0</v>
      </c>
      <c r="H59" s="173">
        <v>46</v>
      </c>
    </row>
    <row r="60" spans="1:8" s="163" customFormat="1" ht="9" customHeight="1" x14ac:dyDescent="0.15">
      <c r="A60" s="172" t="s">
        <v>1965</v>
      </c>
      <c r="B60" s="173">
        <v>54331</v>
      </c>
      <c r="C60" s="173">
        <v>0</v>
      </c>
      <c r="D60" s="326">
        <v>39493</v>
      </c>
      <c r="E60" s="173">
        <v>0</v>
      </c>
      <c r="F60" s="173">
        <v>0</v>
      </c>
      <c r="G60" s="173">
        <v>0</v>
      </c>
      <c r="H60" s="326">
        <v>14838</v>
      </c>
    </row>
    <row r="61" spans="1:8" s="163" customFormat="1" ht="9" customHeight="1" x14ac:dyDescent="0.15">
      <c r="A61" s="172" t="s">
        <v>1966</v>
      </c>
      <c r="B61" s="173">
        <v>220114</v>
      </c>
      <c r="C61" s="173">
        <v>216760</v>
      </c>
      <c r="D61" s="173">
        <v>3354</v>
      </c>
      <c r="E61" s="327">
        <v>0</v>
      </c>
      <c r="F61" s="173">
        <v>0</v>
      </c>
      <c r="G61" s="173">
        <v>0</v>
      </c>
      <c r="H61" s="173">
        <v>0</v>
      </c>
    </row>
    <row r="62" spans="1:8" s="163" customFormat="1" ht="9" customHeight="1" x14ac:dyDescent="0.15">
      <c r="A62" s="172" t="s">
        <v>841</v>
      </c>
      <c r="B62" s="173">
        <v>966696</v>
      </c>
      <c r="C62" s="327">
        <v>268896</v>
      </c>
      <c r="D62" s="173">
        <v>663248</v>
      </c>
      <c r="E62" s="173">
        <v>6307</v>
      </c>
      <c r="F62" s="173">
        <v>0</v>
      </c>
      <c r="G62" s="173">
        <v>0</v>
      </c>
      <c r="H62" s="173">
        <v>28245</v>
      </c>
    </row>
    <row r="63" spans="1:8" s="163" customFormat="1" ht="9" customHeight="1" x14ac:dyDescent="0.15">
      <c r="A63" s="172" t="s">
        <v>2135</v>
      </c>
      <c r="B63" s="173">
        <v>110443</v>
      </c>
      <c r="C63" s="173">
        <v>0</v>
      </c>
      <c r="D63" s="327">
        <v>110443</v>
      </c>
      <c r="E63" s="327">
        <v>0</v>
      </c>
      <c r="F63" s="173">
        <v>0</v>
      </c>
      <c r="G63" s="173">
        <v>0</v>
      </c>
      <c r="H63" s="173">
        <v>0</v>
      </c>
    </row>
    <row r="64" spans="1:8" s="163" customFormat="1" ht="9" customHeight="1" x14ac:dyDescent="0.15">
      <c r="A64" s="172" t="s">
        <v>1153</v>
      </c>
      <c r="B64" s="326">
        <v>158923</v>
      </c>
      <c r="C64" s="326">
        <v>0</v>
      </c>
      <c r="D64" s="326">
        <v>98496</v>
      </c>
      <c r="E64" s="326">
        <v>60228</v>
      </c>
      <c r="F64" s="326">
        <v>0</v>
      </c>
      <c r="G64" s="326">
        <v>0</v>
      </c>
      <c r="H64" s="326">
        <v>199</v>
      </c>
    </row>
    <row r="65" spans="1:8" s="163" customFormat="1" ht="9" customHeight="1" x14ac:dyDescent="0.15">
      <c r="A65" s="179" t="s">
        <v>28</v>
      </c>
      <c r="B65" s="324">
        <v>6427990</v>
      </c>
      <c r="C65" s="324">
        <v>1611832</v>
      </c>
      <c r="D65" s="324">
        <v>84784</v>
      </c>
      <c r="E65" s="324">
        <v>3746446</v>
      </c>
      <c r="F65" s="324">
        <v>10694</v>
      </c>
      <c r="G65" s="324">
        <v>0</v>
      </c>
      <c r="H65" s="324">
        <v>974234</v>
      </c>
    </row>
    <row r="66" spans="1:8" s="163" customFormat="1" ht="9" customHeight="1" x14ac:dyDescent="0.15">
      <c r="A66" s="172" t="s">
        <v>44</v>
      </c>
      <c r="B66" s="173">
        <v>634649</v>
      </c>
      <c r="C66" s="173">
        <v>574602</v>
      </c>
      <c r="D66" s="173">
        <v>0</v>
      </c>
      <c r="E66" s="173">
        <v>55514</v>
      </c>
      <c r="F66" s="173">
        <v>0</v>
      </c>
      <c r="G66" s="173">
        <v>0</v>
      </c>
      <c r="H66" s="173">
        <v>4533</v>
      </c>
    </row>
    <row r="67" spans="1:8" s="163" customFormat="1" ht="9" customHeight="1" x14ac:dyDescent="0.15">
      <c r="A67" s="172" t="s">
        <v>835</v>
      </c>
      <c r="B67" s="173">
        <v>2146339</v>
      </c>
      <c r="C67" s="173">
        <v>183796</v>
      </c>
      <c r="D67" s="173">
        <v>0</v>
      </c>
      <c r="E67" s="173">
        <v>1924968</v>
      </c>
      <c r="F67" s="173">
        <v>454</v>
      </c>
      <c r="G67" s="173">
        <v>0</v>
      </c>
      <c r="H67" s="173">
        <v>37121</v>
      </c>
    </row>
    <row r="68" spans="1:8" s="163" customFormat="1" ht="9" customHeight="1" x14ac:dyDescent="0.15">
      <c r="A68" s="172" t="s">
        <v>30</v>
      </c>
      <c r="B68" s="173">
        <v>269164</v>
      </c>
      <c r="C68" s="173">
        <v>131629</v>
      </c>
      <c r="D68" s="173">
        <v>0</v>
      </c>
      <c r="E68" s="173">
        <v>0</v>
      </c>
      <c r="F68" s="173">
        <v>10194</v>
      </c>
      <c r="G68" s="173">
        <v>0</v>
      </c>
      <c r="H68" s="173">
        <v>127341</v>
      </c>
    </row>
    <row r="69" spans="1:8" s="163" customFormat="1" ht="9" customHeight="1" x14ac:dyDescent="0.15">
      <c r="A69" s="172" t="s">
        <v>46</v>
      </c>
      <c r="B69" s="173">
        <v>199975</v>
      </c>
      <c r="C69" s="173">
        <v>105250</v>
      </c>
      <c r="D69" s="173">
        <v>0</v>
      </c>
      <c r="E69" s="173">
        <v>90078</v>
      </c>
      <c r="F69" s="173">
        <v>0</v>
      </c>
      <c r="G69" s="173">
        <v>0</v>
      </c>
      <c r="H69" s="173">
        <v>4647</v>
      </c>
    </row>
    <row r="70" spans="1:8" s="163" customFormat="1" ht="9" customHeight="1" x14ac:dyDescent="0.15">
      <c r="A70" s="172" t="s">
        <v>836</v>
      </c>
      <c r="B70" s="173">
        <v>1495941</v>
      </c>
      <c r="C70" s="173">
        <v>468585</v>
      </c>
      <c r="D70" s="173">
        <v>0</v>
      </c>
      <c r="E70" s="173">
        <v>914774</v>
      </c>
      <c r="F70" s="173">
        <v>30</v>
      </c>
      <c r="G70" s="173">
        <v>0</v>
      </c>
      <c r="H70" s="173">
        <v>112552</v>
      </c>
    </row>
    <row r="71" spans="1:8" s="163" customFormat="1" ht="9" customHeight="1" x14ac:dyDescent="0.15">
      <c r="A71" s="172" t="s">
        <v>32</v>
      </c>
      <c r="B71" s="173">
        <v>163253</v>
      </c>
      <c r="C71" s="173">
        <v>0</v>
      </c>
      <c r="D71" s="173">
        <v>0</v>
      </c>
      <c r="E71" s="173">
        <v>17</v>
      </c>
      <c r="F71" s="173">
        <v>0</v>
      </c>
      <c r="G71" s="173">
        <v>0</v>
      </c>
      <c r="H71" s="173">
        <v>163236</v>
      </c>
    </row>
    <row r="72" spans="1:8" s="163" customFormat="1" ht="9" customHeight="1" x14ac:dyDescent="0.15">
      <c r="A72" s="172" t="s">
        <v>1525</v>
      </c>
      <c r="B72" s="173">
        <v>523884</v>
      </c>
      <c r="C72" s="173">
        <v>0</v>
      </c>
      <c r="D72" s="173">
        <v>8389</v>
      </c>
      <c r="E72" s="173">
        <v>511986</v>
      </c>
      <c r="F72" s="173">
        <v>0</v>
      </c>
      <c r="G72" s="173">
        <v>0</v>
      </c>
      <c r="H72" s="173">
        <v>3509</v>
      </c>
    </row>
    <row r="73" spans="1:8" s="163" customFormat="1" ht="9" customHeight="1" x14ac:dyDescent="0.15">
      <c r="A73" s="172" t="s">
        <v>1967</v>
      </c>
      <c r="B73" s="173">
        <v>254847</v>
      </c>
      <c r="C73" s="173">
        <v>0</v>
      </c>
      <c r="D73" s="173">
        <v>0</v>
      </c>
      <c r="E73" s="173">
        <v>5</v>
      </c>
      <c r="F73" s="173">
        <v>0</v>
      </c>
      <c r="G73" s="173">
        <v>0</v>
      </c>
      <c r="H73" s="173">
        <v>254842</v>
      </c>
    </row>
    <row r="74" spans="1:8" s="163" customFormat="1" ht="9" customHeight="1" x14ac:dyDescent="0.15">
      <c r="A74" s="172" t="s">
        <v>1968</v>
      </c>
      <c r="B74" s="173">
        <v>187859</v>
      </c>
      <c r="C74" s="173">
        <v>5241</v>
      </c>
      <c r="D74" s="173">
        <v>0</v>
      </c>
      <c r="E74" s="173">
        <v>5</v>
      </c>
      <c r="F74" s="173">
        <v>0</v>
      </c>
      <c r="G74" s="173">
        <v>0</v>
      </c>
      <c r="H74" s="173">
        <v>182613</v>
      </c>
    </row>
    <row r="75" spans="1:8" s="163" customFormat="1" ht="9" customHeight="1" x14ac:dyDescent="0.15">
      <c r="A75" s="172" t="s">
        <v>1154</v>
      </c>
      <c r="B75" s="173">
        <v>552079</v>
      </c>
      <c r="C75" s="173">
        <v>142729</v>
      </c>
      <c r="D75" s="173">
        <v>76395</v>
      </c>
      <c r="E75" s="173">
        <v>249099</v>
      </c>
      <c r="F75" s="173">
        <v>16</v>
      </c>
      <c r="G75" s="173">
        <v>0</v>
      </c>
      <c r="H75" s="173">
        <v>83840</v>
      </c>
    </row>
    <row r="76" spans="1:8" s="163" customFormat="1" ht="9" customHeight="1" x14ac:dyDescent="0.15">
      <c r="A76" s="179" t="s">
        <v>838</v>
      </c>
      <c r="B76" s="324">
        <v>21003</v>
      </c>
      <c r="C76" s="324">
        <v>0</v>
      </c>
      <c r="D76" s="324">
        <v>21000</v>
      </c>
      <c r="E76" s="324">
        <v>3</v>
      </c>
      <c r="F76" s="324">
        <v>0</v>
      </c>
      <c r="G76" s="324">
        <v>0</v>
      </c>
      <c r="H76" s="324">
        <v>0</v>
      </c>
    </row>
    <row r="77" spans="1:8" s="163" customFormat="1" ht="9" customHeight="1" x14ac:dyDescent="0.15">
      <c r="A77" s="179" t="s">
        <v>35</v>
      </c>
      <c r="B77" s="324">
        <v>231689</v>
      </c>
      <c r="C77" s="324">
        <v>94365</v>
      </c>
      <c r="D77" s="324">
        <v>624</v>
      </c>
      <c r="E77" s="324">
        <v>132715</v>
      </c>
      <c r="F77" s="324">
        <v>0</v>
      </c>
      <c r="G77" s="324">
        <v>0</v>
      </c>
      <c r="H77" s="324">
        <v>3985</v>
      </c>
    </row>
    <row r="78" spans="1:8" s="163" customFormat="1" ht="5.25" customHeight="1" thickBot="1" x14ac:dyDescent="0.2">
      <c r="A78" s="280"/>
      <c r="B78" s="280"/>
      <c r="C78" s="280"/>
      <c r="D78" s="280"/>
      <c r="E78" s="280"/>
      <c r="F78" s="280"/>
      <c r="G78" s="280"/>
      <c r="H78" s="280"/>
    </row>
    <row r="79" spans="1:8" s="163" customFormat="1" ht="9" customHeight="1" thickTop="1" x14ac:dyDescent="0.15">
      <c r="A79" s="303" t="s">
        <v>1192</v>
      </c>
      <c r="B79" s="128"/>
      <c r="C79" s="128"/>
      <c r="D79" s="128"/>
      <c r="E79" s="128"/>
      <c r="F79" s="128"/>
      <c r="G79" s="128"/>
      <c r="H79" s="128"/>
    </row>
  </sheetData>
  <mergeCells count="7"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1"/>
  <sheetViews>
    <sheetView showGridLines="0" showRuler="0" zoomScaleSheetLayoutView="100" workbookViewId="0">
      <selection activeCell="D24" sqref="D24"/>
    </sheetView>
  </sheetViews>
  <sheetFormatPr defaultColWidth="7.7109375" defaultRowHeight="12.75" x14ac:dyDescent="0.2"/>
  <cols>
    <col min="1" max="1" width="38.7109375" style="584" customWidth="1"/>
    <col min="2" max="6" width="7.7109375" style="584" customWidth="1"/>
    <col min="7" max="7" width="9.5703125" style="584" bestFit="1" customWidth="1"/>
    <col min="8" max="10" width="7.7109375" style="584" customWidth="1"/>
    <col min="11" max="11" width="1.5703125" style="584" customWidth="1"/>
    <col min="12" max="19" width="6.28515625" style="584" customWidth="1"/>
    <col min="20" max="16384" width="7.7109375" style="584"/>
  </cols>
  <sheetData>
    <row r="1" spans="1:10" ht="19.5" customHeight="1" x14ac:dyDescent="0.2">
      <c r="A1" s="1372" t="s">
        <v>2007</v>
      </c>
      <c r="B1" s="1372"/>
      <c r="C1" s="1372"/>
      <c r="D1" s="1372"/>
      <c r="E1" s="1372"/>
      <c r="F1" s="1372"/>
      <c r="G1" s="1372"/>
      <c r="H1" s="1372"/>
      <c r="I1" s="1372"/>
      <c r="J1" s="1372"/>
    </row>
    <row r="2" spans="1:10" s="588" customFormat="1" ht="10.5" customHeight="1" x14ac:dyDescent="0.15">
      <c r="A2" s="585">
        <v>2023</v>
      </c>
      <c r="B2" s="586"/>
      <c r="C2" s="586"/>
      <c r="D2" s="587"/>
      <c r="F2" s="586"/>
      <c r="G2" s="586"/>
      <c r="H2" s="586"/>
      <c r="I2" s="586"/>
    </row>
    <row r="3" spans="1:10" s="195" customFormat="1" ht="19.5" customHeight="1" x14ac:dyDescent="0.2">
      <c r="A3" s="510" t="s">
        <v>1020</v>
      </c>
      <c r="B3" s="1373" t="s">
        <v>1</v>
      </c>
      <c r="C3" s="1374"/>
      <c r="D3" s="1373" t="s">
        <v>816</v>
      </c>
      <c r="E3" s="1373"/>
      <c r="F3" s="1373" t="s">
        <v>354</v>
      </c>
      <c r="G3" s="1373"/>
      <c r="H3" s="1374"/>
      <c r="I3" s="1374"/>
      <c r="J3" s="1374"/>
    </row>
    <row r="4" spans="1:10" s="195" customFormat="1" ht="19.5" customHeight="1" x14ac:dyDescent="0.2">
      <c r="A4" s="1376" t="s">
        <v>2008</v>
      </c>
      <c r="B4" s="1375"/>
      <c r="C4" s="1375"/>
      <c r="D4" s="1375"/>
      <c r="E4" s="1375"/>
      <c r="F4" s="1377" t="s">
        <v>1021</v>
      </c>
      <c r="G4" s="1377"/>
      <c r="H4" s="1377"/>
      <c r="I4" s="1377"/>
      <c r="J4" s="1378" t="s">
        <v>1204</v>
      </c>
    </row>
    <row r="5" spans="1:10" s="195" customFormat="1" ht="19.5" customHeight="1" x14ac:dyDescent="0.2">
      <c r="A5" s="1376"/>
      <c r="B5" s="1095" t="s">
        <v>256</v>
      </c>
      <c r="C5" s="1095" t="s">
        <v>1205</v>
      </c>
      <c r="D5" s="1095" t="s">
        <v>256</v>
      </c>
      <c r="E5" s="1095" t="s">
        <v>1206</v>
      </c>
      <c r="F5" s="1095" t="s">
        <v>1</v>
      </c>
      <c r="G5" s="1095" t="s">
        <v>818</v>
      </c>
      <c r="H5" s="1095" t="s">
        <v>1147</v>
      </c>
      <c r="I5" s="1095" t="s">
        <v>1023</v>
      </c>
      <c r="J5" s="1379"/>
    </row>
    <row r="6" spans="1:10" ht="6.75" customHeight="1" x14ac:dyDescent="0.2">
      <c r="B6" s="589"/>
      <c r="C6" s="589"/>
      <c r="D6" s="589"/>
      <c r="F6" s="589"/>
      <c r="G6" s="589"/>
      <c r="H6" s="589"/>
      <c r="I6" s="589"/>
      <c r="J6" s="589"/>
    </row>
    <row r="7" spans="1:10" ht="11.1" customHeight="1" x14ac:dyDescent="0.2">
      <c r="A7" s="590" t="s">
        <v>6</v>
      </c>
      <c r="B7" s="591">
        <v>8554612.9079999998</v>
      </c>
      <c r="C7" s="591">
        <v>2263030.2410000004</v>
      </c>
      <c r="D7" s="591">
        <v>6738856.4749999996</v>
      </c>
      <c r="E7" s="591">
        <v>1564335.747</v>
      </c>
      <c r="F7" s="591">
        <v>1815756.433</v>
      </c>
      <c r="G7" s="591">
        <v>440224.98399999994</v>
      </c>
      <c r="H7" s="591">
        <v>1375531.449</v>
      </c>
      <c r="I7" s="591">
        <v>0</v>
      </c>
      <c r="J7" s="591">
        <v>698694.49400000018</v>
      </c>
    </row>
    <row r="8" spans="1:10" ht="11.1" customHeight="1" x14ac:dyDescent="0.2">
      <c r="A8" s="1088" t="s">
        <v>89</v>
      </c>
      <c r="B8" s="591">
        <v>1042246.1500000001</v>
      </c>
      <c r="C8" s="591">
        <v>324169.989</v>
      </c>
      <c r="D8" s="593">
        <v>271972.42800000001</v>
      </c>
      <c r="E8" s="593">
        <v>57358.203000000001</v>
      </c>
      <c r="F8" s="594">
        <v>770273.72200000007</v>
      </c>
      <c r="G8" s="594">
        <v>49601.055</v>
      </c>
      <c r="H8" s="594">
        <v>720672.66700000002</v>
      </c>
      <c r="I8" s="594">
        <v>0</v>
      </c>
      <c r="J8" s="594">
        <v>266811.78600000002</v>
      </c>
    </row>
    <row r="9" spans="1:10" ht="11.1" customHeight="1" x14ac:dyDescent="0.2">
      <c r="A9" s="1088" t="s">
        <v>90</v>
      </c>
      <c r="B9" s="591">
        <v>0</v>
      </c>
      <c r="C9" s="591">
        <v>0</v>
      </c>
      <c r="D9" s="593">
        <v>0</v>
      </c>
      <c r="E9" s="593">
        <v>0</v>
      </c>
      <c r="F9" s="593">
        <v>0</v>
      </c>
      <c r="G9" s="593">
        <v>0</v>
      </c>
      <c r="H9" s="593">
        <v>0</v>
      </c>
      <c r="I9" s="593">
        <v>0</v>
      </c>
      <c r="J9" s="593">
        <v>0</v>
      </c>
    </row>
    <row r="10" spans="1:10" ht="11.1" customHeight="1" x14ac:dyDescent="0.2">
      <c r="A10" s="1088" t="s">
        <v>91</v>
      </c>
      <c r="B10" s="591">
        <v>1324583.4040000001</v>
      </c>
      <c r="C10" s="591">
        <v>273909.35399999999</v>
      </c>
      <c r="D10" s="593">
        <v>1324583.4040000001</v>
      </c>
      <c r="E10" s="593">
        <v>273909.35399999999</v>
      </c>
      <c r="F10" s="593">
        <v>0</v>
      </c>
      <c r="G10" s="593">
        <v>0</v>
      </c>
      <c r="H10" s="593">
        <v>0</v>
      </c>
      <c r="I10" s="593">
        <v>0</v>
      </c>
      <c r="J10" s="593">
        <v>0</v>
      </c>
    </row>
    <row r="11" spans="1:10" ht="11.1" customHeight="1" x14ac:dyDescent="0.2">
      <c r="A11" s="1088" t="s">
        <v>92</v>
      </c>
      <c r="B11" s="591">
        <v>0</v>
      </c>
      <c r="C11" s="591">
        <v>0</v>
      </c>
      <c r="D11" s="593">
        <v>0</v>
      </c>
      <c r="E11" s="593">
        <v>0</v>
      </c>
      <c r="F11" s="593">
        <v>0</v>
      </c>
      <c r="G11" s="593">
        <v>0</v>
      </c>
      <c r="H11" s="593">
        <v>0</v>
      </c>
      <c r="I11" s="593">
        <v>0</v>
      </c>
      <c r="J11" s="594">
        <v>0</v>
      </c>
    </row>
    <row r="12" spans="1:10" ht="11.1" customHeight="1" x14ac:dyDescent="0.2">
      <c r="A12" s="1088" t="s">
        <v>93</v>
      </c>
      <c r="B12" s="591">
        <v>0</v>
      </c>
      <c r="C12" s="591">
        <v>0</v>
      </c>
      <c r="D12" s="593">
        <v>0</v>
      </c>
      <c r="E12" s="593">
        <v>0</v>
      </c>
      <c r="F12" s="593">
        <v>0</v>
      </c>
      <c r="G12" s="593">
        <v>0</v>
      </c>
      <c r="H12" s="593">
        <v>0</v>
      </c>
      <c r="I12" s="593">
        <v>0</v>
      </c>
      <c r="J12" s="593">
        <v>0</v>
      </c>
    </row>
    <row r="13" spans="1:10" ht="11.1" customHeight="1" x14ac:dyDescent="0.2">
      <c r="A13" s="1088" t="s">
        <v>94</v>
      </c>
      <c r="B13" s="591">
        <v>190089.09</v>
      </c>
      <c r="C13" s="591">
        <v>44689.593999999997</v>
      </c>
      <c r="D13" s="593">
        <v>135696</v>
      </c>
      <c r="E13" s="593">
        <v>30052.050999999999</v>
      </c>
      <c r="F13" s="593">
        <v>54393.09</v>
      </c>
      <c r="G13" s="593">
        <v>0</v>
      </c>
      <c r="H13" s="593">
        <v>54393.09</v>
      </c>
      <c r="I13" s="593">
        <v>0</v>
      </c>
      <c r="J13" s="593">
        <v>14637.543</v>
      </c>
    </row>
    <row r="14" spans="1:10" ht="11.1" customHeight="1" x14ac:dyDescent="0.2">
      <c r="A14" s="1088" t="s">
        <v>95</v>
      </c>
      <c r="B14" s="591">
        <v>178362.723</v>
      </c>
      <c r="C14" s="591">
        <v>32925.822</v>
      </c>
      <c r="D14" s="593">
        <v>178362.723</v>
      </c>
      <c r="E14" s="593">
        <v>32925.822</v>
      </c>
      <c r="F14" s="593">
        <v>0</v>
      </c>
      <c r="G14" s="593">
        <v>0</v>
      </c>
      <c r="H14" s="593">
        <v>0</v>
      </c>
      <c r="I14" s="593">
        <v>0</v>
      </c>
      <c r="J14" s="593">
        <v>0</v>
      </c>
    </row>
    <row r="15" spans="1:10" ht="11.1" customHeight="1" x14ac:dyDescent="0.2">
      <c r="A15" s="1088" t="s">
        <v>96</v>
      </c>
      <c r="B15" s="591">
        <v>208539.9</v>
      </c>
      <c r="C15" s="591">
        <v>54543.051999999996</v>
      </c>
      <c r="D15" s="593">
        <v>152332.75</v>
      </c>
      <c r="E15" s="593">
        <v>42850.563999999998</v>
      </c>
      <c r="F15" s="593">
        <v>56207.15</v>
      </c>
      <c r="G15" s="593">
        <v>13431.65</v>
      </c>
      <c r="H15" s="593">
        <v>42775.5</v>
      </c>
      <c r="I15" s="593">
        <v>0</v>
      </c>
      <c r="J15" s="593">
        <v>11692.487999999999</v>
      </c>
    </row>
    <row r="16" spans="1:10" ht="11.1" customHeight="1" x14ac:dyDescent="0.2">
      <c r="A16" s="1088" t="s">
        <v>97</v>
      </c>
      <c r="B16" s="591">
        <v>803702.94400000002</v>
      </c>
      <c r="C16" s="591">
        <v>121181.14599999999</v>
      </c>
      <c r="D16" s="593">
        <v>803702.94400000002</v>
      </c>
      <c r="E16" s="593">
        <v>121181.14599999999</v>
      </c>
      <c r="F16" s="593">
        <v>0</v>
      </c>
      <c r="G16" s="593">
        <v>0</v>
      </c>
      <c r="H16" s="593">
        <v>0</v>
      </c>
      <c r="I16" s="593">
        <v>0</v>
      </c>
      <c r="J16" s="593">
        <v>0</v>
      </c>
    </row>
    <row r="17" spans="1:10" ht="11.1" customHeight="1" x14ac:dyDescent="0.2">
      <c r="A17" s="1088" t="s">
        <v>98</v>
      </c>
      <c r="B17" s="591">
        <v>1279674.2489999998</v>
      </c>
      <c r="C17" s="591">
        <v>215148.61500000002</v>
      </c>
      <c r="D17" s="593">
        <v>932998.66599999997</v>
      </c>
      <c r="E17" s="593">
        <v>52860.673000000003</v>
      </c>
      <c r="F17" s="593">
        <v>346675.58299999998</v>
      </c>
      <c r="G17" s="593">
        <v>154099.524</v>
      </c>
      <c r="H17" s="593">
        <v>192576.05900000001</v>
      </c>
      <c r="I17" s="593">
        <v>0</v>
      </c>
      <c r="J17" s="593">
        <v>162287.94200000001</v>
      </c>
    </row>
    <row r="18" spans="1:10" ht="11.1" customHeight="1" x14ac:dyDescent="0.2">
      <c r="A18" s="1088" t="s">
        <v>1150</v>
      </c>
      <c r="B18" s="591">
        <v>30.007999999999999</v>
      </c>
      <c r="C18" s="591">
        <v>8.4489999999999998</v>
      </c>
      <c r="D18" s="595">
        <v>0</v>
      </c>
      <c r="E18" s="595">
        <v>0</v>
      </c>
      <c r="F18" s="593">
        <v>30.007999999999999</v>
      </c>
      <c r="G18" s="593">
        <v>30.007999999999999</v>
      </c>
      <c r="H18" s="593">
        <v>0</v>
      </c>
      <c r="I18" s="593">
        <v>0</v>
      </c>
      <c r="J18" s="593">
        <v>8.4489999999999998</v>
      </c>
    </row>
    <row r="19" spans="1:10" ht="11.1" customHeight="1" x14ac:dyDescent="0.2">
      <c r="A19" s="1088" t="s">
        <v>100</v>
      </c>
      <c r="B19" s="591">
        <v>151953.60000000001</v>
      </c>
      <c r="C19" s="591">
        <v>9760.6769999999997</v>
      </c>
      <c r="D19" s="593">
        <v>150933.6</v>
      </c>
      <c r="E19" s="593">
        <v>9307.7060000000001</v>
      </c>
      <c r="F19" s="593">
        <v>1020</v>
      </c>
      <c r="G19" s="593">
        <v>205.85</v>
      </c>
      <c r="H19" s="593">
        <v>814.15</v>
      </c>
      <c r="I19" s="593">
        <v>0</v>
      </c>
      <c r="J19" s="593">
        <v>452.971</v>
      </c>
    </row>
    <row r="20" spans="1:10" ht="11.1" customHeight="1" x14ac:dyDescent="0.2">
      <c r="A20" s="1088" t="s">
        <v>101</v>
      </c>
      <c r="B20" s="591">
        <v>0</v>
      </c>
      <c r="C20" s="591">
        <v>0</v>
      </c>
      <c r="D20" s="593">
        <v>0</v>
      </c>
      <c r="E20" s="593">
        <v>0</v>
      </c>
      <c r="F20" s="593">
        <v>0</v>
      </c>
      <c r="G20" s="593">
        <v>0</v>
      </c>
      <c r="H20" s="593">
        <v>0</v>
      </c>
      <c r="I20" s="593">
        <v>0</v>
      </c>
      <c r="J20" s="593">
        <v>0</v>
      </c>
    </row>
    <row r="21" spans="1:10" ht="11.1" customHeight="1" x14ac:dyDescent="0.2">
      <c r="A21" s="1088" t="s">
        <v>102</v>
      </c>
      <c r="B21" s="591">
        <v>235111.06000000003</v>
      </c>
      <c r="C21" s="591">
        <v>68490.229000000007</v>
      </c>
      <c r="D21" s="595">
        <v>65789.16</v>
      </c>
      <c r="E21" s="595">
        <v>609.27300000000002</v>
      </c>
      <c r="F21" s="593">
        <v>169321.90000000002</v>
      </c>
      <c r="G21" s="593">
        <v>59461.440000000002</v>
      </c>
      <c r="H21" s="596">
        <v>109860.46</v>
      </c>
      <c r="I21" s="596">
        <v>0</v>
      </c>
      <c r="J21" s="596">
        <v>67880.956000000006</v>
      </c>
    </row>
    <row r="22" spans="1:10" ht="11.1" customHeight="1" x14ac:dyDescent="0.2">
      <c r="A22" s="1088" t="s">
        <v>103</v>
      </c>
      <c r="B22" s="591">
        <v>0</v>
      </c>
      <c r="C22" s="591">
        <v>0</v>
      </c>
      <c r="D22" s="593">
        <v>0</v>
      </c>
      <c r="E22" s="593">
        <v>0</v>
      </c>
      <c r="F22" s="593">
        <v>0</v>
      </c>
      <c r="G22" s="593">
        <v>0</v>
      </c>
      <c r="H22" s="593">
        <v>0</v>
      </c>
      <c r="I22" s="593">
        <v>0</v>
      </c>
      <c r="J22" s="593">
        <v>0</v>
      </c>
    </row>
    <row r="23" spans="1:10" ht="11.1" customHeight="1" x14ac:dyDescent="0.2">
      <c r="A23" s="1088" t="s">
        <v>104</v>
      </c>
      <c r="B23" s="591">
        <v>21007.678</v>
      </c>
      <c r="C23" s="591">
        <v>7818.0529999999999</v>
      </c>
      <c r="D23" s="593">
        <v>4956.3540000000003</v>
      </c>
      <c r="E23" s="593">
        <v>1889.18</v>
      </c>
      <c r="F23" s="593">
        <v>16051.324000000001</v>
      </c>
      <c r="G23" s="593">
        <v>8657.366</v>
      </c>
      <c r="H23" s="593">
        <v>7393.9579999999996</v>
      </c>
      <c r="I23" s="593">
        <v>0</v>
      </c>
      <c r="J23" s="593">
        <v>5928.8729999999996</v>
      </c>
    </row>
    <row r="24" spans="1:10" ht="11.1" customHeight="1" x14ac:dyDescent="0.2">
      <c r="A24" s="1088" t="s">
        <v>105</v>
      </c>
      <c r="B24" s="591">
        <v>0</v>
      </c>
      <c r="C24" s="591">
        <v>0</v>
      </c>
      <c r="D24" s="593">
        <v>0</v>
      </c>
      <c r="E24" s="593">
        <v>0</v>
      </c>
      <c r="F24" s="593">
        <v>0</v>
      </c>
      <c r="G24" s="593">
        <v>0</v>
      </c>
      <c r="H24" s="593">
        <v>0</v>
      </c>
      <c r="I24" s="593">
        <v>0</v>
      </c>
      <c r="J24" s="593">
        <v>0</v>
      </c>
    </row>
    <row r="25" spans="1:10" ht="11.1" customHeight="1" x14ac:dyDescent="0.2">
      <c r="A25" s="1088" t="s">
        <v>106</v>
      </c>
      <c r="B25" s="591">
        <v>0</v>
      </c>
      <c r="C25" s="591">
        <v>0</v>
      </c>
      <c r="D25" s="593">
        <v>0</v>
      </c>
      <c r="E25" s="593">
        <v>0</v>
      </c>
      <c r="F25" s="593">
        <v>0</v>
      </c>
      <c r="G25" s="593">
        <v>0</v>
      </c>
      <c r="H25" s="593">
        <v>0</v>
      </c>
      <c r="I25" s="593">
        <v>0</v>
      </c>
      <c r="J25" s="593">
        <v>0</v>
      </c>
    </row>
    <row r="26" spans="1:10" ht="11.1" customHeight="1" x14ac:dyDescent="0.2">
      <c r="A26" s="1088" t="s">
        <v>107</v>
      </c>
      <c r="B26" s="591">
        <v>3119312.102</v>
      </c>
      <c r="C26" s="591">
        <v>1110385.2609999999</v>
      </c>
      <c r="D26" s="593">
        <v>2717528.446</v>
      </c>
      <c r="E26" s="593">
        <v>941391.77500000002</v>
      </c>
      <c r="F26" s="593">
        <v>401783.65599999996</v>
      </c>
      <c r="G26" s="593">
        <v>154738.09099999999</v>
      </c>
      <c r="H26" s="593">
        <v>247045.565</v>
      </c>
      <c r="I26" s="593">
        <v>0</v>
      </c>
      <c r="J26" s="593">
        <v>168993.486</v>
      </c>
    </row>
    <row r="27" spans="1:10" ht="11.1" customHeight="1" x14ac:dyDescent="0.2">
      <c r="A27" s="1088" t="s">
        <v>108</v>
      </c>
      <c r="B27" s="591">
        <v>0</v>
      </c>
      <c r="C27" s="591">
        <v>0</v>
      </c>
      <c r="D27" s="595">
        <v>0</v>
      </c>
      <c r="E27" s="595">
        <v>0</v>
      </c>
      <c r="F27" s="595">
        <v>0</v>
      </c>
      <c r="G27" s="595">
        <v>0</v>
      </c>
      <c r="H27" s="595">
        <v>0</v>
      </c>
      <c r="I27" s="595">
        <v>0</v>
      </c>
      <c r="J27" s="595">
        <v>0</v>
      </c>
    </row>
    <row r="28" spans="1:10" ht="4.5" customHeight="1" thickBot="1" x14ac:dyDescent="0.25">
      <c r="A28" s="597"/>
      <c r="B28" s="598"/>
      <c r="C28" s="598"/>
      <c r="D28" s="599"/>
      <c r="E28" s="599"/>
      <c r="F28" s="599"/>
      <c r="G28" s="599"/>
      <c r="H28" s="599"/>
      <c r="I28" s="599"/>
      <c r="J28" s="599"/>
    </row>
    <row r="29" spans="1:10" s="601" customFormat="1" ht="11.25" customHeight="1" thickTop="1" x14ac:dyDescent="0.15">
      <c r="A29" s="600" t="s">
        <v>1024</v>
      </c>
      <c r="B29" s="600"/>
      <c r="C29" s="600"/>
      <c r="D29" s="600"/>
      <c r="E29" s="600"/>
      <c r="F29" s="600"/>
      <c r="G29" s="600"/>
      <c r="H29" s="600"/>
      <c r="I29" s="600"/>
    </row>
    <row r="30" spans="1:10" s="601" customFormat="1" ht="11.25" customHeight="1" x14ac:dyDescent="0.15">
      <c r="A30" s="602" t="s">
        <v>1291</v>
      </c>
      <c r="B30" s="600"/>
      <c r="C30" s="600"/>
      <c r="D30" s="600"/>
      <c r="F30" s="600"/>
      <c r="G30" s="600"/>
      <c r="H30" s="600"/>
      <c r="I30" s="600"/>
    </row>
    <row r="31" spans="1:10" x14ac:dyDescent="0.2">
      <c r="A31" s="602" t="s">
        <v>2136</v>
      </c>
    </row>
  </sheetData>
  <mergeCells count="7">
    <mergeCell ref="A1:J1"/>
    <mergeCell ref="B3:C4"/>
    <mergeCell ref="D3:E4"/>
    <mergeCell ref="F3:J3"/>
    <mergeCell ref="A4:A5"/>
    <mergeCell ref="F4:I4"/>
    <mergeCell ref="J4:J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4"/>
  <dimension ref="A1:J38"/>
  <sheetViews>
    <sheetView showGridLines="0" showRuler="0" topLeftCell="A2" zoomScaleSheetLayoutView="100" workbookViewId="0">
      <selection activeCell="D24" sqref="D24"/>
    </sheetView>
  </sheetViews>
  <sheetFormatPr defaultColWidth="12.5703125" defaultRowHeight="9" x14ac:dyDescent="0.15"/>
  <cols>
    <col min="1" max="1" width="25.28515625" style="128" customWidth="1"/>
    <col min="2" max="2" width="10.28515625" style="128" customWidth="1"/>
    <col min="3" max="3" width="9.42578125" style="128" bestFit="1" customWidth="1"/>
    <col min="4" max="4" width="8.42578125" style="128" customWidth="1"/>
    <col min="5" max="5" width="7.5703125" style="128" customWidth="1"/>
    <col min="6" max="6" width="8.5703125" style="128" bestFit="1" customWidth="1"/>
    <col min="7" max="7" width="8.42578125" style="128" bestFit="1" customWidth="1"/>
    <col min="8" max="8" width="7.28515625" style="128" bestFit="1" customWidth="1"/>
    <col min="9" max="9" width="9.28515625" style="128" bestFit="1" customWidth="1"/>
    <col min="10" max="10" width="7" style="128" bestFit="1" customWidth="1"/>
    <col min="11" max="16384" width="12.5703125" style="128"/>
  </cols>
  <sheetData>
    <row r="1" spans="1:10" ht="21" customHeight="1" x14ac:dyDescent="0.15">
      <c r="A1" s="1557" t="s">
        <v>1527</v>
      </c>
      <c r="B1" s="1591"/>
      <c r="C1" s="1591"/>
      <c r="D1" s="1591"/>
      <c r="E1" s="1591"/>
      <c r="F1" s="1591"/>
      <c r="G1" s="1591"/>
      <c r="H1" s="1591"/>
      <c r="I1" s="1591"/>
      <c r="J1" s="1591"/>
    </row>
    <row r="2" spans="1:10" ht="14.25" customHeight="1" x14ac:dyDescent="0.15">
      <c r="A2" s="338">
        <v>2023</v>
      </c>
      <c r="J2" s="298" t="s">
        <v>227</v>
      </c>
    </row>
    <row r="3" spans="1:10" ht="10.15" customHeight="1" x14ac:dyDescent="0.15">
      <c r="A3" s="299" t="s">
        <v>842</v>
      </c>
      <c r="B3" s="1581" t="s">
        <v>278</v>
      </c>
      <c r="C3" s="1588" t="s">
        <v>279</v>
      </c>
      <c r="D3" s="1588"/>
      <c r="E3" s="1588"/>
      <c r="F3" s="1588"/>
      <c r="G3" s="1588"/>
      <c r="H3" s="1588"/>
      <c r="I3" s="1588"/>
      <c r="J3" s="1592"/>
    </row>
    <row r="4" spans="1:10" ht="30" customHeight="1" x14ac:dyDescent="0.15">
      <c r="A4" s="315" t="s">
        <v>2038</v>
      </c>
      <c r="B4" s="1589"/>
      <c r="C4" s="1038" t="s">
        <v>1</v>
      </c>
      <c r="D4" s="1038" t="s">
        <v>582</v>
      </c>
      <c r="E4" s="1100" t="s">
        <v>781</v>
      </c>
      <c r="F4" s="1038" t="s">
        <v>782</v>
      </c>
      <c r="G4" s="1038" t="s">
        <v>336</v>
      </c>
      <c r="H4" s="1038" t="s">
        <v>593</v>
      </c>
      <c r="I4" s="1038" t="s">
        <v>784</v>
      </c>
      <c r="J4" s="1101" t="s">
        <v>843</v>
      </c>
    </row>
    <row r="5" spans="1:10" ht="5.0999999999999996" customHeight="1" x14ac:dyDescent="0.15">
      <c r="A5" s="166"/>
    </row>
    <row r="6" spans="1:10" ht="14.1" customHeight="1" x14ac:dyDescent="0.15">
      <c r="A6" s="920" t="s">
        <v>844</v>
      </c>
      <c r="B6" s="1256">
        <v>8765842</v>
      </c>
      <c r="C6" s="1256">
        <v>8645005</v>
      </c>
      <c r="D6" s="1256">
        <v>343973</v>
      </c>
      <c r="E6" s="1256">
        <v>5336</v>
      </c>
      <c r="F6" s="1256">
        <v>151710</v>
      </c>
      <c r="G6" s="1256">
        <v>327617</v>
      </c>
      <c r="H6" s="1256">
        <v>671174</v>
      </c>
      <c r="I6" s="1256">
        <v>7144733</v>
      </c>
      <c r="J6" s="1256">
        <v>462</v>
      </c>
    </row>
    <row r="7" spans="1:10" ht="10.35" customHeight="1" x14ac:dyDescent="0.15">
      <c r="A7" s="121" t="s">
        <v>845</v>
      </c>
      <c r="B7" s="1257">
        <v>751</v>
      </c>
      <c r="C7" s="1257">
        <v>674</v>
      </c>
      <c r="D7" s="203">
        <v>0</v>
      </c>
      <c r="E7" s="203">
        <v>0</v>
      </c>
      <c r="F7" s="203">
        <v>169</v>
      </c>
      <c r="G7" s="203">
        <v>505</v>
      </c>
      <c r="H7" s="203">
        <v>0</v>
      </c>
      <c r="I7" s="203">
        <v>0</v>
      </c>
      <c r="J7" s="203">
        <v>0</v>
      </c>
    </row>
    <row r="8" spans="1:10" x14ac:dyDescent="0.15">
      <c r="A8" s="317" t="s">
        <v>846</v>
      </c>
      <c r="B8" s="1257">
        <v>328830</v>
      </c>
      <c r="C8" s="1257">
        <v>325479</v>
      </c>
      <c r="D8" s="203">
        <v>0</v>
      </c>
      <c r="E8" s="203">
        <v>0</v>
      </c>
      <c r="F8" s="203">
        <v>1855</v>
      </c>
      <c r="G8" s="203">
        <v>23930</v>
      </c>
      <c r="H8" s="203">
        <v>254</v>
      </c>
      <c r="I8" s="203">
        <v>299440</v>
      </c>
      <c r="J8" s="203">
        <v>0</v>
      </c>
    </row>
    <row r="9" spans="1:10" x14ac:dyDescent="0.15">
      <c r="A9" s="121" t="s">
        <v>847</v>
      </c>
      <c r="B9" s="1257">
        <v>7115138</v>
      </c>
      <c r="C9" s="1257">
        <v>7026503</v>
      </c>
      <c r="D9" s="203">
        <v>101626</v>
      </c>
      <c r="E9" s="203">
        <v>0</v>
      </c>
      <c r="F9" s="203">
        <v>69050</v>
      </c>
      <c r="G9" s="203">
        <v>27818</v>
      </c>
      <c r="H9" s="203">
        <v>4924</v>
      </c>
      <c r="I9" s="203">
        <v>6823085</v>
      </c>
      <c r="J9" s="203">
        <v>0</v>
      </c>
    </row>
    <row r="10" spans="1:10" x14ac:dyDescent="0.15">
      <c r="A10" s="121" t="s">
        <v>848</v>
      </c>
      <c r="B10" s="1257">
        <v>609489</v>
      </c>
      <c r="C10" s="1257">
        <v>609329</v>
      </c>
      <c r="D10" s="203">
        <v>50689</v>
      </c>
      <c r="E10" s="203">
        <v>5336</v>
      </c>
      <c r="F10" s="203">
        <v>1674</v>
      </c>
      <c r="G10" s="203">
        <v>876</v>
      </c>
      <c r="H10" s="203">
        <v>530738</v>
      </c>
      <c r="I10" s="203">
        <v>20016</v>
      </c>
      <c r="J10" s="203">
        <v>0</v>
      </c>
    </row>
    <row r="11" spans="1:10" x14ac:dyDescent="0.15">
      <c r="A11" s="317" t="s">
        <v>849</v>
      </c>
      <c r="B11" s="1257">
        <v>158353</v>
      </c>
      <c r="C11" s="1257">
        <v>147409</v>
      </c>
      <c r="D11" s="203">
        <v>664</v>
      </c>
      <c r="E11" s="203">
        <v>0</v>
      </c>
      <c r="F11" s="203">
        <v>4163</v>
      </c>
      <c r="G11" s="203">
        <v>112954</v>
      </c>
      <c r="H11" s="203">
        <v>27436</v>
      </c>
      <c r="I11" s="203">
        <v>2192</v>
      </c>
      <c r="J11" s="203">
        <v>0</v>
      </c>
    </row>
    <row r="12" spans="1:10" x14ac:dyDescent="0.15">
      <c r="A12" s="317" t="s">
        <v>850</v>
      </c>
      <c r="B12" s="1257">
        <v>16135</v>
      </c>
      <c r="C12" s="1257">
        <v>4405</v>
      </c>
      <c r="D12" s="203">
        <v>0</v>
      </c>
      <c r="E12" s="203">
        <v>0</v>
      </c>
      <c r="F12" s="203">
        <v>34</v>
      </c>
      <c r="G12" s="203">
        <v>3933</v>
      </c>
      <c r="H12" s="203">
        <v>438</v>
      </c>
      <c r="I12" s="203">
        <v>0</v>
      </c>
      <c r="J12" s="203">
        <v>0</v>
      </c>
    </row>
    <row r="13" spans="1:10" x14ac:dyDescent="0.15">
      <c r="A13" s="121" t="s">
        <v>851</v>
      </c>
      <c r="B13" s="1257">
        <v>140596</v>
      </c>
      <c r="C13" s="1257">
        <v>136189</v>
      </c>
      <c r="D13" s="203">
        <v>0</v>
      </c>
      <c r="E13" s="203">
        <v>0</v>
      </c>
      <c r="F13" s="203">
        <v>4802</v>
      </c>
      <c r="G13" s="203">
        <v>104366</v>
      </c>
      <c r="H13" s="203">
        <v>27021</v>
      </c>
      <c r="I13" s="203">
        <v>0</v>
      </c>
      <c r="J13" s="203">
        <v>0</v>
      </c>
    </row>
    <row r="14" spans="1:10" x14ac:dyDescent="0.15">
      <c r="A14" s="121" t="s">
        <v>852</v>
      </c>
      <c r="B14" s="1257">
        <v>0</v>
      </c>
      <c r="C14" s="1257">
        <v>0</v>
      </c>
      <c r="D14" s="203">
        <v>0</v>
      </c>
      <c r="E14" s="203">
        <v>0</v>
      </c>
      <c r="F14" s="203">
        <v>0</v>
      </c>
      <c r="G14" s="203">
        <v>0</v>
      </c>
      <c r="H14" s="203">
        <v>0</v>
      </c>
      <c r="I14" s="203">
        <v>0</v>
      </c>
      <c r="J14" s="203">
        <v>0</v>
      </c>
    </row>
    <row r="15" spans="1:10" x14ac:dyDescent="0.15">
      <c r="A15" s="121" t="s">
        <v>853</v>
      </c>
      <c r="B15" s="1257">
        <v>182685</v>
      </c>
      <c r="C15" s="1257">
        <v>182685</v>
      </c>
      <c r="D15" s="203">
        <v>118197</v>
      </c>
      <c r="E15" s="203">
        <v>0</v>
      </c>
      <c r="F15" s="203">
        <v>61145</v>
      </c>
      <c r="G15" s="203">
        <v>2540</v>
      </c>
      <c r="H15" s="203">
        <v>803</v>
      </c>
      <c r="I15" s="203">
        <v>0</v>
      </c>
      <c r="J15" s="203">
        <v>0</v>
      </c>
    </row>
    <row r="16" spans="1:10" x14ac:dyDescent="0.15">
      <c r="A16" s="121" t="s">
        <v>854</v>
      </c>
      <c r="B16" s="1257">
        <v>482</v>
      </c>
      <c r="C16" s="1257">
        <v>26</v>
      </c>
      <c r="D16" s="203">
        <v>0</v>
      </c>
      <c r="E16" s="203">
        <v>0</v>
      </c>
      <c r="F16" s="203">
        <v>0</v>
      </c>
      <c r="G16" s="203">
        <v>26</v>
      </c>
      <c r="H16" s="203">
        <v>0</v>
      </c>
      <c r="I16" s="203">
        <v>0</v>
      </c>
      <c r="J16" s="203">
        <v>0</v>
      </c>
    </row>
    <row r="17" spans="1:10" x14ac:dyDescent="0.15">
      <c r="A17" s="121" t="s">
        <v>855</v>
      </c>
      <c r="B17" s="1257">
        <v>0</v>
      </c>
      <c r="C17" s="1257">
        <v>0</v>
      </c>
      <c r="D17" s="203">
        <v>0</v>
      </c>
      <c r="E17" s="203">
        <v>0</v>
      </c>
      <c r="F17" s="203">
        <v>0</v>
      </c>
      <c r="G17" s="203">
        <v>0</v>
      </c>
      <c r="H17" s="203">
        <v>0</v>
      </c>
      <c r="I17" s="203">
        <v>0</v>
      </c>
      <c r="J17" s="203">
        <v>0</v>
      </c>
    </row>
    <row r="18" spans="1:10" x14ac:dyDescent="0.15">
      <c r="A18" s="121" t="s">
        <v>856</v>
      </c>
      <c r="B18" s="1257">
        <v>56879</v>
      </c>
      <c r="C18" s="1257">
        <v>56369</v>
      </c>
      <c r="D18" s="203">
        <v>11288</v>
      </c>
      <c r="E18" s="203">
        <v>0</v>
      </c>
      <c r="F18" s="203">
        <v>8315</v>
      </c>
      <c r="G18" s="203">
        <v>35251</v>
      </c>
      <c r="H18" s="203">
        <v>1515</v>
      </c>
      <c r="I18" s="203">
        <v>0</v>
      </c>
      <c r="J18" s="203">
        <v>0</v>
      </c>
    </row>
    <row r="19" spans="1:10" x14ac:dyDescent="0.15">
      <c r="A19" s="317" t="s">
        <v>857</v>
      </c>
      <c r="B19" s="1257">
        <v>156504</v>
      </c>
      <c r="C19" s="1257">
        <v>155937</v>
      </c>
      <c r="D19" s="203">
        <v>61509</v>
      </c>
      <c r="E19" s="203">
        <v>0</v>
      </c>
      <c r="F19" s="203">
        <v>503</v>
      </c>
      <c r="G19" s="203">
        <v>15418</v>
      </c>
      <c r="H19" s="203">
        <v>78045</v>
      </c>
      <c r="I19" s="203">
        <v>0</v>
      </c>
      <c r="J19" s="203">
        <v>462</v>
      </c>
    </row>
    <row r="20" spans="1:10" x14ac:dyDescent="0.15">
      <c r="A20" s="317" t="s">
        <v>940</v>
      </c>
      <c r="B20" s="1257">
        <v>0</v>
      </c>
      <c r="C20" s="1257">
        <v>0</v>
      </c>
      <c r="D20" s="203">
        <v>0</v>
      </c>
      <c r="E20" s="203">
        <v>0</v>
      </c>
      <c r="F20" s="203">
        <v>0</v>
      </c>
      <c r="G20" s="203">
        <v>0</v>
      </c>
      <c r="H20" s="203">
        <v>0</v>
      </c>
      <c r="I20" s="203">
        <v>0</v>
      </c>
      <c r="J20" s="203">
        <v>0</v>
      </c>
    </row>
    <row r="21" spans="1:10" s="121" customFormat="1" ht="9" customHeight="1" x14ac:dyDescent="0.25">
      <c r="A21" s="920" t="s">
        <v>858</v>
      </c>
      <c r="B21" s="1256">
        <v>22762505</v>
      </c>
      <c r="C21" s="1256">
        <v>21759995</v>
      </c>
      <c r="D21" s="1256">
        <v>1491762</v>
      </c>
      <c r="E21" s="1256">
        <v>463</v>
      </c>
      <c r="F21" s="1256">
        <v>2649150</v>
      </c>
      <c r="G21" s="1256">
        <v>1472769</v>
      </c>
      <c r="H21" s="1256">
        <v>707138</v>
      </c>
      <c r="I21" s="1256">
        <v>15396375</v>
      </c>
      <c r="J21" s="1256">
        <v>42338</v>
      </c>
    </row>
    <row r="22" spans="1:10" ht="9" customHeight="1" x14ac:dyDescent="0.15">
      <c r="A22" s="121" t="s">
        <v>845</v>
      </c>
      <c r="B22" s="1257">
        <v>281</v>
      </c>
      <c r="C22" s="1257">
        <v>64</v>
      </c>
      <c r="D22" s="203">
        <v>0</v>
      </c>
      <c r="E22" s="203">
        <v>0</v>
      </c>
      <c r="F22" s="203">
        <v>25</v>
      </c>
      <c r="G22" s="203">
        <v>39</v>
      </c>
      <c r="H22" s="203">
        <v>0</v>
      </c>
      <c r="I22" s="203">
        <v>0</v>
      </c>
      <c r="J22" s="203">
        <v>0</v>
      </c>
    </row>
    <row r="23" spans="1:10" x14ac:dyDescent="0.15">
      <c r="A23" s="317" t="s">
        <v>846</v>
      </c>
      <c r="B23" s="1257">
        <v>4053829</v>
      </c>
      <c r="C23" s="1257">
        <v>4000663</v>
      </c>
      <c r="D23" s="203">
        <v>4810</v>
      </c>
      <c r="E23" s="203">
        <v>0</v>
      </c>
      <c r="F23" s="203">
        <v>129497</v>
      </c>
      <c r="G23" s="203">
        <v>20798</v>
      </c>
      <c r="H23" s="203">
        <v>164</v>
      </c>
      <c r="I23" s="203">
        <v>3845394</v>
      </c>
      <c r="J23" s="203">
        <v>0</v>
      </c>
    </row>
    <row r="24" spans="1:10" x14ac:dyDescent="0.15">
      <c r="A24" s="121" t="s">
        <v>847</v>
      </c>
      <c r="B24" s="1257">
        <v>16749419</v>
      </c>
      <c r="C24" s="1257">
        <v>16018682</v>
      </c>
      <c r="D24" s="203">
        <v>1016758</v>
      </c>
      <c r="E24" s="203">
        <v>0</v>
      </c>
      <c r="F24" s="203">
        <v>2370350</v>
      </c>
      <c r="G24" s="203">
        <v>982603</v>
      </c>
      <c r="H24" s="203">
        <v>119617</v>
      </c>
      <c r="I24" s="203">
        <v>11503010</v>
      </c>
      <c r="J24" s="203">
        <v>26344</v>
      </c>
    </row>
    <row r="25" spans="1:10" x14ac:dyDescent="0.15">
      <c r="A25" s="121" t="s">
        <v>848</v>
      </c>
      <c r="B25" s="1257">
        <v>139939</v>
      </c>
      <c r="C25" s="1257">
        <v>139939</v>
      </c>
      <c r="D25" s="203">
        <v>5433</v>
      </c>
      <c r="E25" s="203">
        <v>0</v>
      </c>
      <c r="F25" s="203">
        <v>1045</v>
      </c>
      <c r="G25" s="203">
        <v>5758</v>
      </c>
      <c r="H25" s="203">
        <v>127703</v>
      </c>
      <c r="I25" s="203">
        <v>0</v>
      </c>
      <c r="J25" s="203">
        <v>0</v>
      </c>
    </row>
    <row r="26" spans="1:10" x14ac:dyDescent="0.15">
      <c r="A26" s="317" t="s">
        <v>849</v>
      </c>
      <c r="B26" s="1257">
        <v>657609</v>
      </c>
      <c r="C26" s="1257">
        <v>490116</v>
      </c>
      <c r="D26" s="203">
        <v>11541</v>
      </c>
      <c r="E26" s="203">
        <v>0</v>
      </c>
      <c r="F26" s="203">
        <v>32905</v>
      </c>
      <c r="G26" s="203">
        <v>209639</v>
      </c>
      <c r="H26" s="203">
        <v>220104</v>
      </c>
      <c r="I26" s="203">
        <v>0</v>
      </c>
      <c r="J26" s="203">
        <v>15927</v>
      </c>
    </row>
    <row r="27" spans="1:10" x14ac:dyDescent="0.15">
      <c r="A27" s="317" t="s">
        <v>850</v>
      </c>
      <c r="B27" s="1257">
        <v>42618</v>
      </c>
      <c r="C27" s="1257">
        <v>42264</v>
      </c>
      <c r="D27" s="203">
        <v>0</v>
      </c>
      <c r="E27" s="203">
        <v>0</v>
      </c>
      <c r="F27" s="203">
        <v>751</v>
      </c>
      <c r="G27" s="203">
        <v>41392</v>
      </c>
      <c r="H27" s="203">
        <v>121</v>
      </c>
      <c r="I27" s="203">
        <v>0</v>
      </c>
      <c r="J27" s="203">
        <v>0</v>
      </c>
    </row>
    <row r="28" spans="1:10" ht="10.15" customHeight="1" x14ac:dyDescent="0.15">
      <c r="A28" s="121" t="s">
        <v>851</v>
      </c>
      <c r="B28" s="1257">
        <v>244773</v>
      </c>
      <c r="C28" s="1257">
        <v>199422</v>
      </c>
      <c r="D28" s="203">
        <v>71011</v>
      </c>
      <c r="E28" s="203">
        <v>0</v>
      </c>
      <c r="F28" s="203">
        <v>1885</v>
      </c>
      <c r="G28" s="203">
        <v>9478</v>
      </c>
      <c r="H28" s="203">
        <v>117048</v>
      </c>
      <c r="I28" s="203">
        <v>0</v>
      </c>
      <c r="J28" s="203">
        <v>0</v>
      </c>
    </row>
    <row r="29" spans="1:10" ht="10.15" customHeight="1" x14ac:dyDescent="0.15">
      <c r="A29" s="121" t="s">
        <v>852</v>
      </c>
      <c r="B29" s="1257">
        <v>4729</v>
      </c>
      <c r="C29" s="1257">
        <v>4729</v>
      </c>
      <c r="D29" s="203">
        <v>0</v>
      </c>
      <c r="E29" s="203">
        <v>0</v>
      </c>
      <c r="F29" s="203">
        <v>0</v>
      </c>
      <c r="G29" s="203">
        <v>0</v>
      </c>
      <c r="H29" s="203">
        <v>0</v>
      </c>
      <c r="I29" s="203">
        <v>4729</v>
      </c>
      <c r="J29" s="203">
        <v>0</v>
      </c>
    </row>
    <row r="30" spans="1:10" ht="10.15" customHeight="1" x14ac:dyDescent="0.15">
      <c r="A30" s="121" t="s">
        <v>853</v>
      </c>
      <c r="B30" s="1257">
        <v>104580</v>
      </c>
      <c r="C30" s="1257">
        <v>104578</v>
      </c>
      <c r="D30" s="203">
        <v>0</v>
      </c>
      <c r="E30" s="203">
        <v>0</v>
      </c>
      <c r="F30" s="203">
        <v>102992</v>
      </c>
      <c r="G30" s="203">
        <v>1128</v>
      </c>
      <c r="H30" s="203">
        <v>458</v>
      </c>
      <c r="I30" s="203">
        <v>0</v>
      </c>
      <c r="J30" s="203">
        <v>0</v>
      </c>
    </row>
    <row r="31" spans="1:10" ht="10.15" customHeight="1" x14ac:dyDescent="0.15">
      <c r="A31" s="121" t="s">
        <v>854</v>
      </c>
      <c r="B31" s="1257">
        <v>785</v>
      </c>
      <c r="C31" s="1257">
        <v>785</v>
      </c>
      <c r="D31" s="203">
        <v>0</v>
      </c>
      <c r="E31" s="203">
        <v>0</v>
      </c>
      <c r="F31" s="203">
        <v>0</v>
      </c>
      <c r="G31" s="203">
        <v>456</v>
      </c>
      <c r="H31" s="203">
        <v>329</v>
      </c>
      <c r="I31" s="203">
        <v>0</v>
      </c>
      <c r="J31" s="203">
        <v>0</v>
      </c>
    </row>
    <row r="32" spans="1:10" ht="10.15" customHeight="1" x14ac:dyDescent="0.15">
      <c r="A32" s="121" t="s">
        <v>855</v>
      </c>
      <c r="B32" s="1257">
        <v>0</v>
      </c>
      <c r="C32" s="1257">
        <v>0</v>
      </c>
      <c r="D32" s="203">
        <v>0</v>
      </c>
      <c r="E32" s="203">
        <v>0</v>
      </c>
      <c r="F32" s="203">
        <v>0</v>
      </c>
      <c r="G32" s="203">
        <v>0</v>
      </c>
      <c r="H32" s="203">
        <v>0</v>
      </c>
      <c r="I32" s="203">
        <v>0</v>
      </c>
      <c r="J32" s="203">
        <v>0</v>
      </c>
    </row>
    <row r="33" spans="1:10" ht="10.15" customHeight="1" x14ac:dyDescent="0.15">
      <c r="A33" s="121" t="s">
        <v>856</v>
      </c>
      <c r="B33" s="1257">
        <v>412492</v>
      </c>
      <c r="C33" s="1257">
        <v>411934</v>
      </c>
      <c r="D33" s="203">
        <v>145033</v>
      </c>
      <c r="E33" s="203">
        <v>0</v>
      </c>
      <c r="F33" s="203">
        <v>7595</v>
      </c>
      <c r="G33" s="203">
        <v>149192</v>
      </c>
      <c r="H33" s="203">
        <v>110114</v>
      </c>
      <c r="I33" s="203">
        <v>0</v>
      </c>
      <c r="J33" s="203">
        <v>0</v>
      </c>
    </row>
    <row r="34" spans="1:10" ht="10.15" customHeight="1" x14ac:dyDescent="0.15">
      <c r="A34" s="317" t="s">
        <v>857</v>
      </c>
      <c r="B34" s="1257">
        <v>308209</v>
      </c>
      <c r="C34" s="1257">
        <v>303577</v>
      </c>
      <c r="D34" s="203">
        <v>237176</v>
      </c>
      <c r="E34" s="203">
        <v>463</v>
      </c>
      <c r="F34" s="203">
        <v>2105</v>
      </c>
      <c r="G34" s="203">
        <v>52286</v>
      </c>
      <c r="H34" s="203">
        <v>11480</v>
      </c>
      <c r="I34" s="203">
        <v>0</v>
      </c>
      <c r="J34" s="203">
        <v>67</v>
      </c>
    </row>
    <row r="35" spans="1:10" ht="10.15" customHeight="1" x14ac:dyDescent="0.15">
      <c r="A35" s="317" t="s">
        <v>940</v>
      </c>
      <c r="B35" s="1257">
        <v>43242</v>
      </c>
      <c r="C35" s="1257">
        <v>43242</v>
      </c>
      <c r="D35" s="203">
        <v>0</v>
      </c>
      <c r="E35" s="203">
        <v>0</v>
      </c>
      <c r="F35" s="203">
        <v>0</v>
      </c>
      <c r="G35" s="203">
        <v>0</v>
      </c>
      <c r="H35" s="203">
        <v>0</v>
      </c>
      <c r="I35" s="203">
        <v>43242</v>
      </c>
      <c r="J35" s="203">
        <v>0</v>
      </c>
    </row>
    <row r="36" spans="1:10" ht="3.75" customHeight="1" x14ac:dyDescent="0.15">
      <c r="A36" s="121"/>
      <c r="B36" s="121"/>
      <c r="C36" s="121"/>
      <c r="D36" s="121"/>
      <c r="E36" s="121"/>
      <c r="F36" s="121"/>
      <c r="G36" s="121"/>
      <c r="H36" s="121"/>
      <c r="I36" s="121"/>
      <c r="J36" s="121"/>
    </row>
    <row r="37" spans="1:10" ht="12.75" customHeight="1" x14ac:dyDescent="0.15">
      <c r="A37" s="319" t="s">
        <v>859</v>
      </c>
      <c r="B37" s="121"/>
      <c r="C37" s="121"/>
      <c r="D37" s="121"/>
      <c r="E37" s="121"/>
      <c r="F37" s="121"/>
      <c r="G37" s="121"/>
      <c r="H37" s="121"/>
      <c r="I37" s="121"/>
      <c r="J37" s="320" t="s">
        <v>860</v>
      </c>
    </row>
    <row r="38" spans="1:10" ht="12.75" customHeight="1" x14ac:dyDescent="0.15">
      <c r="A38" s="303" t="s">
        <v>1192</v>
      </c>
      <c r="B38" s="121"/>
      <c r="C38" s="121"/>
      <c r="D38" s="121"/>
      <c r="E38" s="121"/>
      <c r="F38" s="121"/>
      <c r="G38" s="121"/>
      <c r="H38" s="121"/>
      <c r="I38" s="121"/>
      <c r="J38" s="121"/>
    </row>
  </sheetData>
  <mergeCells count="3">
    <mergeCell ref="A1:J1"/>
    <mergeCell ref="B3:B4"/>
    <mergeCell ref="C3:J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5"/>
  <dimension ref="A1:O38"/>
  <sheetViews>
    <sheetView showGridLines="0" showRuler="0" zoomScaleNormal="100" zoomScaleSheetLayoutView="100" workbookViewId="0">
      <selection activeCell="D24" sqref="D24"/>
    </sheetView>
  </sheetViews>
  <sheetFormatPr defaultColWidth="12.5703125" defaultRowHeight="9" x14ac:dyDescent="0.15"/>
  <cols>
    <col min="1" max="1" width="25.28515625" style="128" customWidth="1"/>
    <col min="2" max="2" width="7.42578125" style="128" bestFit="1" customWidth="1"/>
    <col min="3" max="4" width="7" style="128" bestFit="1" customWidth="1"/>
    <col min="5" max="5" width="5.7109375" style="128" bestFit="1" customWidth="1"/>
    <col min="6" max="6" width="7.7109375" style="128" bestFit="1" customWidth="1"/>
    <col min="7" max="7" width="6.28515625" style="128" bestFit="1" customWidth="1"/>
    <col min="8" max="8" width="7" style="128" bestFit="1" customWidth="1"/>
    <col min="9" max="9" width="6.5703125" style="128" bestFit="1" customWidth="1"/>
    <col min="10" max="10" width="6.5703125" style="128" customWidth="1"/>
    <col min="11" max="12" width="6.42578125" style="128" bestFit="1" customWidth="1"/>
    <col min="13" max="13" width="7" style="128" bestFit="1" customWidth="1"/>
    <col min="14" max="14" width="7.28515625" style="128" bestFit="1" customWidth="1"/>
    <col min="15" max="15" width="6.7109375" style="128" bestFit="1" customWidth="1"/>
    <col min="16" max="16384" width="12.5703125" style="128"/>
  </cols>
  <sheetData>
    <row r="1" spans="1:15" ht="21" customHeight="1" x14ac:dyDescent="0.2">
      <c r="A1" s="1557" t="s">
        <v>1528</v>
      </c>
      <c r="B1" s="1557"/>
      <c r="C1" s="1557"/>
      <c r="D1" s="1557"/>
      <c r="E1" s="1557"/>
      <c r="F1" s="1557"/>
      <c r="G1" s="1557"/>
      <c r="H1" s="1557"/>
      <c r="I1" s="1557"/>
      <c r="J1" s="1557"/>
      <c r="K1" s="1557"/>
      <c r="L1" s="1593"/>
      <c r="M1" s="1593"/>
      <c r="N1" s="1593"/>
      <c r="O1" s="1593"/>
    </row>
    <row r="2" spans="1:15" ht="14.25" customHeight="1" x14ac:dyDescent="0.15">
      <c r="A2" s="338">
        <v>2023</v>
      </c>
      <c r="B2" s="1037"/>
      <c r="O2" s="298" t="s">
        <v>227</v>
      </c>
    </row>
    <row r="3" spans="1:15" ht="20.100000000000001" customHeight="1" x14ac:dyDescent="0.2">
      <c r="A3" s="310" t="s">
        <v>842</v>
      </c>
      <c r="B3" s="1382" t="s">
        <v>643</v>
      </c>
      <c r="C3" s="1382"/>
      <c r="D3" s="1382"/>
      <c r="E3" s="1382"/>
      <c r="F3" s="1382"/>
      <c r="G3" s="1382"/>
      <c r="H3" s="1382"/>
      <c r="I3" s="1382"/>
      <c r="J3" s="1382"/>
      <c r="K3" s="1382"/>
      <c r="L3" s="1382" t="s">
        <v>653</v>
      </c>
      <c r="M3" s="1594"/>
      <c r="N3" s="1594"/>
      <c r="O3" s="1595"/>
    </row>
    <row r="4" spans="1:15" ht="40.15" customHeight="1" x14ac:dyDescent="0.15">
      <c r="A4" s="315" t="s">
        <v>2038</v>
      </c>
      <c r="B4" s="1038" t="s">
        <v>1</v>
      </c>
      <c r="C4" s="1100" t="s">
        <v>786</v>
      </c>
      <c r="D4" s="1038" t="s">
        <v>342</v>
      </c>
      <c r="E4" s="1100" t="s">
        <v>787</v>
      </c>
      <c r="F4" s="1100" t="s">
        <v>861</v>
      </c>
      <c r="G4" s="1100" t="s">
        <v>862</v>
      </c>
      <c r="H4" s="1100" t="s">
        <v>863</v>
      </c>
      <c r="I4" s="1100" t="s">
        <v>790</v>
      </c>
      <c r="J4" s="1100" t="s">
        <v>864</v>
      </c>
      <c r="K4" s="1100" t="s">
        <v>892</v>
      </c>
      <c r="L4" s="1038" t="s">
        <v>1</v>
      </c>
      <c r="M4" s="1100" t="s">
        <v>865</v>
      </c>
      <c r="N4" s="1038" t="s">
        <v>347</v>
      </c>
      <c r="O4" s="1101" t="s">
        <v>348</v>
      </c>
    </row>
    <row r="5" spans="1:15" ht="4.9000000000000004" customHeight="1" x14ac:dyDescent="0.15">
      <c r="A5" s="166"/>
    </row>
    <row r="6" spans="1:15" ht="9" customHeight="1" x14ac:dyDescent="0.15">
      <c r="A6" s="920" t="s">
        <v>844</v>
      </c>
      <c r="B6" s="1256">
        <v>106829</v>
      </c>
      <c r="C6" s="1256">
        <v>332</v>
      </c>
      <c r="D6" s="1256">
        <v>1978</v>
      </c>
      <c r="E6" s="1256">
        <v>432</v>
      </c>
      <c r="F6" s="1256">
        <v>98743</v>
      </c>
      <c r="G6" s="1256">
        <v>804</v>
      </c>
      <c r="H6" s="1256">
        <v>3532</v>
      </c>
      <c r="I6" s="1256">
        <v>208</v>
      </c>
      <c r="J6" s="1256">
        <v>791</v>
      </c>
      <c r="K6" s="1256">
        <v>9</v>
      </c>
      <c r="L6" s="1256">
        <v>14008</v>
      </c>
      <c r="M6" s="1256">
        <v>13397</v>
      </c>
      <c r="N6" s="1256">
        <v>95</v>
      </c>
      <c r="O6" s="1256">
        <v>516</v>
      </c>
    </row>
    <row r="7" spans="1:15" ht="9" customHeight="1" x14ac:dyDescent="0.15">
      <c r="A7" s="121" t="s">
        <v>845</v>
      </c>
      <c r="B7" s="1257">
        <v>67</v>
      </c>
      <c r="C7" s="203">
        <v>0</v>
      </c>
      <c r="D7" s="203">
        <v>3</v>
      </c>
      <c r="E7" s="203">
        <v>0</v>
      </c>
      <c r="F7" s="203">
        <v>50</v>
      </c>
      <c r="G7" s="203">
        <v>0</v>
      </c>
      <c r="H7" s="203">
        <v>14</v>
      </c>
      <c r="I7" s="203">
        <v>0</v>
      </c>
      <c r="J7" s="203">
        <v>0</v>
      </c>
      <c r="K7" s="203">
        <v>0</v>
      </c>
      <c r="L7" s="1257">
        <v>10</v>
      </c>
      <c r="M7" s="203">
        <v>8</v>
      </c>
      <c r="N7" s="203">
        <v>0</v>
      </c>
      <c r="O7" s="203">
        <v>2</v>
      </c>
    </row>
    <row r="8" spans="1:15" ht="9" customHeight="1" x14ac:dyDescent="0.15">
      <c r="A8" s="317" t="s">
        <v>846</v>
      </c>
      <c r="B8" s="1257">
        <v>2099</v>
      </c>
      <c r="C8" s="203">
        <v>21</v>
      </c>
      <c r="D8" s="203">
        <v>117</v>
      </c>
      <c r="E8" s="203">
        <v>186</v>
      </c>
      <c r="F8" s="203">
        <v>977</v>
      </c>
      <c r="G8" s="203">
        <v>397</v>
      </c>
      <c r="H8" s="203">
        <v>401</v>
      </c>
      <c r="I8" s="203">
        <v>0</v>
      </c>
      <c r="J8" s="203">
        <v>0</v>
      </c>
      <c r="K8" s="203">
        <v>0</v>
      </c>
      <c r="L8" s="1257">
        <v>1252</v>
      </c>
      <c r="M8" s="203">
        <v>1055</v>
      </c>
      <c r="N8" s="203">
        <v>0</v>
      </c>
      <c r="O8" s="203">
        <v>197</v>
      </c>
    </row>
    <row r="9" spans="1:15" ht="9" customHeight="1" x14ac:dyDescent="0.15">
      <c r="A9" s="121" t="s">
        <v>847</v>
      </c>
      <c r="B9" s="1257">
        <v>86402</v>
      </c>
      <c r="C9" s="203">
        <v>213</v>
      </c>
      <c r="D9" s="203">
        <v>589</v>
      </c>
      <c r="E9" s="203">
        <v>246</v>
      </c>
      <c r="F9" s="203">
        <v>82980</v>
      </c>
      <c r="G9" s="203">
        <v>0</v>
      </c>
      <c r="H9" s="203">
        <v>2300</v>
      </c>
      <c r="I9" s="203">
        <v>24</v>
      </c>
      <c r="J9" s="203">
        <v>50</v>
      </c>
      <c r="K9" s="203">
        <v>0</v>
      </c>
      <c r="L9" s="1257">
        <v>2233</v>
      </c>
      <c r="M9" s="203">
        <v>2041</v>
      </c>
      <c r="N9" s="203">
        <v>95</v>
      </c>
      <c r="O9" s="203">
        <v>97</v>
      </c>
    </row>
    <row r="10" spans="1:15" ht="9" customHeight="1" x14ac:dyDescent="0.15">
      <c r="A10" s="121" t="s">
        <v>848</v>
      </c>
      <c r="B10" s="1257">
        <v>160</v>
      </c>
      <c r="C10" s="203">
        <v>0</v>
      </c>
      <c r="D10" s="203">
        <v>0</v>
      </c>
      <c r="E10" s="203">
        <v>0</v>
      </c>
      <c r="F10" s="203">
        <v>160</v>
      </c>
      <c r="G10" s="203">
        <v>0</v>
      </c>
      <c r="H10" s="203">
        <v>0</v>
      </c>
      <c r="I10" s="203">
        <v>0</v>
      </c>
      <c r="J10" s="203">
        <v>0</v>
      </c>
      <c r="K10" s="203">
        <v>0</v>
      </c>
      <c r="L10" s="1257">
        <v>0</v>
      </c>
      <c r="M10" s="203">
        <v>0</v>
      </c>
      <c r="N10" s="203">
        <v>0</v>
      </c>
      <c r="O10" s="203">
        <v>0</v>
      </c>
    </row>
    <row r="11" spans="1:15" ht="9" customHeight="1" x14ac:dyDescent="0.15">
      <c r="A11" s="317" t="s">
        <v>849</v>
      </c>
      <c r="B11" s="1257">
        <v>10921</v>
      </c>
      <c r="C11" s="203">
        <v>43</v>
      </c>
      <c r="D11" s="203">
        <v>921</v>
      </c>
      <c r="E11" s="203">
        <v>0</v>
      </c>
      <c r="F11" s="203">
        <v>8536</v>
      </c>
      <c r="G11" s="203">
        <v>402</v>
      </c>
      <c r="H11" s="203">
        <v>169</v>
      </c>
      <c r="I11" s="203">
        <v>165</v>
      </c>
      <c r="J11" s="203">
        <v>685</v>
      </c>
      <c r="K11" s="203">
        <v>0</v>
      </c>
      <c r="L11" s="1257">
        <v>23</v>
      </c>
      <c r="M11" s="203">
        <v>23</v>
      </c>
      <c r="N11" s="203">
        <v>0</v>
      </c>
      <c r="O11" s="203">
        <v>0</v>
      </c>
    </row>
    <row r="12" spans="1:15" ht="9" customHeight="1" x14ac:dyDescent="0.15">
      <c r="A12" s="317" t="s">
        <v>850</v>
      </c>
      <c r="B12" s="1257">
        <v>1624</v>
      </c>
      <c r="C12" s="203">
        <v>20</v>
      </c>
      <c r="D12" s="203">
        <v>291</v>
      </c>
      <c r="E12" s="203">
        <v>0</v>
      </c>
      <c r="F12" s="203">
        <v>896</v>
      </c>
      <c r="G12" s="203">
        <v>5</v>
      </c>
      <c r="H12" s="203">
        <v>412</v>
      </c>
      <c r="I12" s="203">
        <v>0</v>
      </c>
      <c r="J12" s="203">
        <v>0</v>
      </c>
      <c r="K12" s="203">
        <v>0</v>
      </c>
      <c r="L12" s="1257">
        <v>10106</v>
      </c>
      <c r="M12" s="203">
        <v>9887</v>
      </c>
      <c r="N12" s="203">
        <v>0</v>
      </c>
      <c r="O12" s="203">
        <v>219</v>
      </c>
    </row>
    <row r="13" spans="1:15" ht="9" customHeight="1" x14ac:dyDescent="0.15">
      <c r="A13" s="121" t="s">
        <v>851</v>
      </c>
      <c r="B13" s="1257">
        <v>4407</v>
      </c>
      <c r="C13" s="203">
        <v>0</v>
      </c>
      <c r="D13" s="203">
        <v>0</v>
      </c>
      <c r="E13" s="203">
        <v>0</v>
      </c>
      <c r="F13" s="203">
        <v>4223</v>
      </c>
      <c r="G13" s="203">
        <v>0</v>
      </c>
      <c r="H13" s="203">
        <v>184</v>
      </c>
      <c r="I13" s="203">
        <v>0</v>
      </c>
      <c r="J13" s="203">
        <v>0</v>
      </c>
      <c r="K13" s="203">
        <v>0</v>
      </c>
      <c r="L13" s="1257">
        <v>0</v>
      </c>
      <c r="M13" s="203">
        <v>0</v>
      </c>
      <c r="N13" s="203">
        <v>0</v>
      </c>
      <c r="O13" s="203">
        <v>0</v>
      </c>
    </row>
    <row r="14" spans="1:15" ht="9" customHeight="1" x14ac:dyDescent="0.15">
      <c r="A14" s="121" t="s">
        <v>852</v>
      </c>
      <c r="B14" s="1257">
        <v>0</v>
      </c>
      <c r="C14" s="203">
        <v>0</v>
      </c>
      <c r="D14" s="203">
        <v>0</v>
      </c>
      <c r="E14" s="203">
        <v>0</v>
      </c>
      <c r="F14" s="203">
        <v>0</v>
      </c>
      <c r="G14" s="203">
        <v>0</v>
      </c>
      <c r="H14" s="203">
        <v>0</v>
      </c>
      <c r="I14" s="203">
        <v>0</v>
      </c>
      <c r="J14" s="203">
        <v>0</v>
      </c>
      <c r="K14" s="203">
        <v>0</v>
      </c>
      <c r="L14" s="1257">
        <v>0</v>
      </c>
      <c r="M14" s="203">
        <v>0</v>
      </c>
      <c r="N14" s="203">
        <v>0</v>
      </c>
      <c r="O14" s="203">
        <v>0</v>
      </c>
    </row>
    <row r="15" spans="1:15" ht="9" customHeight="1" x14ac:dyDescent="0.15">
      <c r="A15" s="121" t="s">
        <v>853</v>
      </c>
      <c r="B15" s="1257">
        <v>0</v>
      </c>
      <c r="C15" s="203">
        <v>0</v>
      </c>
      <c r="D15" s="203">
        <v>0</v>
      </c>
      <c r="E15" s="203">
        <v>0</v>
      </c>
      <c r="F15" s="203">
        <v>0</v>
      </c>
      <c r="G15" s="203">
        <v>0</v>
      </c>
      <c r="H15" s="203">
        <v>0</v>
      </c>
      <c r="I15" s="203">
        <v>0</v>
      </c>
      <c r="J15" s="203">
        <v>0</v>
      </c>
      <c r="K15" s="203">
        <v>0</v>
      </c>
      <c r="L15" s="1257">
        <v>0</v>
      </c>
      <c r="M15" s="203">
        <v>0</v>
      </c>
      <c r="N15" s="203">
        <v>0</v>
      </c>
      <c r="O15" s="203">
        <v>0</v>
      </c>
    </row>
    <row r="16" spans="1:15" ht="9" customHeight="1" x14ac:dyDescent="0.15">
      <c r="A16" s="121" t="s">
        <v>854</v>
      </c>
      <c r="B16" s="1257">
        <v>456</v>
      </c>
      <c r="C16" s="203">
        <v>0</v>
      </c>
      <c r="D16" s="203">
        <v>0</v>
      </c>
      <c r="E16" s="203">
        <v>0</v>
      </c>
      <c r="F16" s="203">
        <v>456</v>
      </c>
      <c r="G16" s="203">
        <v>0</v>
      </c>
      <c r="H16" s="203">
        <v>0</v>
      </c>
      <c r="I16" s="203">
        <v>0</v>
      </c>
      <c r="J16" s="203">
        <v>0</v>
      </c>
      <c r="K16" s="203">
        <v>0</v>
      </c>
      <c r="L16" s="1257">
        <v>0</v>
      </c>
      <c r="M16" s="203">
        <v>0</v>
      </c>
      <c r="N16" s="203">
        <v>0</v>
      </c>
      <c r="O16" s="203">
        <v>0</v>
      </c>
    </row>
    <row r="17" spans="1:15" ht="9" customHeight="1" x14ac:dyDescent="0.15">
      <c r="A17" s="121" t="s">
        <v>855</v>
      </c>
      <c r="B17" s="1257">
        <v>0</v>
      </c>
      <c r="C17" s="203">
        <v>0</v>
      </c>
      <c r="D17" s="203">
        <v>0</v>
      </c>
      <c r="E17" s="203">
        <v>0</v>
      </c>
      <c r="F17" s="203">
        <v>0</v>
      </c>
      <c r="G17" s="203">
        <v>0</v>
      </c>
      <c r="H17" s="203">
        <v>0</v>
      </c>
      <c r="I17" s="203">
        <v>0</v>
      </c>
      <c r="J17" s="203">
        <v>0</v>
      </c>
      <c r="K17" s="203">
        <v>0</v>
      </c>
      <c r="L17" s="1257">
        <v>0</v>
      </c>
      <c r="M17" s="203">
        <v>0</v>
      </c>
      <c r="N17" s="203">
        <v>0</v>
      </c>
      <c r="O17" s="203">
        <v>0</v>
      </c>
    </row>
    <row r="18" spans="1:15" ht="9" customHeight="1" x14ac:dyDescent="0.15">
      <c r="A18" s="121" t="s">
        <v>856</v>
      </c>
      <c r="B18" s="1257">
        <v>182</v>
      </c>
      <c r="C18" s="203">
        <v>17</v>
      </c>
      <c r="D18" s="203">
        <v>9</v>
      </c>
      <c r="E18" s="203">
        <v>0</v>
      </c>
      <c r="F18" s="203">
        <v>144</v>
      </c>
      <c r="G18" s="203">
        <v>0</v>
      </c>
      <c r="H18" s="203">
        <v>12</v>
      </c>
      <c r="I18" s="203">
        <v>0</v>
      </c>
      <c r="J18" s="203">
        <v>0</v>
      </c>
      <c r="K18" s="203">
        <v>0</v>
      </c>
      <c r="L18" s="1257">
        <v>328</v>
      </c>
      <c r="M18" s="203">
        <v>327</v>
      </c>
      <c r="N18" s="203">
        <v>0</v>
      </c>
      <c r="O18" s="203">
        <v>1</v>
      </c>
    </row>
    <row r="19" spans="1:15" ht="9" customHeight="1" x14ac:dyDescent="0.15">
      <c r="A19" s="317" t="s">
        <v>857</v>
      </c>
      <c r="B19" s="1257">
        <v>511</v>
      </c>
      <c r="C19" s="203">
        <v>18</v>
      </c>
      <c r="D19" s="203">
        <v>48</v>
      </c>
      <c r="E19" s="203">
        <v>0</v>
      </c>
      <c r="F19" s="203">
        <v>321</v>
      </c>
      <c r="G19" s="203">
        <v>0</v>
      </c>
      <c r="H19" s="203">
        <v>40</v>
      </c>
      <c r="I19" s="203">
        <v>19</v>
      </c>
      <c r="J19" s="203">
        <v>56</v>
      </c>
      <c r="K19" s="203">
        <v>9</v>
      </c>
      <c r="L19" s="1257">
        <v>56</v>
      </c>
      <c r="M19" s="203">
        <v>56</v>
      </c>
      <c r="N19" s="203">
        <v>0</v>
      </c>
      <c r="O19" s="203">
        <v>0</v>
      </c>
    </row>
    <row r="20" spans="1:15" ht="9" customHeight="1" x14ac:dyDescent="0.15">
      <c r="A20" s="317" t="s">
        <v>940</v>
      </c>
      <c r="B20" s="1257">
        <v>0</v>
      </c>
      <c r="C20" s="203">
        <v>0</v>
      </c>
      <c r="D20" s="203">
        <v>0</v>
      </c>
      <c r="E20" s="203">
        <v>0</v>
      </c>
      <c r="F20" s="203">
        <v>0</v>
      </c>
      <c r="G20" s="203">
        <v>0</v>
      </c>
      <c r="H20" s="203">
        <v>0</v>
      </c>
      <c r="I20" s="203">
        <v>0</v>
      </c>
      <c r="J20" s="203">
        <v>0</v>
      </c>
      <c r="K20" s="203">
        <v>0</v>
      </c>
      <c r="L20" s="1257">
        <v>0</v>
      </c>
      <c r="M20" s="203">
        <v>0</v>
      </c>
      <c r="N20" s="203">
        <v>0</v>
      </c>
      <c r="O20" s="203">
        <v>0</v>
      </c>
    </row>
    <row r="21" spans="1:15" ht="9" customHeight="1" x14ac:dyDescent="0.15">
      <c r="A21" s="920" t="s">
        <v>858</v>
      </c>
      <c r="B21" s="1256">
        <v>674697</v>
      </c>
      <c r="C21" s="1256">
        <v>25682</v>
      </c>
      <c r="D21" s="1256">
        <v>34284</v>
      </c>
      <c r="E21" s="1256">
        <v>5801</v>
      </c>
      <c r="F21" s="1256">
        <v>444170</v>
      </c>
      <c r="G21" s="1256">
        <v>3299</v>
      </c>
      <c r="H21" s="1256">
        <v>136885</v>
      </c>
      <c r="I21" s="1256">
        <v>15591</v>
      </c>
      <c r="J21" s="1256">
        <v>8829</v>
      </c>
      <c r="K21" s="1256">
        <v>156</v>
      </c>
      <c r="L21" s="1256">
        <v>327813</v>
      </c>
      <c r="M21" s="1256">
        <v>317158</v>
      </c>
      <c r="N21" s="1256">
        <v>2</v>
      </c>
      <c r="O21" s="1256">
        <v>10653</v>
      </c>
    </row>
    <row r="22" spans="1:15" ht="9" customHeight="1" x14ac:dyDescent="0.15">
      <c r="A22" s="121" t="s">
        <v>845</v>
      </c>
      <c r="B22" s="1257">
        <v>156</v>
      </c>
      <c r="C22" s="203">
        <v>15</v>
      </c>
      <c r="D22" s="203">
        <v>1</v>
      </c>
      <c r="E22" s="203">
        <v>0</v>
      </c>
      <c r="F22" s="203">
        <v>89</v>
      </c>
      <c r="G22" s="203">
        <v>0</v>
      </c>
      <c r="H22" s="203">
        <v>35</v>
      </c>
      <c r="I22" s="203">
        <v>0</v>
      </c>
      <c r="J22" s="203">
        <v>16</v>
      </c>
      <c r="K22" s="203">
        <v>0</v>
      </c>
      <c r="L22" s="1257">
        <v>61</v>
      </c>
      <c r="M22" s="203">
        <v>51</v>
      </c>
      <c r="N22" s="203">
        <v>2</v>
      </c>
      <c r="O22" s="203">
        <v>8</v>
      </c>
    </row>
    <row r="23" spans="1:15" ht="9" customHeight="1" x14ac:dyDescent="0.15">
      <c r="A23" s="317" t="s">
        <v>846</v>
      </c>
      <c r="B23" s="1257">
        <v>17555</v>
      </c>
      <c r="C23" s="203">
        <v>5</v>
      </c>
      <c r="D23" s="203">
        <v>2182</v>
      </c>
      <c r="E23" s="203">
        <v>335</v>
      </c>
      <c r="F23" s="203">
        <v>9142</v>
      </c>
      <c r="G23" s="203">
        <v>133</v>
      </c>
      <c r="H23" s="203">
        <v>5754</v>
      </c>
      <c r="I23" s="203">
        <v>4</v>
      </c>
      <c r="J23" s="203">
        <v>0</v>
      </c>
      <c r="K23" s="203">
        <v>0</v>
      </c>
      <c r="L23" s="1257">
        <v>35611</v>
      </c>
      <c r="M23" s="203">
        <v>35201</v>
      </c>
      <c r="N23" s="203">
        <v>0</v>
      </c>
      <c r="O23" s="203">
        <v>410</v>
      </c>
    </row>
    <row r="24" spans="1:15" ht="9" customHeight="1" x14ac:dyDescent="0.15">
      <c r="A24" s="121" t="s">
        <v>847</v>
      </c>
      <c r="B24" s="1257">
        <v>442350</v>
      </c>
      <c r="C24" s="203">
        <v>22193</v>
      </c>
      <c r="D24" s="203">
        <v>30405</v>
      </c>
      <c r="E24" s="203">
        <v>5348</v>
      </c>
      <c r="F24" s="203">
        <v>277726</v>
      </c>
      <c r="G24" s="203">
        <v>2989</v>
      </c>
      <c r="H24" s="203">
        <v>81579</v>
      </c>
      <c r="I24" s="203">
        <v>13490</v>
      </c>
      <c r="J24" s="203">
        <v>8473</v>
      </c>
      <c r="K24" s="203">
        <v>147</v>
      </c>
      <c r="L24" s="1257">
        <v>288387</v>
      </c>
      <c r="M24" s="203">
        <v>278152</v>
      </c>
      <c r="N24" s="203">
        <v>0</v>
      </c>
      <c r="O24" s="203">
        <v>10235</v>
      </c>
    </row>
    <row r="25" spans="1:15" ht="9" customHeight="1" x14ac:dyDescent="0.15">
      <c r="A25" s="121" t="s">
        <v>848</v>
      </c>
      <c r="B25" s="1257">
        <v>0</v>
      </c>
      <c r="C25" s="203">
        <v>0</v>
      </c>
      <c r="D25" s="203">
        <v>0</v>
      </c>
      <c r="E25" s="203">
        <v>0</v>
      </c>
      <c r="F25" s="203">
        <v>0</v>
      </c>
      <c r="G25" s="203">
        <v>0</v>
      </c>
      <c r="H25" s="203">
        <v>0</v>
      </c>
      <c r="I25" s="203">
        <v>0</v>
      </c>
      <c r="J25" s="203">
        <v>0</v>
      </c>
      <c r="K25" s="203">
        <v>0</v>
      </c>
      <c r="L25" s="1257">
        <v>0</v>
      </c>
      <c r="M25" s="203">
        <v>0</v>
      </c>
      <c r="N25" s="203">
        <v>0</v>
      </c>
      <c r="O25" s="203">
        <v>0</v>
      </c>
    </row>
    <row r="26" spans="1:15" ht="9" customHeight="1" x14ac:dyDescent="0.15">
      <c r="A26" s="317" t="s">
        <v>849</v>
      </c>
      <c r="B26" s="1257">
        <v>166683</v>
      </c>
      <c r="C26" s="203">
        <v>263</v>
      </c>
      <c r="D26" s="203">
        <v>0</v>
      </c>
      <c r="E26" s="203">
        <v>0</v>
      </c>
      <c r="F26" s="203">
        <v>127856</v>
      </c>
      <c r="G26" s="203">
        <v>3</v>
      </c>
      <c r="H26" s="203">
        <v>38533</v>
      </c>
      <c r="I26" s="203">
        <v>27</v>
      </c>
      <c r="J26" s="203">
        <v>1</v>
      </c>
      <c r="K26" s="203">
        <v>0</v>
      </c>
      <c r="L26" s="1257">
        <v>810</v>
      </c>
      <c r="M26" s="203">
        <v>810</v>
      </c>
      <c r="N26" s="203">
        <v>0</v>
      </c>
      <c r="O26" s="203">
        <v>0</v>
      </c>
    </row>
    <row r="27" spans="1:15" ht="9" customHeight="1" x14ac:dyDescent="0.15">
      <c r="A27" s="317" t="s">
        <v>850</v>
      </c>
      <c r="B27" s="1257">
        <v>308</v>
      </c>
      <c r="C27" s="203">
        <v>0</v>
      </c>
      <c r="D27" s="203">
        <v>0</v>
      </c>
      <c r="E27" s="203">
        <v>0</v>
      </c>
      <c r="F27" s="203">
        <v>17</v>
      </c>
      <c r="G27" s="203">
        <v>40</v>
      </c>
      <c r="H27" s="203">
        <v>251</v>
      </c>
      <c r="I27" s="203">
        <v>0</v>
      </c>
      <c r="J27" s="203">
        <v>0</v>
      </c>
      <c r="K27" s="203">
        <v>0</v>
      </c>
      <c r="L27" s="1257">
        <v>46</v>
      </c>
      <c r="M27" s="203">
        <v>46</v>
      </c>
      <c r="N27" s="203">
        <v>0</v>
      </c>
      <c r="O27" s="203">
        <v>0</v>
      </c>
    </row>
    <row r="28" spans="1:15" ht="9" customHeight="1" x14ac:dyDescent="0.15">
      <c r="A28" s="121" t="s">
        <v>851</v>
      </c>
      <c r="B28" s="1257">
        <v>44133</v>
      </c>
      <c r="C28" s="203">
        <v>2992</v>
      </c>
      <c r="D28" s="203">
        <v>1614</v>
      </c>
      <c r="E28" s="203">
        <v>108</v>
      </c>
      <c r="F28" s="203">
        <v>27332</v>
      </c>
      <c r="G28" s="203">
        <v>119</v>
      </c>
      <c r="H28" s="203">
        <v>9699</v>
      </c>
      <c r="I28" s="203">
        <v>2029</v>
      </c>
      <c r="J28" s="203">
        <v>240</v>
      </c>
      <c r="K28" s="203">
        <v>0</v>
      </c>
      <c r="L28" s="1257">
        <v>1218</v>
      </c>
      <c r="M28" s="203">
        <v>1218</v>
      </c>
      <c r="N28" s="203">
        <v>0</v>
      </c>
      <c r="O28" s="203">
        <v>0</v>
      </c>
    </row>
    <row r="29" spans="1:15" ht="9" customHeight="1" x14ac:dyDescent="0.15">
      <c r="A29" s="121" t="s">
        <v>852</v>
      </c>
      <c r="B29" s="1257">
        <v>0</v>
      </c>
      <c r="C29" s="203">
        <v>0</v>
      </c>
      <c r="D29" s="203">
        <v>0</v>
      </c>
      <c r="E29" s="203">
        <v>0</v>
      </c>
      <c r="F29" s="203">
        <v>0</v>
      </c>
      <c r="G29" s="203">
        <v>0</v>
      </c>
      <c r="H29" s="203">
        <v>0</v>
      </c>
      <c r="I29" s="203">
        <v>0</v>
      </c>
      <c r="J29" s="203">
        <v>0</v>
      </c>
      <c r="K29" s="203">
        <v>0</v>
      </c>
      <c r="L29" s="1257">
        <v>0</v>
      </c>
      <c r="M29" s="203">
        <v>0</v>
      </c>
      <c r="N29" s="203">
        <v>0</v>
      </c>
      <c r="O29" s="203">
        <v>0</v>
      </c>
    </row>
    <row r="30" spans="1:15" ht="9" customHeight="1" x14ac:dyDescent="0.15">
      <c r="A30" s="121" t="s">
        <v>853</v>
      </c>
      <c r="B30" s="1257">
        <v>2</v>
      </c>
      <c r="C30" s="203">
        <v>0</v>
      </c>
      <c r="D30" s="203">
        <v>0</v>
      </c>
      <c r="E30" s="203">
        <v>0</v>
      </c>
      <c r="F30" s="203">
        <v>2</v>
      </c>
      <c r="G30" s="203">
        <v>0</v>
      </c>
      <c r="H30" s="203">
        <v>0</v>
      </c>
      <c r="I30" s="203">
        <v>0</v>
      </c>
      <c r="J30" s="203">
        <v>0</v>
      </c>
      <c r="K30" s="203">
        <v>0</v>
      </c>
      <c r="L30" s="1257">
        <v>0</v>
      </c>
      <c r="M30" s="203">
        <v>0</v>
      </c>
      <c r="N30" s="203">
        <v>0</v>
      </c>
      <c r="O30" s="203">
        <v>0</v>
      </c>
    </row>
    <row r="31" spans="1:15" ht="9" customHeight="1" x14ac:dyDescent="0.15">
      <c r="A31" s="121" t="s">
        <v>854</v>
      </c>
      <c r="B31" s="1257">
        <v>0</v>
      </c>
      <c r="C31" s="203">
        <v>0</v>
      </c>
      <c r="D31" s="203">
        <v>0</v>
      </c>
      <c r="E31" s="203">
        <v>0</v>
      </c>
      <c r="F31" s="203">
        <v>0</v>
      </c>
      <c r="G31" s="203">
        <v>0</v>
      </c>
      <c r="H31" s="203">
        <v>0</v>
      </c>
      <c r="I31" s="203">
        <v>0</v>
      </c>
      <c r="J31" s="203">
        <v>0</v>
      </c>
      <c r="K31" s="203">
        <v>0</v>
      </c>
      <c r="L31" s="1257">
        <v>0</v>
      </c>
      <c r="M31" s="203">
        <v>0</v>
      </c>
      <c r="N31" s="203">
        <v>0</v>
      </c>
      <c r="O31" s="203">
        <v>0</v>
      </c>
    </row>
    <row r="32" spans="1:15" ht="9" customHeight="1" x14ac:dyDescent="0.15">
      <c r="A32" s="121" t="s">
        <v>855</v>
      </c>
      <c r="B32" s="1257">
        <v>0</v>
      </c>
      <c r="C32" s="203">
        <v>0</v>
      </c>
      <c r="D32" s="203">
        <v>0</v>
      </c>
      <c r="E32" s="203">
        <v>0</v>
      </c>
      <c r="F32" s="203">
        <v>0</v>
      </c>
      <c r="G32" s="203">
        <v>0</v>
      </c>
      <c r="H32" s="203">
        <v>0</v>
      </c>
      <c r="I32" s="203">
        <v>0</v>
      </c>
      <c r="J32" s="203">
        <v>0</v>
      </c>
      <c r="K32" s="203">
        <v>0</v>
      </c>
      <c r="L32" s="1257">
        <v>0</v>
      </c>
      <c r="M32" s="203">
        <v>0</v>
      </c>
      <c r="N32" s="203">
        <v>0</v>
      </c>
      <c r="O32" s="203">
        <v>0</v>
      </c>
    </row>
    <row r="33" spans="1:15" ht="9" customHeight="1" x14ac:dyDescent="0.15">
      <c r="A33" s="121" t="s">
        <v>856</v>
      </c>
      <c r="B33" s="1257">
        <v>512</v>
      </c>
      <c r="C33" s="203">
        <v>0</v>
      </c>
      <c r="D33" s="203">
        <v>0</v>
      </c>
      <c r="E33" s="203">
        <v>0</v>
      </c>
      <c r="F33" s="203">
        <v>350</v>
      </c>
      <c r="G33" s="203">
        <v>0</v>
      </c>
      <c r="H33" s="203">
        <v>162</v>
      </c>
      <c r="I33" s="203">
        <v>0</v>
      </c>
      <c r="J33" s="203">
        <v>0</v>
      </c>
      <c r="K33" s="203">
        <v>0</v>
      </c>
      <c r="L33" s="1257">
        <v>46</v>
      </c>
      <c r="M33" s="203">
        <v>46</v>
      </c>
      <c r="N33" s="203">
        <v>0</v>
      </c>
      <c r="O33" s="203">
        <v>0</v>
      </c>
    </row>
    <row r="34" spans="1:15" ht="9" customHeight="1" x14ac:dyDescent="0.15">
      <c r="A34" s="317" t="s">
        <v>857</v>
      </c>
      <c r="B34" s="1257">
        <v>2998</v>
      </c>
      <c r="C34" s="203">
        <v>214</v>
      </c>
      <c r="D34" s="203">
        <v>82</v>
      </c>
      <c r="E34" s="203">
        <v>10</v>
      </c>
      <c r="F34" s="203">
        <v>1656</v>
      </c>
      <c r="G34" s="203">
        <v>15</v>
      </c>
      <c r="H34" s="203">
        <v>872</v>
      </c>
      <c r="I34" s="203">
        <v>41</v>
      </c>
      <c r="J34" s="203">
        <v>99</v>
      </c>
      <c r="K34" s="203">
        <v>9</v>
      </c>
      <c r="L34" s="1257">
        <v>1634</v>
      </c>
      <c r="M34" s="203">
        <v>1634</v>
      </c>
      <c r="N34" s="203">
        <v>0</v>
      </c>
      <c r="O34" s="203">
        <v>0</v>
      </c>
    </row>
    <row r="35" spans="1:15" ht="9" customHeight="1" x14ac:dyDescent="0.15">
      <c r="A35" s="317" t="s">
        <v>940</v>
      </c>
      <c r="B35" s="1257">
        <v>0</v>
      </c>
      <c r="C35" s="203">
        <v>0</v>
      </c>
      <c r="D35" s="203">
        <v>0</v>
      </c>
      <c r="E35" s="203">
        <v>0</v>
      </c>
      <c r="F35" s="203">
        <v>0</v>
      </c>
      <c r="G35" s="203">
        <v>0</v>
      </c>
      <c r="H35" s="203">
        <v>0</v>
      </c>
      <c r="I35" s="203">
        <v>0</v>
      </c>
      <c r="J35" s="203">
        <v>0</v>
      </c>
      <c r="K35" s="203">
        <v>0</v>
      </c>
      <c r="L35" s="1257">
        <v>0</v>
      </c>
      <c r="M35" s="203">
        <v>0</v>
      </c>
      <c r="N35" s="203">
        <v>0</v>
      </c>
      <c r="O35" s="203">
        <v>0</v>
      </c>
    </row>
    <row r="36" spans="1:15" ht="6" customHeight="1" thickBot="1" x14ac:dyDescent="0.2">
      <c r="A36" s="302"/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8"/>
      <c r="N36" s="318"/>
      <c r="O36" s="318"/>
    </row>
    <row r="37" spans="1:15" ht="11.25" customHeight="1" thickTop="1" x14ac:dyDescent="0.15">
      <c r="A37" s="165" t="s">
        <v>859</v>
      </c>
      <c r="B37" s="316"/>
      <c r="C37" s="316"/>
      <c r="D37" s="316"/>
      <c r="E37" s="316"/>
      <c r="F37" s="316"/>
      <c r="G37" s="316"/>
      <c r="H37" s="316"/>
      <c r="I37" s="316"/>
      <c r="J37" s="316"/>
      <c r="K37" s="316"/>
      <c r="L37" s="316"/>
      <c r="M37" s="316"/>
      <c r="N37" s="316"/>
      <c r="O37" s="316"/>
    </row>
    <row r="38" spans="1:15" ht="10.5" customHeight="1" x14ac:dyDescent="0.15">
      <c r="A38" s="303" t="s">
        <v>1192</v>
      </c>
      <c r="B38" s="121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</row>
  </sheetData>
  <mergeCells count="3">
    <mergeCell ref="A1:O1"/>
    <mergeCell ref="B3:K3"/>
    <mergeCell ref="L3:O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6"/>
  <dimension ref="A1:H63"/>
  <sheetViews>
    <sheetView showGridLines="0" zoomScale="85" zoomScaleNormal="85" zoomScaleSheetLayoutView="100" workbookViewId="0">
      <selection activeCell="D24" sqref="D24"/>
    </sheetView>
  </sheetViews>
  <sheetFormatPr defaultColWidth="12.5703125" defaultRowHeight="9" x14ac:dyDescent="0.15"/>
  <cols>
    <col min="1" max="1" width="21" style="128" customWidth="1"/>
    <col min="2" max="2" width="9.5703125" style="128" customWidth="1"/>
    <col min="3" max="4" width="9.42578125" style="128" customWidth="1"/>
    <col min="5" max="5" width="9.28515625" style="128" customWidth="1"/>
    <col min="6" max="6" width="9.5703125" style="128" customWidth="1"/>
    <col min="7" max="8" width="9.42578125" style="128" customWidth="1"/>
    <col min="9" max="16384" width="12.5703125" style="128"/>
  </cols>
  <sheetData>
    <row r="1" spans="1:8" ht="19.149999999999999" customHeight="1" x14ac:dyDescent="0.15">
      <c r="A1" s="1557" t="s">
        <v>1529</v>
      </c>
      <c r="B1" s="1557"/>
      <c r="C1" s="1557"/>
      <c r="D1" s="1557"/>
      <c r="E1" s="1557"/>
      <c r="F1" s="1557"/>
      <c r="G1" s="1557"/>
      <c r="H1" s="1557"/>
    </row>
    <row r="2" spans="1:8" ht="13.9" customHeight="1" x14ac:dyDescent="0.15">
      <c r="A2" s="338">
        <v>2023</v>
      </c>
      <c r="C2" s="162"/>
      <c r="D2" s="174"/>
      <c r="E2" s="174"/>
      <c r="F2" s="174"/>
      <c r="G2" s="174"/>
      <c r="H2" s="298" t="s">
        <v>227</v>
      </c>
    </row>
    <row r="3" spans="1:8" ht="10.15" customHeight="1" x14ac:dyDescent="0.15">
      <c r="A3" s="310" t="s">
        <v>815</v>
      </c>
      <c r="B3" s="1581" t="s">
        <v>1</v>
      </c>
      <c r="C3" s="1581" t="s">
        <v>822</v>
      </c>
      <c r="D3" s="1581" t="s">
        <v>823</v>
      </c>
      <c r="E3" s="1581" t="s">
        <v>824</v>
      </c>
      <c r="F3" s="1581" t="s">
        <v>825</v>
      </c>
      <c r="G3" s="1383"/>
      <c r="H3" s="1582" t="s">
        <v>826</v>
      </c>
    </row>
    <row r="4" spans="1:8" ht="20.100000000000001" customHeight="1" x14ac:dyDescent="0.15">
      <c r="A4" s="300" t="s">
        <v>817</v>
      </c>
      <c r="B4" s="1589"/>
      <c r="C4" s="1410"/>
      <c r="D4" s="1410"/>
      <c r="E4" s="1410"/>
      <c r="F4" s="1100" t="s">
        <v>828</v>
      </c>
      <c r="G4" s="1100" t="s">
        <v>866</v>
      </c>
      <c r="H4" s="1412"/>
    </row>
    <row r="5" spans="1:8" ht="5.0999999999999996" customHeight="1" x14ac:dyDescent="0.15"/>
    <row r="6" spans="1:8" ht="10.5" customHeight="1" x14ac:dyDescent="0.15">
      <c r="A6" s="1596" t="s">
        <v>1</v>
      </c>
      <c r="B6" s="1596"/>
      <c r="C6" s="1596"/>
      <c r="D6" s="1596"/>
      <c r="E6" s="1596"/>
      <c r="F6" s="1596"/>
      <c r="G6" s="1596"/>
      <c r="H6" s="1596"/>
    </row>
    <row r="7" spans="1:8" ht="3.75" customHeight="1" x14ac:dyDescent="0.15"/>
    <row r="8" spans="1:8" s="121" customFormat="1" ht="12" customHeight="1" x14ac:dyDescent="0.25">
      <c r="A8" s="919" t="s">
        <v>844</v>
      </c>
      <c r="B8" s="1256">
        <v>30795625</v>
      </c>
      <c r="C8" s="1256">
        <v>7559456</v>
      </c>
      <c r="D8" s="1256">
        <v>3806670</v>
      </c>
      <c r="E8" s="1256">
        <v>15837240</v>
      </c>
      <c r="F8" s="1256">
        <v>330183</v>
      </c>
      <c r="G8" s="1256">
        <v>424439</v>
      </c>
      <c r="H8" s="1256">
        <v>2837637</v>
      </c>
    </row>
    <row r="9" spans="1:8" s="138" customFormat="1" x14ac:dyDescent="0.15">
      <c r="A9" s="175" t="s">
        <v>279</v>
      </c>
      <c r="B9" s="41">
        <v>29943062</v>
      </c>
      <c r="C9" s="41">
        <v>7559456</v>
      </c>
      <c r="D9" s="41">
        <v>3806598</v>
      </c>
      <c r="E9" s="41">
        <v>15137884</v>
      </c>
      <c r="F9" s="41">
        <v>330183</v>
      </c>
      <c r="G9" s="41">
        <v>424439</v>
      </c>
      <c r="H9" s="41">
        <v>2684502</v>
      </c>
    </row>
    <row r="10" spans="1:8" x14ac:dyDescent="0.15">
      <c r="A10" s="177" t="s">
        <v>582</v>
      </c>
      <c r="B10" s="44">
        <v>1410080</v>
      </c>
      <c r="C10" s="44">
        <v>259238</v>
      </c>
      <c r="D10" s="44">
        <v>532014</v>
      </c>
      <c r="E10" s="44">
        <v>112207</v>
      </c>
      <c r="F10" s="44">
        <v>0</v>
      </c>
      <c r="G10" s="44">
        <v>0</v>
      </c>
      <c r="H10" s="44">
        <v>506621</v>
      </c>
    </row>
    <row r="11" spans="1:8" x14ac:dyDescent="0.15">
      <c r="A11" s="177" t="s">
        <v>780</v>
      </c>
      <c r="B11" s="44">
        <v>78047</v>
      </c>
      <c r="C11" s="44">
        <v>0</v>
      </c>
      <c r="D11" s="44">
        <v>75043</v>
      </c>
      <c r="E11" s="44">
        <v>0</v>
      </c>
      <c r="F11" s="44">
        <v>0</v>
      </c>
      <c r="G11" s="44">
        <v>0</v>
      </c>
      <c r="H11" s="44">
        <v>3004</v>
      </c>
    </row>
    <row r="12" spans="1:8" x14ac:dyDescent="0.15">
      <c r="A12" s="177" t="s">
        <v>781</v>
      </c>
      <c r="B12" s="44">
        <v>1245660</v>
      </c>
      <c r="C12" s="44">
        <v>0</v>
      </c>
      <c r="D12" s="44">
        <v>414581</v>
      </c>
      <c r="E12" s="44">
        <v>97198</v>
      </c>
      <c r="F12" s="44">
        <v>0</v>
      </c>
      <c r="G12" s="44">
        <v>0</v>
      </c>
      <c r="H12" s="44">
        <v>733881</v>
      </c>
    </row>
    <row r="13" spans="1:8" x14ac:dyDescent="0.15">
      <c r="A13" s="177" t="s">
        <v>782</v>
      </c>
      <c r="B13" s="44">
        <v>4295471</v>
      </c>
      <c r="C13" s="44">
        <v>19358</v>
      </c>
      <c r="D13" s="44">
        <v>113613</v>
      </c>
      <c r="E13" s="44">
        <v>3036581</v>
      </c>
      <c r="F13" s="44">
        <v>25847</v>
      </c>
      <c r="G13" s="44">
        <v>424431</v>
      </c>
      <c r="H13" s="44">
        <v>675641</v>
      </c>
    </row>
    <row r="14" spans="1:8" x14ac:dyDescent="0.15">
      <c r="A14" s="177" t="s">
        <v>336</v>
      </c>
      <c r="B14" s="44">
        <v>3742871</v>
      </c>
      <c r="C14" s="44">
        <v>158332</v>
      </c>
      <c r="D14" s="44">
        <v>1077377</v>
      </c>
      <c r="E14" s="44">
        <v>2339731</v>
      </c>
      <c r="F14" s="44">
        <v>0</v>
      </c>
      <c r="G14" s="44">
        <v>0</v>
      </c>
      <c r="H14" s="44">
        <v>167431</v>
      </c>
    </row>
    <row r="15" spans="1:8" x14ac:dyDescent="0.15">
      <c r="A15" s="177" t="s">
        <v>783</v>
      </c>
      <c r="B15" s="44">
        <v>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</row>
    <row r="16" spans="1:8" x14ac:dyDescent="0.15">
      <c r="A16" s="177" t="s">
        <v>593</v>
      </c>
      <c r="B16" s="44">
        <v>3015968</v>
      </c>
      <c r="C16" s="44">
        <v>0</v>
      </c>
      <c r="D16" s="44">
        <v>1453088</v>
      </c>
      <c r="E16" s="44">
        <v>840637</v>
      </c>
      <c r="F16" s="44">
        <v>272636</v>
      </c>
      <c r="G16" s="44">
        <v>8</v>
      </c>
      <c r="H16" s="44">
        <v>449599</v>
      </c>
    </row>
    <row r="17" spans="1:8" x14ac:dyDescent="0.15">
      <c r="A17" s="177" t="s">
        <v>784</v>
      </c>
      <c r="B17" s="44">
        <v>15977995</v>
      </c>
      <c r="C17" s="44">
        <v>7122528</v>
      </c>
      <c r="D17" s="44">
        <v>100720</v>
      </c>
      <c r="E17" s="44">
        <v>8711530</v>
      </c>
      <c r="F17" s="44">
        <v>31700</v>
      </c>
      <c r="G17" s="44">
        <v>0</v>
      </c>
      <c r="H17" s="44">
        <v>11517</v>
      </c>
    </row>
    <row r="18" spans="1:8" x14ac:dyDescent="0.15">
      <c r="A18" s="177" t="s">
        <v>594</v>
      </c>
      <c r="B18" s="44">
        <v>176970</v>
      </c>
      <c r="C18" s="44">
        <v>0</v>
      </c>
      <c r="D18" s="44">
        <v>40162</v>
      </c>
      <c r="E18" s="44">
        <v>0</v>
      </c>
      <c r="F18" s="44">
        <v>0</v>
      </c>
      <c r="G18" s="44">
        <v>0</v>
      </c>
      <c r="H18" s="44">
        <v>136808</v>
      </c>
    </row>
    <row r="19" spans="1:8" s="138" customFormat="1" x14ac:dyDescent="0.15">
      <c r="A19" s="175" t="s">
        <v>867</v>
      </c>
      <c r="B19" s="41">
        <v>697578</v>
      </c>
      <c r="C19" s="41">
        <v>0</v>
      </c>
      <c r="D19" s="41">
        <v>72</v>
      </c>
      <c r="E19" s="41">
        <v>549562</v>
      </c>
      <c r="F19" s="41">
        <v>0</v>
      </c>
      <c r="G19" s="41">
        <v>0</v>
      </c>
      <c r="H19" s="41">
        <v>147944</v>
      </c>
    </row>
    <row r="20" spans="1:8" x14ac:dyDescent="0.15">
      <c r="A20" s="177" t="s">
        <v>786</v>
      </c>
      <c r="B20" s="44">
        <v>11438</v>
      </c>
      <c r="C20" s="44">
        <v>0</v>
      </c>
      <c r="D20" s="44">
        <v>0</v>
      </c>
      <c r="E20" s="44">
        <v>9945</v>
      </c>
      <c r="F20" s="44">
        <v>0</v>
      </c>
      <c r="G20" s="44">
        <v>0</v>
      </c>
      <c r="H20" s="44">
        <v>1493</v>
      </c>
    </row>
    <row r="21" spans="1:8" x14ac:dyDescent="0.15">
      <c r="A21" s="177" t="s">
        <v>1964</v>
      </c>
      <c r="B21" s="44">
        <v>631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631</v>
      </c>
    </row>
    <row r="22" spans="1:8" x14ac:dyDescent="0.15">
      <c r="A22" s="177" t="s">
        <v>342</v>
      </c>
      <c r="B22" s="44">
        <v>26802</v>
      </c>
      <c r="C22" s="44">
        <v>0</v>
      </c>
      <c r="D22" s="44">
        <v>72</v>
      </c>
      <c r="E22" s="44">
        <v>24223</v>
      </c>
      <c r="F22" s="44">
        <v>0</v>
      </c>
      <c r="G22" s="44">
        <v>0</v>
      </c>
      <c r="H22" s="44">
        <v>2507</v>
      </c>
    </row>
    <row r="23" spans="1:8" x14ac:dyDescent="0.15">
      <c r="A23" s="177" t="s">
        <v>787</v>
      </c>
      <c r="B23" s="44">
        <v>8850</v>
      </c>
      <c r="C23" s="44">
        <v>0</v>
      </c>
      <c r="D23" s="44">
        <v>0</v>
      </c>
      <c r="E23" s="44">
        <v>6841</v>
      </c>
      <c r="F23" s="44">
        <v>0</v>
      </c>
      <c r="G23" s="44">
        <v>0</v>
      </c>
      <c r="H23" s="44">
        <v>2009</v>
      </c>
    </row>
    <row r="24" spans="1:8" x14ac:dyDescent="0.15">
      <c r="A24" s="177" t="s">
        <v>890</v>
      </c>
      <c r="B24" s="44">
        <v>2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44">
        <v>2</v>
      </c>
    </row>
    <row r="25" spans="1:8" x14ac:dyDescent="0.15">
      <c r="A25" s="177" t="s">
        <v>340</v>
      </c>
      <c r="B25" s="44">
        <v>479904</v>
      </c>
      <c r="C25" s="44">
        <v>0</v>
      </c>
      <c r="D25" s="44">
        <v>0</v>
      </c>
      <c r="E25" s="44">
        <v>390095</v>
      </c>
      <c r="F25" s="44">
        <v>0</v>
      </c>
      <c r="G25" s="44">
        <v>0</v>
      </c>
      <c r="H25" s="44">
        <v>89809</v>
      </c>
    </row>
    <row r="26" spans="1:8" x14ac:dyDescent="0.15">
      <c r="A26" s="177" t="s">
        <v>788</v>
      </c>
      <c r="B26" s="44">
        <v>4423</v>
      </c>
      <c r="C26" s="44">
        <v>0</v>
      </c>
      <c r="D26" s="44">
        <v>0</v>
      </c>
      <c r="E26" s="44">
        <v>3650</v>
      </c>
      <c r="F26" s="44">
        <v>0</v>
      </c>
      <c r="G26" s="44">
        <v>0</v>
      </c>
      <c r="H26" s="44">
        <v>773</v>
      </c>
    </row>
    <row r="27" spans="1:8" x14ac:dyDescent="0.15">
      <c r="A27" s="177" t="s">
        <v>789</v>
      </c>
      <c r="B27" s="44">
        <v>143327</v>
      </c>
      <c r="C27" s="44">
        <v>0</v>
      </c>
      <c r="D27" s="44">
        <v>0</v>
      </c>
      <c r="E27" s="44">
        <v>95513</v>
      </c>
      <c r="F27" s="44">
        <v>0</v>
      </c>
      <c r="G27" s="44">
        <v>0</v>
      </c>
      <c r="H27" s="44">
        <v>47814</v>
      </c>
    </row>
    <row r="28" spans="1:8" x14ac:dyDescent="0.15">
      <c r="A28" s="177" t="s">
        <v>790</v>
      </c>
      <c r="B28" s="44">
        <v>10680</v>
      </c>
      <c r="C28" s="44">
        <v>0</v>
      </c>
      <c r="D28" s="44">
        <v>0</v>
      </c>
      <c r="E28" s="44">
        <v>9491</v>
      </c>
      <c r="F28" s="44">
        <v>0</v>
      </c>
      <c r="G28" s="44">
        <v>0</v>
      </c>
      <c r="H28" s="44">
        <v>1189</v>
      </c>
    </row>
    <row r="29" spans="1:8" x14ac:dyDescent="0.15">
      <c r="A29" s="177" t="s">
        <v>791</v>
      </c>
      <c r="B29" s="44">
        <v>9414</v>
      </c>
      <c r="C29" s="44">
        <v>0</v>
      </c>
      <c r="D29" s="44">
        <v>0</v>
      </c>
      <c r="E29" s="44">
        <v>8122</v>
      </c>
      <c r="F29" s="44">
        <v>0</v>
      </c>
      <c r="G29" s="44">
        <v>0</v>
      </c>
      <c r="H29" s="44">
        <v>1292</v>
      </c>
    </row>
    <row r="30" spans="1:8" x14ac:dyDescent="0.15">
      <c r="A30" s="177" t="s">
        <v>892</v>
      </c>
      <c r="B30" s="44">
        <v>2107</v>
      </c>
      <c r="C30" s="44">
        <v>0</v>
      </c>
      <c r="D30" s="44">
        <v>0</v>
      </c>
      <c r="E30" s="44">
        <v>1682</v>
      </c>
      <c r="F30" s="44">
        <v>0</v>
      </c>
      <c r="G30" s="44">
        <v>0</v>
      </c>
      <c r="H30" s="44">
        <v>425</v>
      </c>
    </row>
    <row r="31" spans="1:8" s="138" customFormat="1" x14ac:dyDescent="0.15">
      <c r="A31" s="175" t="s">
        <v>868</v>
      </c>
      <c r="B31" s="41">
        <v>154985</v>
      </c>
      <c r="C31" s="41">
        <v>0</v>
      </c>
      <c r="D31" s="41">
        <v>0</v>
      </c>
      <c r="E31" s="41">
        <v>149794</v>
      </c>
      <c r="F31" s="41">
        <v>0</v>
      </c>
      <c r="G31" s="41">
        <v>0</v>
      </c>
      <c r="H31" s="41">
        <v>5191</v>
      </c>
    </row>
    <row r="32" spans="1:8" x14ac:dyDescent="0.15">
      <c r="A32" s="177" t="s">
        <v>793</v>
      </c>
      <c r="B32" s="44">
        <v>148761</v>
      </c>
      <c r="C32" s="44">
        <v>0</v>
      </c>
      <c r="D32" s="44">
        <v>0</v>
      </c>
      <c r="E32" s="44">
        <v>143622</v>
      </c>
      <c r="F32" s="44">
        <v>0</v>
      </c>
      <c r="G32" s="44">
        <v>0</v>
      </c>
      <c r="H32" s="44">
        <v>5139</v>
      </c>
    </row>
    <row r="33" spans="1:8" x14ac:dyDescent="0.15">
      <c r="A33" s="177" t="s">
        <v>347</v>
      </c>
      <c r="B33" s="44">
        <v>3555</v>
      </c>
      <c r="C33" s="44">
        <v>0</v>
      </c>
      <c r="D33" s="44">
        <v>0</v>
      </c>
      <c r="E33" s="44">
        <v>3555</v>
      </c>
      <c r="F33" s="44">
        <v>0</v>
      </c>
      <c r="G33" s="44">
        <v>0</v>
      </c>
      <c r="H33" s="44">
        <v>0</v>
      </c>
    </row>
    <row r="34" spans="1:8" x14ac:dyDescent="0.15">
      <c r="A34" s="177" t="s">
        <v>794</v>
      </c>
      <c r="B34" s="44">
        <v>2669</v>
      </c>
      <c r="C34" s="44">
        <v>0</v>
      </c>
      <c r="D34" s="44">
        <v>0</v>
      </c>
      <c r="E34" s="44">
        <v>2617</v>
      </c>
      <c r="F34" s="44">
        <v>0</v>
      </c>
      <c r="G34" s="44">
        <v>0</v>
      </c>
      <c r="H34" s="44">
        <v>52</v>
      </c>
    </row>
    <row r="35" spans="1:8" s="121" customFormat="1" ht="12" customHeight="1" x14ac:dyDescent="0.25">
      <c r="A35" s="919" t="s">
        <v>858</v>
      </c>
      <c r="B35" s="1256">
        <v>51314081</v>
      </c>
      <c r="C35" s="1256">
        <v>21478859</v>
      </c>
      <c r="D35" s="1256">
        <v>11798605</v>
      </c>
      <c r="E35" s="1256">
        <v>13805280</v>
      </c>
      <c r="F35" s="1256">
        <v>240909</v>
      </c>
      <c r="G35" s="1256">
        <v>562023</v>
      </c>
      <c r="H35" s="1256">
        <v>3428405</v>
      </c>
    </row>
    <row r="36" spans="1:8" s="138" customFormat="1" x14ac:dyDescent="0.15">
      <c r="A36" s="175" t="s">
        <v>279</v>
      </c>
      <c r="B36" s="41">
        <v>48114333</v>
      </c>
      <c r="C36" s="41">
        <v>20748988</v>
      </c>
      <c r="D36" s="41">
        <v>11072755</v>
      </c>
      <c r="E36" s="41">
        <v>12301650</v>
      </c>
      <c r="F36" s="41">
        <v>240909</v>
      </c>
      <c r="G36" s="41">
        <v>562023</v>
      </c>
      <c r="H36" s="41">
        <v>3188008</v>
      </c>
    </row>
    <row r="37" spans="1:8" x14ac:dyDescent="0.15">
      <c r="A37" s="177" t="s">
        <v>582</v>
      </c>
      <c r="B37" s="44">
        <v>4403538</v>
      </c>
      <c r="C37" s="44">
        <v>1173522</v>
      </c>
      <c r="D37" s="44">
        <v>1834114</v>
      </c>
      <c r="E37" s="44">
        <v>15477</v>
      </c>
      <c r="F37" s="44">
        <v>0</v>
      </c>
      <c r="G37" s="44">
        <v>0</v>
      </c>
      <c r="H37" s="44">
        <v>1380425</v>
      </c>
    </row>
    <row r="38" spans="1:8" x14ac:dyDescent="0.15">
      <c r="A38" s="177" t="s">
        <v>780</v>
      </c>
      <c r="B38" s="44">
        <v>0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</row>
    <row r="39" spans="1:8" x14ac:dyDescent="0.15">
      <c r="A39" s="177" t="s">
        <v>781</v>
      </c>
      <c r="B39" s="44">
        <v>728266</v>
      </c>
      <c r="C39" s="44">
        <v>0</v>
      </c>
      <c r="D39" s="44">
        <v>490463</v>
      </c>
      <c r="E39" s="44">
        <v>592</v>
      </c>
      <c r="F39" s="44">
        <v>0</v>
      </c>
      <c r="G39" s="44">
        <v>0</v>
      </c>
      <c r="H39" s="44">
        <v>237211</v>
      </c>
    </row>
    <row r="40" spans="1:8" x14ac:dyDescent="0.15">
      <c r="A40" s="177" t="s">
        <v>782</v>
      </c>
      <c r="B40" s="44">
        <v>8764517</v>
      </c>
      <c r="C40" s="44">
        <v>2437226</v>
      </c>
      <c r="D40" s="44">
        <v>2390802</v>
      </c>
      <c r="E40" s="44">
        <v>2613570</v>
      </c>
      <c r="F40" s="44">
        <v>46040</v>
      </c>
      <c r="G40" s="44">
        <v>561974</v>
      </c>
      <c r="H40" s="44">
        <v>714905</v>
      </c>
    </row>
    <row r="41" spans="1:8" x14ac:dyDescent="0.15">
      <c r="A41" s="177" t="s">
        <v>336</v>
      </c>
      <c r="B41" s="44">
        <v>7247437</v>
      </c>
      <c r="C41" s="44">
        <v>1525614</v>
      </c>
      <c r="D41" s="44">
        <v>4573523</v>
      </c>
      <c r="E41" s="44">
        <v>1106318</v>
      </c>
      <c r="F41" s="44">
        <v>0</v>
      </c>
      <c r="G41" s="44">
        <v>0</v>
      </c>
      <c r="H41" s="44">
        <v>41982</v>
      </c>
    </row>
    <row r="42" spans="1:8" x14ac:dyDescent="0.15">
      <c r="A42" s="177" t="s">
        <v>783</v>
      </c>
      <c r="B42" s="44">
        <v>0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44">
        <v>0</v>
      </c>
    </row>
    <row r="43" spans="1:8" x14ac:dyDescent="0.15">
      <c r="A43" s="177" t="s">
        <v>593</v>
      </c>
      <c r="B43" s="44">
        <v>2976920</v>
      </c>
      <c r="C43" s="44">
        <v>227025</v>
      </c>
      <c r="D43" s="44">
        <v>1362630</v>
      </c>
      <c r="E43" s="44">
        <v>405837</v>
      </c>
      <c r="F43" s="44">
        <v>194869</v>
      </c>
      <c r="G43" s="44">
        <v>49</v>
      </c>
      <c r="H43" s="44">
        <v>786510</v>
      </c>
    </row>
    <row r="44" spans="1:8" x14ac:dyDescent="0.15">
      <c r="A44" s="177" t="s">
        <v>784</v>
      </c>
      <c r="B44" s="44">
        <v>23862061</v>
      </c>
      <c r="C44" s="44">
        <v>15359257</v>
      </c>
      <c r="D44" s="44">
        <v>335152</v>
      </c>
      <c r="E44" s="44">
        <v>8159856</v>
      </c>
      <c r="F44" s="44">
        <v>0</v>
      </c>
      <c r="G44" s="44">
        <v>0</v>
      </c>
      <c r="H44" s="44">
        <v>7796</v>
      </c>
    </row>
    <row r="45" spans="1:8" x14ac:dyDescent="0.15">
      <c r="A45" s="177" t="s">
        <v>594</v>
      </c>
      <c r="B45" s="44">
        <v>131594</v>
      </c>
      <c r="C45" s="44">
        <v>26344</v>
      </c>
      <c r="D45" s="44">
        <v>86071</v>
      </c>
      <c r="E45" s="44">
        <v>0</v>
      </c>
      <c r="F45" s="44">
        <v>0</v>
      </c>
      <c r="G45" s="44">
        <v>0</v>
      </c>
      <c r="H45" s="44">
        <v>19179</v>
      </c>
    </row>
    <row r="46" spans="1:8" s="138" customFormat="1" x14ac:dyDescent="0.15">
      <c r="A46" s="175" t="s">
        <v>867</v>
      </c>
      <c r="B46" s="41">
        <v>1942114</v>
      </c>
      <c r="C46" s="41">
        <v>361123</v>
      </c>
      <c r="D46" s="41">
        <v>509461</v>
      </c>
      <c r="E46" s="41">
        <v>876341</v>
      </c>
      <c r="F46" s="41">
        <v>0</v>
      </c>
      <c r="G46" s="41">
        <v>0</v>
      </c>
      <c r="H46" s="41">
        <v>195189</v>
      </c>
    </row>
    <row r="47" spans="1:8" x14ac:dyDescent="0.15">
      <c r="A47" s="177" t="s">
        <v>786</v>
      </c>
      <c r="B47" s="44">
        <v>93643</v>
      </c>
      <c r="C47" s="44">
        <v>0</v>
      </c>
      <c r="D47" s="44">
        <v>0</v>
      </c>
      <c r="E47" s="44">
        <v>53428</v>
      </c>
      <c r="F47" s="44">
        <v>0</v>
      </c>
      <c r="G47" s="44">
        <v>0</v>
      </c>
      <c r="H47" s="44">
        <v>40215</v>
      </c>
    </row>
    <row r="48" spans="1:8" x14ac:dyDescent="0.15">
      <c r="A48" s="177" t="s">
        <v>1964</v>
      </c>
      <c r="B48" s="44">
        <v>3896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44">
        <v>3896</v>
      </c>
    </row>
    <row r="49" spans="1:8" x14ac:dyDescent="0.15">
      <c r="A49" s="177" t="s">
        <v>342</v>
      </c>
      <c r="B49" s="44">
        <v>93855</v>
      </c>
      <c r="C49" s="44">
        <v>2464</v>
      </c>
      <c r="D49" s="44">
        <v>491</v>
      </c>
      <c r="E49" s="44">
        <v>47795</v>
      </c>
      <c r="F49" s="44">
        <v>0</v>
      </c>
      <c r="G49" s="44">
        <v>0</v>
      </c>
      <c r="H49" s="44">
        <v>43105</v>
      </c>
    </row>
    <row r="50" spans="1:8" x14ac:dyDescent="0.15">
      <c r="A50" s="177" t="s">
        <v>787</v>
      </c>
      <c r="B50" s="44">
        <v>26141</v>
      </c>
      <c r="C50" s="44">
        <v>0</v>
      </c>
      <c r="D50" s="44">
        <v>0</v>
      </c>
      <c r="E50" s="44">
        <v>21170</v>
      </c>
      <c r="F50" s="44">
        <v>0</v>
      </c>
      <c r="G50" s="44">
        <v>0</v>
      </c>
      <c r="H50" s="44">
        <v>4971</v>
      </c>
    </row>
    <row r="51" spans="1:8" x14ac:dyDescent="0.15">
      <c r="A51" s="177" t="s">
        <v>890</v>
      </c>
      <c r="B51" s="44">
        <v>2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44">
        <v>2</v>
      </c>
    </row>
    <row r="52" spans="1:8" x14ac:dyDescent="0.15">
      <c r="A52" s="177" t="s">
        <v>340</v>
      </c>
      <c r="B52" s="44">
        <v>1147589</v>
      </c>
      <c r="C52" s="44">
        <v>281377</v>
      </c>
      <c r="D52" s="44">
        <v>366555</v>
      </c>
      <c r="E52" s="44">
        <v>475628</v>
      </c>
      <c r="F52" s="44">
        <v>0</v>
      </c>
      <c r="G52" s="44">
        <v>0</v>
      </c>
      <c r="H52" s="44">
        <v>24029</v>
      </c>
    </row>
    <row r="53" spans="1:8" x14ac:dyDescent="0.15">
      <c r="A53" s="177" t="s">
        <v>788</v>
      </c>
      <c r="B53" s="44">
        <v>24031</v>
      </c>
      <c r="C53" s="44">
        <v>2535</v>
      </c>
      <c r="D53" s="44">
        <v>2117</v>
      </c>
      <c r="E53" s="44">
        <v>9039</v>
      </c>
      <c r="F53" s="44">
        <v>0</v>
      </c>
      <c r="G53" s="44">
        <v>0</v>
      </c>
      <c r="H53" s="44">
        <v>10340</v>
      </c>
    </row>
    <row r="54" spans="1:8" x14ac:dyDescent="0.15">
      <c r="A54" s="177" t="s">
        <v>789</v>
      </c>
      <c r="B54" s="44">
        <v>444414</v>
      </c>
      <c r="C54" s="44">
        <v>71969</v>
      </c>
      <c r="D54" s="44">
        <v>133570</v>
      </c>
      <c r="E54" s="44">
        <v>211760</v>
      </c>
      <c r="F54" s="44">
        <v>0</v>
      </c>
      <c r="G54" s="44">
        <v>0</v>
      </c>
      <c r="H54" s="44">
        <v>27115</v>
      </c>
    </row>
    <row r="55" spans="1:8" x14ac:dyDescent="0.15">
      <c r="A55" s="177" t="s">
        <v>790</v>
      </c>
      <c r="B55" s="44">
        <v>55923</v>
      </c>
      <c r="C55" s="44">
        <v>0</v>
      </c>
      <c r="D55" s="44">
        <v>0</v>
      </c>
      <c r="E55" s="44">
        <v>35923</v>
      </c>
      <c r="F55" s="44">
        <v>0</v>
      </c>
      <c r="G55" s="44">
        <v>0</v>
      </c>
      <c r="H55" s="44">
        <v>20000</v>
      </c>
    </row>
    <row r="56" spans="1:8" x14ac:dyDescent="0.15">
      <c r="A56" s="177" t="s">
        <v>791</v>
      </c>
      <c r="B56" s="44">
        <v>44855</v>
      </c>
      <c r="C56" s="44">
        <v>2778</v>
      </c>
      <c r="D56" s="44">
        <v>6728</v>
      </c>
      <c r="E56" s="44">
        <v>16238</v>
      </c>
      <c r="F56" s="44">
        <v>0</v>
      </c>
      <c r="G56" s="44">
        <v>0</v>
      </c>
      <c r="H56" s="44">
        <v>19111</v>
      </c>
    </row>
    <row r="57" spans="1:8" x14ac:dyDescent="0.15">
      <c r="A57" s="177" t="s">
        <v>892</v>
      </c>
      <c r="B57" s="44">
        <v>7765</v>
      </c>
      <c r="C57" s="44">
        <v>0</v>
      </c>
      <c r="D57" s="44">
        <v>0</v>
      </c>
      <c r="E57" s="44">
        <v>5360</v>
      </c>
      <c r="F57" s="44">
        <v>0</v>
      </c>
      <c r="G57" s="44">
        <v>0</v>
      </c>
      <c r="H57" s="44">
        <v>2405</v>
      </c>
    </row>
    <row r="58" spans="1:8" s="138" customFormat="1" x14ac:dyDescent="0.15">
      <c r="A58" s="175" t="s">
        <v>868</v>
      </c>
      <c r="B58" s="41">
        <v>1257634</v>
      </c>
      <c r="C58" s="41">
        <v>368748</v>
      </c>
      <c r="D58" s="41">
        <v>216389</v>
      </c>
      <c r="E58" s="41">
        <v>627289</v>
      </c>
      <c r="F58" s="41">
        <v>0</v>
      </c>
      <c r="G58" s="41">
        <v>0</v>
      </c>
      <c r="H58" s="41">
        <v>45208</v>
      </c>
    </row>
    <row r="59" spans="1:8" x14ac:dyDescent="0.15">
      <c r="A59" s="177" t="s">
        <v>793</v>
      </c>
      <c r="B59" s="44">
        <v>1124077</v>
      </c>
      <c r="C59" s="44">
        <v>356540</v>
      </c>
      <c r="D59" s="44">
        <v>107754</v>
      </c>
      <c r="E59" s="44">
        <v>614982</v>
      </c>
      <c r="F59" s="44">
        <v>0</v>
      </c>
      <c r="G59" s="44">
        <v>0</v>
      </c>
      <c r="H59" s="44">
        <v>44801</v>
      </c>
    </row>
    <row r="60" spans="1:8" x14ac:dyDescent="0.15">
      <c r="A60" s="177" t="s">
        <v>347</v>
      </c>
      <c r="B60" s="44">
        <v>105052</v>
      </c>
      <c r="C60" s="44">
        <v>0</v>
      </c>
      <c r="D60" s="44">
        <v>104535</v>
      </c>
      <c r="E60" s="44">
        <v>459</v>
      </c>
      <c r="F60" s="44">
        <v>0</v>
      </c>
      <c r="G60" s="44">
        <v>0</v>
      </c>
      <c r="H60" s="44">
        <v>58</v>
      </c>
    </row>
    <row r="61" spans="1:8" x14ac:dyDescent="0.15">
      <c r="A61" s="177" t="s">
        <v>794</v>
      </c>
      <c r="B61" s="44">
        <v>28505</v>
      </c>
      <c r="C61" s="44">
        <v>12208</v>
      </c>
      <c r="D61" s="44">
        <v>4100</v>
      </c>
      <c r="E61" s="44">
        <v>11848</v>
      </c>
      <c r="F61" s="44">
        <v>0</v>
      </c>
      <c r="G61" s="44">
        <v>0</v>
      </c>
      <c r="H61" s="44">
        <v>349</v>
      </c>
    </row>
    <row r="62" spans="1:8" ht="5.0999999999999996" customHeight="1" x14ac:dyDescent="0.15"/>
    <row r="63" spans="1:8" x14ac:dyDescent="0.15">
      <c r="A63" s="303" t="s">
        <v>1192</v>
      </c>
      <c r="H63" s="311" t="s">
        <v>546</v>
      </c>
    </row>
  </sheetData>
  <mergeCells count="8">
    <mergeCell ref="A6:H6"/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97"/>
  <dimension ref="A1:H63"/>
  <sheetViews>
    <sheetView showGridLines="0" zoomScaleSheetLayoutView="100" workbookViewId="0">
      <selection activeCell="D24" sqref="D24"/>
    </sheetView>
  </sheetViews>
  <sheetFormatPr defaultColWidth="12.5703125" defaultRowHeight="9" x14ac:dyDescent="0.15"/>
  <cols>
    <col min="1" max="1" width="20" style="128" customWidth="1"/>
    <col min="2" max="8" width="9.5703125" style="128" customWidth="1"/>
    <col min="9" max="13" width="12.5703125" style="128"/>
    <col min="14" max="14" width="8.7109375" style="128" customWidth="1"/>
    <col min="15" max="16384" width="12.5703125" style="128"/>
  </cols>
  <sheetData>
    <row r="1" spans="1:8" ht="21" customHeight="1" x14ac:dyDescent="0.15">
      <c r="A1" s="1557" t="s">
        <v>1530</v>
      </c>
      <c r="B1" s="1557"/>
      <c r="C1" s="1557"/>
      <c r="D1" s="1557"/>
      <c r="E1" s="1557"/>
      <c r="F1" s="1557"/>
      <c r="G1" s="1557"/>
      <c r="H1" s="1557"/>
    </row>
    <row r="2" spans="1:8" ht="14.25" customHeight="1" x14ac:dyDescent="0.15">
      <c r="A2" s="338">
        <v>2023</v>
      </c>
      <c r="D2" s="162"/>
      <c r="E2" s="174"/>
      <c r="F2" s="174"/>
      <c r="G2" s="174"/>
      <c r="H2" s="298" t="s">
        <v>227</v>
      </c>
    </row>
    <row r="3" spans="1:8" ht="10.15" customHeight="1" x14ac:dyDescent="0.15">
      <c r="A3" s="310" t="s">
        <v>815</v>
      </c>
      <c r="B3" s="1581" t="s">
        <v>1</v>
      </c>
      <c r="C3" s="1581" t="s">
        <v>822</v>
      </c>
      <c r="D3" s="1581" t="s">
        <v>823</v>
      </c>
      <c r="E3" s="1581" t="s">
        <v>824</v>
      </c>
      <c r="F3" s="1581" t="s">
        <v>825</v>
      </c>
      <c r="G3" s="1383"/>
      <c r="H3" s="1582" t="s">
        <v>826</v>
      </c>
    </row>
    <row r="4" spans="1:8" ht="20.100000000000001" customHeight="1" x14ac:dyDescent="0.15">
      <c r="A4" s="300" t="s">
        <v>817</v>
      </c>
      <c r="B4" s="1589"/>
      <c r="C4" s="1410"/>
      <c r="D4" s="1410"/>
      <c r="E4" s="1410"/>
      <c r="F4" s="1100" t="s">
        <v>828</v>
      </c>
      <c r="G4" s="1100" t="s">
        <v>866</v>
      </c>
      <c r="H4" s="1412"/>
    </row>
    <row r="5" spans="1:8" ht="5.0999999999999996" customHeight="1" x14ac:dyDescent="0.15"/>
    <row r="6" spans="1:8" ht="12.6" customHeight="1" x14ac:dyDescent="0.15">
      <c r="A6" s="921"/>
      <c r="B6" s="1597" t="s">
        <v>869</v>
      </c>
      <c r="C6" s="1597"/>
      <c r="D6" s="1597"/>
      <c r="E6" s="1597"/>
      <c r="F6" s="1597"/>
      <c r="G6" s="1597"/>
      <c r="H6" s="1597"/>
    </row>
    <row r="7" spans="1:8" ht="4.5" customHeight="1" x14ac:dyDescent="0.15"/>
    <row r="8" spans="1:8" s="123" customFormat="1" ht="12" customHeight="1" x14ac:dyDescent="0.25">
      <c r="A8" s="918" t="s">
        <v>870</v>
      </c>
      <c r="B8" s="1256">
        <v>6255998</v>
      </c>
      <c r="C8" s="1256">
        <v>3221152</v>
      </c>
      <c r="D8" s="1256">
        <v>503268</v>
      </c>
      <c r="E8" s="1256">
        <v>2287473</v>
      </c>
      <c r="F8" s="1256">
        <v>0</v>
      </c>
      <c r="G8" s="1256">
        <v>0</v>
      </c>
      <c r="H8" s="1256">
        <v>244105</v>
      </c>
    </row>
    <row r="9" spans="1:8" s="138" customFormat="1" x14ac:dyDescent="0.15">
      <c r="A9" s="179" t="s">
        <v>279</v>
      </c>
      <c r="B9" s="41">
        <v>5404167</v>
      </c>
      <c r="C9" s="41">
        <v>3221152</v>
      </c>
      <c r="D9" s="41">
        <v>503268</v>
      </c>
      <c r="E9" s="41">
        <v>1588117</v>
      </c>
      <c r="F9" s="41">
        <v>0</v>
      </c>
      <c r="G9" s="41">
        <v>0</v>
      </c>
      <c r="H9" s="41">
        <v>91630</v>
      </c>
    </row>
    <row r="10" spans="1:8" x14ac:dyDescent="0.15">
      <c r="A10" s="172" t="s">
        <v>582</v>
      </c>
      <c r="B10" s="44">
        <v>70334</v>
      </c>
      <c r="C10" s="44">
        <v>2457</v>
      </c>
      <c r="D10" s="44">
        <v>38709</v>
      </c>
      <c r="E10" s="44">
        <v>3982</v>
      </c>
      <c r="F10" s="44">
        <v>0</v>
      </c>
      <c r="G10" s="44">
        <v>0</v>
      </c>
      <c r="H10" s="44">
        <v>25186</v>
      </c>
    </row>
    <row r="11" spans="1:8" x14ac:dyDescent="0.15">
      <c r="A11" s="172" t="s">
        <v>338</v>
      </c>
      <c r="B11" s="44">
        <v>4650</v>
      </c>
      <c r="C11" s="44">
        <v>0</v>
      </c>
      <c r="D11" s="44">
        <v>4650</v>
      </c>
      <c r="E11" s="44">
        <v>0</v>
      </c>
      <c r="F11" s="44">
        <v>0</v>
      </c>
      <c r="G11" s="44">
        <v>0</v>
      </c>
      <c r="H11" s="44">
        <v>0</v>
      </c>
    </row>
    <row r="12" spans="1:8" x14ac:dyDescent="0.15">
      <c r="A12" s="172" t="s">
        <v>781</v>
      </c>
      <c r="B12" s="44">
        <v>79264</v>
      </c>
      <c r="C12" s="44">
        <v>0</v>
      </c>
      <c r="D12" s="44">
        <v>0</v>
      </c>
      <c r="E12" s="44">
        <v>79264</v>
      </c>
      <c r="F12" s="44">
        <v>0</v>
      </c>
      <c r="G12" s="44">
        <v>0</v>
      </c>
      <c r="H12" s="44">
        <v>0</v>
      </c>
    </row>
    <row r="13" spans="1:8" x14ac:dyDescent="0.15">
      <c r="A13" s="172" t="s">
        <v>782</v>
      </c>
      <c r="B13" s="44">
        <v>575005</v>
      </c>
      <c r="C13" s="44">
        <v>17922</v>
      </c>
      <c r="D13" s="44">
        <v>0</v>
      </c>
      <c r="E13" s="44">
        <v>538995</v>
      </c>
      <c r="F13" s="44">
        <v>0</v>
      </c>
      <c r="G13" s="44">
        <v>0</v>
      </c>
      <c r="H13" s="44">
        <v>18088</v>
      </c>
    </row>
    <row r="14" spans="1:8" x14ac:dyDescent="0.15">
      <c r="A14" s="172" t="s">
        <v>336</v>
      </c>
      <c r="B14" s="44">
        <v>917085</v>
      </c>
      <c r="C14" s="44">
        <v>3377</v>
      </c>
      <c r="D14" s="44">
        <v>86706</v>
      </c>
      <c r="E14" s="44">
        <v>783723</v>
      </c>
      <c r="F14" s="44">
        <v>0</v>
      </c>
      <c r="G14" s="44">
        <v>0</v>
      </c>
      <c r="H14" s="44">
        <v>43279</v>
      </c>
    </row>
    <row r="15" spans="1:8" x14ac:dyDescent="0.15">
      <c r="A15" s="172" t="s">
        <v>783</v>
      </c>
      <c r="B15" s="44">
        <v>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</row>
    <row r="16" spans="1:8" x14ac:dyDescent="0.15">
      <c r="A16" s="172" t="s">
        <v>593</v>
      </c>
      <c r="B16" s="44">
        <v>371124</v>
      </c>
      <c r="C16" s="44">
        <v>0</v>
      </c>
      <c r="D16" s="44">
        <v>365673</v>
      </c>
      <c r="E16" s="44">
        <v>3723</v>
      </c>
      <c r="F16" s="44">
        <v>0</v>
      </c>
      <c r="G16" s="44">
        <v>0</v>
      </c>
      <c r="H16" s="44">
        <v>1728</v>
      </c>
    </row>
    <row r="17" spans="1:8" x14ac:dyDescent="0.15">
      <c r="A17" s="172" t="s">
        <v>784</v>
      </c>
      <c r="B17" s="44">
        <v>3383356</v>
      </c>
      <c r="C17" s="44">
        <v>3197396</v>
      </c>
      <c r="D17" s="44">
        <v>7530</v>
      </c>
      <c r="E17" s="44">
        <v>178430</v>
      </c>
      <c r="F17" s="44">
        <v>0</v>
      </c>
      <c r="G17" s="44">
        <v>0</v>
      </c>
      <c r="H17" s="44">
        <v>0</v>
      </c>
    </row>
    <row r="18" spans="1:8" x14ac:dyDescent="0.15">
      <c r="A18" s="172" t="s">
        <v>594</v>
      </c>
      <c r="B18" s="44">
        <v>3349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3349</v>
      </c>
    </row>
    <row r="19" spans="1:8" s="138" customFormat="1" x14ac:dyDescent="0.15">
      <c r="A19" s="179" t="s">
        <v>867</v>
      </c>
      <c r="B19" s="41">
        <v>696846</v>
      </c>
      <c r="C19" s="41">
        <v>0</v>
      </c>
      <c r="D19" s="41">
        <v>0</v>
      </c>
      <c r="E19" s="41">
        <v>549562</v>
      </c>
      <c r="F19" s="41">
        <v>0</v>
      </c>
      <c r="G19" s="41">
        <v>0</v>
      </c>
      <c r="H19" s="41">
        <v>147284</v>
      </c>
    </row>
    <row r="20" spans="1:8" x14ac:dyDescent="0.15">
      <c r="A20" s="172" t="s">
        <v>786</v>
      </c>
      <c r="B20" s="44">
        <v>11438</v>
      </c>
      <c r="C20" s="44">
        <v>0</v>
      </c>
      <c r="D20" s="44">
        <v>0</v>
      </c>
      <c r="E20" s="44">
        <v>9945</v>
      </c>
      <c r="F20" s="44">
        <v>0</v>
      </c>
      <c r="G20" s="44">
        <v>0</v>
      </c>
      <c r="H20" s="44">
        <v>1493</v>
      </c>
    </row>
    <row r="21" spans="1:8" x14ac:dyDescent="0.15">
      <c r="A21" s="172" t="s">
        <v>1964</v>
      </c>
      <c r="B21" s="44">
        <v>631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631</v>
      </c>
    </row>
    <row r="22" spans="1:8" x14ac:dyDescent="0.15">
      <c r="A22" s="172" t="s">
        <v>342</v>
      </c>
      <c r="B22" s="44">
        <v>26070</v>
      </c>
      <c r="C22" s="44">
        <v>0</v>
      </c>
      <c r="D22" s="44">
        <v>0</v>
      </c>
      <c r="E22" s="44">
        <v>24223</v>
      </c>
      <c r="F22" s="44">
        <v>0</v>
      </c>
      <c r="G22" s="44">
        <v>0</v>
      </c>
      <c r="H22" s="44">
        <v>1847</v>
      </c>
    </row>
    <row r="23" spans="1:8" x14ac:dyDescent="0.15">
      <c r="A23" s="172" t="s">
        <v>787</v>
      </c>
      <c r="B23" s="44">
        <v>8850</v>
      </c>
      <c r="C23" s="44">
        <v>0</v>
      </c>
      <c r="D23" s="44">
        <v>0</v>
      </c>
      <c r="E23" s="44">
        <v>6841</v>
      </c>
      <c r="F23" s="44">
        <v>0</v>
      </c>
      <c r="G23" s="44">
        <v>0</v>
      </c>
      <c r="H23" s="44">
        <v>2009</v>
      </c>
    </row>
    <row r="24" spans="1:8" x14ac:dyDescent="0.15">
      <c r="A24" s="177" t="s">
        <v>890</v>
      </c>
      <c r="B24" s="44">
        <v>2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44">
        <v>2</v>
      </c>
    </row>
    <row r="25" spans="1:8" x14ac:dyDescent="0.15">
      <c r="A25" s="172" t="s">
        <v>340</v>
      </c>
      <c r="B25" s="44">
        <v>479904</v>
      </c>
      <c r="C25" s="44">
        <v>0</v>
      </c>
      <c r="D25" s="44">
        <v>0</v>
      </c>
      <c r="E25" s="44">
        <v>390095</v>
      </c>
      <c r="F25" s="44">
        <v>0</v>
      </c>
      <c r="G25" s="44">
        <v>0</v>
      </c>
      <c r="H25" s="44">
        <v>89809</v>
      </c>
    </row>
    <row r="26" spans="1:8" x14ac:dyDescent="0.15">
      <c r="A26" s="172" t="s">
        <v>788</v>
      </c>
      <c r="B26" s="44">
        <v>4423</v>
      </c>
      <c r="C26" s="44">
        <v>0</v>
      </c>
      <c r="D26" s="44">
        <v>0</v>
      </c>
      <c r="E26" s="44">
        <v>3650</v>
      </c>
      <c r="F26" s="44">
        <v>0</v>
      </c>
      <c r="G26" s="44">
        <v>0</v>
      </c>
      <c r="H26" s="44">
        <v>773</v>
      </c>
    </row>
    <row r="27" spans="1:8" x14ac:dyDescent="0.15">
      <c r="A27" s="172" t="s">
        <v>789</v>
      </c>
      <c r="B27" s="44">
        <v>143327</v>
      </c>
      <c r="C27" s="44">
        <v>0</v>
      </c>
      <c r="D27" s="44">
        <v>0</v>
      </c>
      <c r="E27" s="44">
        <v>95513</v>
      </c>
      <c r="F27" s="44">
        <v>0</v>
      </c>
      <c r="G27" s="44">
        <v>0</v>
      </c>
      <c r="H27" s="44">
        <v>47814</v>
      </c>
    </row>
    <row r="28" spans="1:8" x14ac:dyDescent="0.15">
      <c r="A28" s="172" t="s">
        <v>790</v>
      </c>
      <c r="B28" s="44">
        <v>10680</v>
      </c>
      <c r="C28" s="44">
        <v>0</v>
      </c>
      <c r="D28" s="44">
        <v>0</v>
      </c>
      <c r="E28" s="44">
        <v>9491</v>
      </c>
      <c r="F28" s="44">
        <v>0</v>
      </c>
      <c r="G28" s="44">
        <v>0</v>
      </c>
      <c r="H28" s="44">
        <v>1189</v>
      </c>
    </row>
    <row r="29" spans="1:8" x14ac:dyDescent="0.15">
      <c r="A29" s="172" t="s">
        <v>791</v>
      </c>
      <c r="B29" s="44">
        <v>9414</v>
      </c>
      <c r="C29" s="44">
        <v>0</v>
      </c>
      <c r="D29" s="44">
        <v>0</v>
      </c>
      <c r="E29" s="44">
        <v>8122</v>
      </c>
      <c r="F29" s="44">
        <v>0</v>
      </c>
      <c r="G29" s="44">
        <v>0</v>
      </c>
      <c r="H29" s="44">
        <v>1292</v>
      </c>
    </row>
    <row r="30" spans="1:8" x14ac:dyDescent="0.15">
      <c r="A30" s="172" t="s">
        <v>892</v>
      </c>
      <c r="B30" s="44">
        <v>2107</v>
      </c>
      <c r="C30" s="44">
        <v>0</v>
      </c>
      <c r="D30" s="44">
        <v>0</v>
      </c>
      <c r="E30" s="44">
        <v>1682</v>
      </c>
      <c r="F30" s="44">
        <v>0</v>
      </c>
      <c r="G30" s="44">
        <v>0</v>
      </c>
      <c r="H30" s="44">
        <v>425</v>
      </c>
    </row>
    <row r="31" spans="1:8" s="138" customFormat="1" x14ac:dyDescent="0.15">
      <c r="A31" s="179" t="s">
        <v>868</v>
      </c>
      <c r="B31" s="41">
        <v>154985</v>
      </c>
      <c r="C31" s="41">
        <v>0</v>
      </c>
      <c r="D31" s="41">
        <v>0</v>
      </c>
      <c r="E31" s="41">
        <v>149794</v>
      </c>
      <c r="F31" s="41">
        <v>0</v>
      </c>
      <c r="G31" s="41">
        <v>0</v>
      </c>
      <c r="H31" s="41">
        <v>5191</v>
      </c>
    </row>
    <row r="32" spans="1:8" x14ac:dyDescent="0.15">
      <c r="A32" s="172" t="s">
        <v>793</v>
      </c>
      <c r="B32" s="44">
        <v>148761</v>
      </c>
      <c r="C32" s="44">
        <v>0</v>
      </c>
      <c r="D32" s="44">
        <v>0</v>
      </c>
      <c r="E32" s="44">
        <v>143622</v>
      </c>
      <c r="F32" s="44">
        <v>0</v>
      </c>
      <c r="G32" s="44">
        <v>0</v>
      </c>
      <c r="H32" s="44">
        <v>5139</v>
      </c>
    </row>
    <row r="33" spans="1:8" x14ac:dyDescent="0.15">
      <c r="A33" s="172" t="s">
        <v>347</v>
      </c>
      <c r="B33" s="44">
        <v>3555</v>
      </c>
      <c r="C33" s="44">
        <v>0</v>
      </c>
      <c r="D33" s="44">
        <v>0</v>
      </c>
      <c r="E33" s="44">
        <v>3555</v>
      </c>
      <c r="F33" s="44">
        <v>0</v>
      </c>
      <c r="G33" s="44">
        <v>0</v>
      </c>
      <c r="H33" s="44">
        <v>0</v>
      </c>
    </row>
    <row r="34" spans="1:8" x14ac:dyDescent="0.15">
      <c r="A34" s="172" t="s">
        <v>794</v>
      </c>
      <c r="B34" s="44">
        <v>2669</v>
      </c>
      <c r="C34" s="44">
        <v>0</v>
      </c>
      <c r="D34" s="44">
        <v>0</v>
      </c>
      <c r="E34" s="44">
        <v>2617</v>
      </c>
      <c r="F34" s="44">
        <v>0</v>
      </c>
      <c r="G34" s="44">
        <v>0</v>
      </c>
      <c r="H34" s="44">
        <v>52</v>
      </c>
    </row>
    <row r="35" spans="1:8" s="123" customFormat="1" ht="12" customHeight="1" x14ac:dyDescent="0.25">
      <c r="A35" s="918" t="s">
        <v>871</v>
      </c>
      <c r="B35" s="1256">
        <v>6490980</v>
      </c>
      <c r="C35" s="1256">
        <v>3258024</v>
      </c>
      <c r="D35" s="1256">
        <v>633893</v>
      </c>
      <c r="E35" s="1256">
        <v>2285958</v>
      </c>
      <c r="F35" s="1256">
        <v>0</v>
      </c>
      <c r="G35" s="1256">
        <v>0</v>
      </c>
      <c r="H35" s="1256">
        <v>313105</v>
      </c>
    </row>
    <row r="36" spans="1:8" s="138" customFormat="1" x14ac:dyDescent="0.15">
      <c r="A36" s="179" t="s">
        <v>279</v>
      </c>
      <c r="B36" s="41">
        <v>3671485</v>
      </c>
      <c r="C36" s="41">
        <v>2572410</v>
      </c>
      <c r="D36" s="41">
        <v>237348</v>
      </c>
      <c r="E36" s="41">
        <v>782349</v>
      </c>
      <c r="F36" s="41">
        <v>0</v>
      </c>
      <c r="G36" s="41">
        <v>0</v>
      </c>
      <c r="H36" s="41">
        <v>79378</v>
      </c>
    </row>
    <row r="37" spans="1:8" x14ac:dyDescent="0.15">
      <c r="A37" s="172" t="s">
        <v>582</v>
      </c>
      <c r="B37" s="44">
        <v>269940</v>
      </c>
      <c r="C37" s="44">
        <v>179047</v>
      </c>
      <c r="D37" s="44">
        <v>15061</v>
      </c>
      <c r="E37" s="44">
        <v>9504</v>
      </c>
      <c r="F37" s="44">
        <v>0</v>
      </c>
      <c r="G37" s="44">
        <v>0</v>
      </c>
      <c r="H37" s="44">
        <v>66328</v>
      </c>
    </row>
    <row r="38" spans="1:8" x14ac:dyDescent="0.15">
      <c r="A38" s="172" t="s">
        <v>338</v>
      </c>
      <c r="B38" s="44">
        <v>0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</row>
    <row r="39" spans="1:8" x14ac:dyDescent="0.15">
      <c r="A39" s="172" t="s">
        <v>781</v>
      </c>
      <c r="B39" s="44">
        <v>592</v>
      </c>
      <c r="C39" s="44">
        <v>0</v>
      </c>
      <c r="D39" s="44">
        <v>0</v>
      </c>
      <c r="E39" s="44">
        <v>592</v>
      </c>
      <c r="F39" s="44">
        <v>0</v>
      </c>
      <c r="G39" s="44">
        <v>0</v>
      </c>
      <c r="H39" s="44">
        <v>0</v>
      </c>
    </row>
    <row r="40" spans="1:8" x14ac:dyDescent="0.15">
      <c r="A40" s="172" t="s">
        <v>782</v>
      </c>
      <c r="B40" s="44">
        <v>2398828</v>
      </c>
      <c r="C40" s="44">
        <v>1769094</v>
      </c>
      <c r="D40" s="44">
        <v>179862</v>
      </c>
      <c r="E40" s="44">
        <v>447818</v>
      </c>
      <c r="F40" s="44">
        <v>0</v>
      </c>
      <c r="G40" s="44">
        <v>0</v>
      </c>
      <c r="H40" s="44">
        <v>2054</v>
      </c>
    </row>
    <row r="41" spans="1:8" x14ac:dyDescent="0.15">
      <c r="A41" s="172" t="s">
        <v>336</v>
      </c>
      <c r="B41" s="44">
        <v>793096</v>
      </c>
      <c r="C41" s="44">
        <v>530477</v>
      </c>
      <c r="D41" s="44">
        <v>3458</v>
      </c>
      <c r="E41" s="44">
        <v>253353</v>
      </c>
      <c r="F41" s="44">
        <v>0</v>
      </c>
      <c r="G41" s="44">
        <v>0</v>
      </c>
      <c r="H41" s="44">
        <v>5808</v>
      </c>
    </row>
    <row r="42" spans="1:8" x14ac:dyDescent="0.15">
      <c r="A42" s="172" t="s">
        <v>783</v>
      </c>
      <c r="B42" s="44">
        <v>0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44">
        <v>0</v>
      </c>
    </row>
    <row r="43" spans="1:8" x14ac:dyDescent="0.15">
      <c r="A43" s="172" t="s">
        <v>593</v>
      </c>
      <c r="B43" s="44">
        <v>85437</v>
      </c>
      <c r="C43" s="44">
        <v>75905</v>
      </c>
      <c r="D43" s="44">
        <v>0</v>
      </c>
      <c r="E43" s="44">
        <v>7141</v>
      </c>
      <c r="F43" s="44">
        <v>0</v>
      </c>
      <c r="G43" s="44">
        <v>0</v>
      </c>
      <c r="H43" s="44">
        <v>2391</v>
      </c>
    </row>
    <row r="44" spans="1:8" x14ac:dyDescent="0.15">
      <c r="A44" s="172" t="s">
        <v>784</v>
      </c>
      <c r="B44" s="44">
        <v>84625</v>
      </c>
      <c r="C44" s="44">
        <v>17887</v>
      </c>
      <c r="D44" s="44">
        <v>0</v>
      </c>
      <c r="E44" s="44">
        <v>63941</v>
      </c>
      <c r="F44" s="44">
        <v>0</v>
      </c>
      <c r="G44" s="44">
        <v>0</v>
      </c>
      <c r="H44" s="44">
        <v>2797</v>
      </c>
    </row>
    <row r="45" spans="1:8" x14ac:dyDescent="0.15">
      <c r="A45" s="172" t="s">
        <v>594</v>
      </c>
      <c r="B45" s="44">
        <v>38967</v>
      </c>
      <c r="C45" s="44">
        <v>0</v>
      </c>
      <c r="D45" s="44">
        <v>38967</v>
      </c>
      <c r="E45" s="44">
        <v>0</v>
      </c>
      <c r="F45" s="44">
        <v>0</v>
      </c>
      <c r="G45" s="44">
        <v>0</v>
      </c>
      <c r="H45" s="44">
        <v>0</v>
      </c>
    </row>
    <row r="46" spans="1:8" s="138" customFormat="1" x14ac:dyDescent="0.15">
      <c r="A46" s="179" t="s">
        <v>867</v>
      </c>
      <c r="B46" s="41">
        <v>1650731</v>
      </c>
      <c r="C46" s="41">
        <v>319859</v>
      </c>
      <c r="D46" s="41">
        <v>263489</v>
      </c>
      <c r="E46" s="41">
        <v>876320</v>
      </c>
      <c r="F46" s="41">
        <v>0</v>
      </c>
      <c r="G46" s="41">
        <v>0</v>
      </c>
      <c r="H46" s="41">
        <v>191063</v>
      </c>
    </row>
    <row r="47" spans="1:8" x14ac:dyDescent="0.15">
      <c r="A47" s="172" t="s">
        <v>786</v>
      </c>
      <c r="B47" s="44">
        <v>93643</v>
      </c>
      <c r="C47" s="44">
        <v>0</v>
      </c>
      <c r="D47" s="44">
        <v>0</v>
      </c>
      <c r="E47" s="44">
        <v>53428</v>
      </c>
      <c r="F47" s="44">
        <v>0</v>
      </c>
      <c r="G47" s="44">
        <v>0</v>
      </c>
      <c r="H47" s="44">
        <v>40215</v>
      </c>
    </row>
    <row r="48" spans="1:8" x14ac:dyDescent="0.15">
      <c r="A48" s="172" t="s">
        <v>1964</v>
      </c>
      <c r="B48" s="44">
        <v>3896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44">
        <v>3896</v>
      </c>
    </row>
    <row r="49" spans="1:8" x14ac:dyDescent="0.15">
      <c r="A49" s="172" t="s">
        <v>342</v>
      </c>
      <c r="B49" s="44">
        <v>90229</v>
      </c>
      <c r="C49" s="44">
        <v>2464</v>
      </c>
      <c r="D49" s="44">
        <v>0</v>
      </c>
      <c r="E49" s="44">
        <v>47795</v>
      </c>
      <c r="F49" s="44">
        <v>0</v>
      </c>
      <c r="G49" s="44">
        <v>0</v>
      </c>
      <c r="H49" s="44">
        <v>39970</v>
      </c>
    </row>
    <row r="50" spans="1:8" x14ac:dyDescent="0.15">
      <c r="A50" s="172" t="s">
        <v>787</v>
      </c>
      <c r="B50" s="44">
        <v>26141</v>
      </c>
      <c r="C50" s="44">
        <v>0</v>
      </c>
      <c r="D50" s="44">
        <v>0</v>
      </c>
      <c r="E50" s="44">
        <v>21170</v>
      </c>
      <c r="F50" s="44">
        <v>0</v>
      </c>
      <c r="G50" s="44">
        <v>0</v>
      </c>
      <c r="H50" s="44">
        <v>4971</v>
      </c>
    </row>
    <row r="51" spans="1:8" x14ac:dyDescent="0.15">
      <c r="A51" s="177" t="s">
        <v>890</v>
      </c>
      <c r="B51" s="44">
        <v>2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44">
        <v>2</v>
      </c>
    </row>
    <row r="52" spans="1:8" x14ac:dyDescent="0.15">
      <c r="A52" s="172" t="s">
        <v>340</v>
      </c>
      <c r="B52" s="44">
        <v>888778</v>
      </c>
      <c r="C52" s="44">
        <v>251864</v>
      </c>
      <c r="D52" s="44">
        <v>138269</v>
      </c>
      <c r="E52" s="44">
        <v>475607</v>
      </c>
      <c r="F52" s="44">
        <v>0</v>
      </c>
      <c r="G52" s="44">
        <v>0</v>
      </c>
      <c r="H52" s="44">
        <v>23038</v>
      </c>
    </row>
    <row r="53" spans="1:8" x14ac:dyDescent="0.15">
      <c r="A53" s="172" t="s">
        <v>788</v>
      </c>
      <c r="B53" s="44">
        <v>24031</v>
      </c>
      <c r="C53" s="44">
        <v>2535</v>
      </c>
      <c r="D53" s="44">
        <v>2117</v>
      </c>
      <c r="E53" s="44">
        <v>9039</v>
      </c>
      <c r="F53" s="44">
        <v>0</v>
      </c>
      <c r="G53" s="44">
        <v>0</v>
      </c>
      <c r="H53" s="44">
        <v>10340</v>
      </c>
    </row>
    <row r="54" spans="1:8" x14ac:dyDescent="0.15">
      <c r="A54" s="172" t="s">
        <v>789</v>
      </c>
      <c r="B54" s="44">
        <v>415468</v>
      </c>
      <c r="C54" s="44">
        <v>60218</v>
      </c>
      <c r="D54" s="44">
        <v>116375</v>
      </c>
      <c r="E54" s="44">
        <v>211760</v>
      </c>
      <c r="F54" s="44">
        <v>0</v>
      </c>
      <c r="G54" s="44">
        <v>0</v>
      </c>
      <c r="H54" s="44">
        <v>27115</v>
      </c>
    </row>
    <row r="55" spans="1:8" x14ac:dyDescent="0.15">
      <c r="A55" s="172" t="s">
        <v>790</v>
      </c>
      <c r="B55" s="44">
        <v>55923</v>
      </c>
      <c r="C55" s="44">
        <v>0</v>
      </c>
      <c r="D55" s="44">
        <v>0</v>
      </c>
      <c r="E55" s="44">
        <v>35923</v>
      </c>
      <c r="F55" s="44">
        <v>0</v>
      </c>
      <c r="G55" s="44">
        <v>0</v>
      </c>
      <c r="H55" s="44">
        <v>20000</v>
      </c>
    </row>
    <row r="56" spans="1:8" x14ac:dyDescent="0.15">
      <c r="A56" s="172" t="s">
        <v>791</v>
      </c>
      <c r="B56" s="44">
        <v>44855</v>
      </c>
      <c r="C56" s="44">
        <v>2778</v>
      </c>
      <c r="D56" s="44">
        <v>6728</v>
      </c>
      <c r="E56" s="44">
        <v>16238</v>
      </c>
      <c r="F56" s="44">
        <v>0</v>
      </c>
      <c r="G56" s="44">
        <v>0</v>
      </c>
      <c r="H56" s="44">
        <v>19111</v>
      </c>
    </row>
    <row r="57" spans="1:8" x14ac:dyDescent="0.15">
      <c r="A57" s="172" t="s">
        <v>892</v>
      </c>
      <c r="B57" s="44">
        <v>7765</v>
      </c>
      <c r="C57" s="44">
        <v>0</v>
      </c>
      <c r="D57" s="44">
        <v>0</v>
      </c>
      <c r="E57" s="44">
        <v>5360</v>
      </c>
      <c r="F57" s="44">
        <v>0</v>
      </c>
      <c r="G57" s="44">
        <v>0</v>
      </c>
      <c r="H57" s="44">
        <v>2405</v>
      </c>
    </row>
    <row r="58" spans="1:8" s="138" customFormat="1" x14ac:dyDescent="0.15">
      <c r="A58" s="179" t="s">
        <v>868</v>
      </c>
      <c r="B58" s="41">
        <v>1168764</v>
      </c>
      <c r="C58" s="41">
        <v>365755</v>
      </c>
      <c r="D58" s="41">
        <v>133056</v>
      </c>
      <c r="E58" s="41">
        <v>627289</v>
      </c>
      <c r="F58" s="41">
        <v>0</v>
      </c>
      <c r="G58" s="41">
        <v>0</v>
      </c>
      <c r="H58" s="41">
        <v>42664</v>
      </c>
    </row>
    <row r="59" spans="1:8" x14ac:dyDescent="0.15">
      <c r="A59" s="172" t="s">
        <v>793</v>
      </c>
      <c r="B59" s="44">
        <v>1035259</v>
      </c>
      <c r="C59" s="44">
        <v>353547</v>
      </c>
      <c r="D59" s="44">
        <v>24421</v>
      </c>
      <c r="E59" s="44">
        <v>614982</v>
      </c>
      <c r="F59" s="44">
        <v>0</v>
      </c>
      <c r="G59" s="44">
        <v>0</v>
      </c>
      <c r="H59" s="44">
        <v>42309</v>
      </c>
    </row>
    <row r="60" spans="1:8" x14ac:dyDescent="0.15">
      <c r="A60" s="172" t="s">
        <v>347</v>
      </c>
      <c r="B60" s="44">
        <v>105000</v>
      </c>
      <c r="C60" s="44">
        <v>0</v>
      </c>
      <c r="D60" s="44">
        <v>104535</v>
      </c>
      <c r="E60" s="44">
        <v>459</v>
      </c>
      <c r="F60" s="44">
        <v>0</v>
      </c>
      <c r="G60" s="44">
        <v>0</v>
      </c>
      <c r="H60" s="44">
        <v>6</v>
      </c>
    </row>
    <row r="61" spans="1:8" x14ac:dyDescent="0.15">
      <c r="A61" s="172" t="s">
        <v>794</v>
      </c>
      <c r="B61" s="44">
        <v>28505</v>
      </c>
      <c r="C61" s="44">
        <v>12208</v>
      </c>
      <c r="D61" s="44">
        <v>4100</v>
      </c>
      <c r="E61" s="44">
        <v>11848</v>
      </c>
      <c r="F61" s="44">
        <v>0</v>
      </c>
      <c r="G61" s="44">
        <v>0</v>
      </c>
      <c r="H61" s="44">
        <v>349</v>
      </c>
    </row>
    <row r="62" spans="1:8" ht="5.0999999999999996" customHeight="1" thickBot="1" x14ac:dyDescent="0.2">
      <c r="A62" s="314"/>
      <c r="B62" s="302"/>
      <c r="C62" s="302"/>
      <c r="D62" s="302"/>
      <c r="E62" s="302"/>
      <c r="F62" s="302"/>
      <c r="G62" s="302"/>
      <c r="H62" s="302"/>
    </row>
    <row r="63" spans="1:8" ht="9.75" thickTop="1" x14ac:dyDescent="0.15">
      <c r="A63" s="303" t="s">
        <v>1192</v>
      </c>
    </row>
  </sheetData>
  <mergeCells count="8">
    <mergeCell ref="B6:H6"/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98"/>
  <dimension ref="A1:M19"/>
  <sheetViews>
    <sheetView showGridLines="0" showRuler="0" zoomScaleSheetLayoutView="100" workbookViewId="0">
      <selection activeCell="L13" sqref="L13:M19"/>
    </sheetView>
  </sheetViews>
  <sheetFormatPr defaultColWidth="12.5703125" defaultRowHeight="9" x14ac:dyDescent="0.15"/>
  <cols>
    <col min="1" max="1" width="16.28515625" style="128" customWidth="1"/>
    <col min="2" max="3" width="7.5703125" style="128" customWidth="1"/>
    <col min="4" max="4" width="7.42578125" style="128" customWidth="1"/>
    <col min="5" max="5" width="6.7109375" style="128" customWidth="1"/>
    <col min="6" max="6" width="6" style="128" customWidth="1"/>
    <col min="7" max="7" width="6.28515625" style="128" customWidth="1"/>
    <col min="8" max="8" width="7.7109375" style="128" customWidth="1"/>
    <col min="9" max="9" width="7.5703125" style="128" bestFit="1" customWidth="1"/>
    <col min="10" max="10" width="7.7109375" style="128" customWidth="1"/>
    <col min="11" max="11" width="7.42578125" style="128" customWidth="1"/>
    <col min="12" max="16384" width="12.5703125" style="128"/>
  </cols>
  <sheetData>
    <row r="1" spans="1:13" ht="18" customHeight="1" x14ac:dyDescent="0.15">
      <c r="A1" s="1557" t="s">
        <v>1531</v>
      </c>
      <c r="B1" s="1557"/>
      <c r="C1" s="1557"/>
      <c r="D1" s="1557"/>
      <c r="E1" s="1557"/>
      <c r="F1" s="1557"/>
      <c r="G1" s="1557"/>
      <c r="H1" s="1557"/>
      <c r="I1" s="1557"/>
      <c r="J1" s="1557"/>
      <c r="K1" s="1557"/>
    </row>
    <row r="2" spans="1:13" ht="14.25" customHeight="1" x14ac:dyDescent="0.15">
      <c r="A2" s="338">
        <v>2023</v>
      </c>
      <c r="C2" s="162"/>
      <c r="D2" s="174"/>
      <c r="E2" s="174"/>
      <c r="F2" s="174"/>
      <c r="G2" s="174"/>
      <c r="H2" s="174"/>
      <c r="I2" s="174"/>
      <c r="J2" s="174"/>
      <c r="K2" s="174"/>
    </row>
    <row r="3" spans="1:13" ht="30" customHeight="1" x14ac:dyDescent="0.15">
      <c r="A3" s="310" t="s">
        <v>872</v>
      </c>
      <c r="B3" s="1588" t="s">
        <v>1</v>
      </c>
      <c r="C3" s="1588"/>
      <c r="D3" s="1581" t="s">
        <v>1345</v>
      </c>
      <c r="E3" s="1581"/>
      <c r="F3" s="1581"/>
      <c r="G3" s="1581"/>
      <c r="H3" s="1581" t="s">
        <v>873</v>
      </c>
      <c r="I3" s="1581"/>
      <c r="J3" s="1581" t="s">
        <v>874</v>
      </c>
      <c r="K3" s="1582"/>
    </row>
    <row r="4" spans="1:13" ht="10.15" customHeight="1" x14ac:dyDescent="0.15">
      <c r="A4" s="300" t="s">
        <v>875</v>
      </c>
      <c r="B4" s="1038" t="s">
        <v>249</v>
      </c>
      <c r="C4" s="1038" t="s">
        <v>256</v>
      </c>
      <c r="D4" s="1038" t="s">
        <v>249</v>
      </c>
      <c r="E4" s="1038" t="s">
        <v>876</v>
      </c>
      <c r="F4" s="1038" t="s">
        <v>877</v>
      </c>
      <c r="G4" s="1038" t="s">
        <v>256</v>
      </c>
      <c r="H4" s="1038" t="s">
        <v>249</v>
      </c>
      <c r="I4" s="1038" t="s">
        <v>256</v>
      </c>
      <c r="J4" s="1038" t="s">
        <v>249</v>
      </c>
      <c r="K4" s="1039" t="s">
        <v>256</v>
      </c>
    </row>
    <row r="5" spans="1:13" ht="5.0999999999999996" customHeight="1" x14ac:dyDescent="0.15"/>
    <row r="6" spans="1:13" s="180" customFormat="1" ht="12" customHeight="1" x14ac:dyDescent="0.25">
      <c r="A6" s="922" t="s">
        <v>844</v>
      </c>
      <c r="B6" s="1256">
        <v>567056</v>
      </c>
      <c r="C6" s="1256">
        <v>330183</v>
      </c>
      <c r="D6" s="1256">
        <v>1043</v>
      </c>
      <c r="E6" s="1256">
        <v>1007</v>
      </c>
      <c r="F6" s="1256">
        <v>36</v>
      </c>
      <c r="G6" s="1256">
        <v>11245</v>
      </c>
      <c r="H6" s="1256">
        <v>195701</v>
      </c>
      <c r="I6" s="1256">
        <v>284437</v>
      </c>
      <c r="J6" s="1256">
        <v>370312</v>
      </c>
      <c r="K6" s="1256">
        <v>34501</v>
      </c>
    </row>
    <row r="7" spans="1:13" s="170" customFormat="1" ht="10.15" customHeight="1" x14ac:dyDescent="0.15">
      <c r="A7" s="176" t="s">
        <v>279</v>
      </c>
      <c r="B7" s="1258">
        <v>567056</v>
      </c>
      <c r="C7" s="1258">
        <v>330183</v>
      </c>
      <c r="D7" s="1258">
        <v>1043</v>
      </c>
      <c r="E7" s="1258">
        <v>1007</v>
      </c>
      <c r="F7" s="1258">
        <v>36</v>
      </c>
      <c r="G7" s="1258">
        <v>11245</v>
      </c>
      <c r="H7" s="1258">
        <v>195701</v>
      </c>
      <c r="I7" s="1258">
        <v>284437</v>
      </c>
      <c r="J7" s="1258">
        <v>370312</v>
      </c>
      <c r="K7" s="1258">
        <v>34501</v>
      </c>
    </row>
    <row r="8" spans="1:13" s="163" customFormat="1" ht="10.15" customHeight="1" x14ac:dyDescent="0.15">
      <c r="A8" s="178" t="s">
        <v>782</v>
      </c>
      <c r="B8" s="1169">
        <v>9410</v>
      </c>
      <c r="C8" s="1169">
        <v>25847</v>
      </c>
      <c r="D8" s="1169">
        <v>1043</v>
      </c>
      <c r="E8" s="1169">
        <v>1007</v>
      </c>
      <c r="F8" s="1169">
        <v>36</v>
      </c>
      <c r="G8" s="1169">
        <v>11245</v>
      </c>
      <c r="H8" s="1169">
        <v>8246</v>
      </c>
      <c r="I8" s="1169">
        <v>11845</v>
      </c>
      <c r="J8" s="1169">
        <v>121</v>
      </c>
      <c r="K8" s="1169">
        <v>2757</v>
      </c>
    </row>
    <row r="9" spans="1:13" s="163" customFormat="1" ht="10.15" customHeight="1" x14ac:dyDescent="0.15">
      <c r="A9" s="178" t="s">
        <v>593</v>
      </c>
      <c r="B9" s="1169">
        <v>187483</v>
      </c>
      <c r="C9" s="1169">
        <v>272636</v>
      </c>
      <c r="D9" s="1169">
        <v>0</v>
      </c>
      <c r="E9" s="1169">
        <v>0</v>
      </c>
      <c r="F9" s="1169">
        <v>0</v>
      </c>
      <c r="G9" s="1169">
        <v>0</v>
      </c>
      <c r="H9" s="1169">
        <v>187455</v>
      </c>
      <c r="I9" s="1169">
        <v>272592</v>
      </c>
      <c r="J9" s="1169">
        <v>28</v>
      </c>
      <c r="K9" s="1169">
        <v>44</v>
      </c>
    </row>
    <row r="10" spans="1:13" s="163" customFormat="1" ht="10.15" customHeight="1" x14ac:dyDescent="0.15">
      <c r="A10" s="178" t="s">
        <v>784</v>
      </c>
      <c r="B10" s="1169">
        <v>370163</v>
      </c>
      <c r="C10" s="1169">
        <v>31700</v>
      </c>
      <c r="D10" s="1169">
        <v>0</v>
      </c>
      <c r="E10" s="1169">
        <v>0</v>
      </c>
      <c r="F10" s="1169">
        <v>0</v>
      </c>
      <c r="G10" s="1169">
        <v>0</v>
      </c>
      <c r="H10" s="1169">
        <v>0</v>
      </c>
      <c r="I10" s="1169">
        <v>0</v>
      </c>
      <c r="J10" s="1169">
        <v>370163</v>
      </c>
      <c r="K10" s="1169">
        <v>31700</v>
      </c>
    </row>
    <row r="11" spans="1:13" s="163" customFormat="1" ht="12" customHeight="1" x14ac:dyDescent="0.15">
      <c r="A11" s="922" t="s">
        <v>858</v>
      </c>
      <c r="B11" s="1256">
        <v>128035</v>
      </c>
      <c r="C11" s="1256">
        <v>240909</v>
      </c>
      <c r="D11" s="1256">
        <v>1687</v>
      </c>
      <c r="E11" s="1256">
        <v>1653</v>
      </c>
      <c r="F11" s="1256">
        <v>34</v>
      </c>
      <c r="G11" s="1256">
        <v>21424</v>
      </c>
      <c r="H11" s="1256">
        <v>125460</v>
      </c>
      <c r="I11" s="1256">
        <v>199108</v>
      </c>
      <c r="J11" s="1256">
        <v>888</v>
      </c>
      <c r="K11" s="1256">
        <v>20377</v>
      </c>
    </row>
    <row r="12" spans="1:13" s="163" customFormat="1" ht="10.15" customHeight="1" x14ac:dyDescent="0.15">
      <c r="A12" s="176" t="s">
        <v>279</v>
      </c>
      <c r="B12" s="1258">
        <v>128035</v>
      </c>
      <c r="C12" s="1258">
        <v>240909</v>
      </c>
      <c r="D12" s="1258">
        <v>1687</v>
      </c>
      <c r="E12" s="1258">
        <v>1653</v>
      </c>
      <c r="F12" s="1258">
        <v>34</v>
      </c>
      <c r="G12" s="1258">
        <v>21424</v>
      </c>
      <c r="H12" s="1258">
        <v>125460</v>
      </c>
      <c r="I12" s="1258">
        <v>199108</v>
      </c>
      <c r="J12" s="1258">
        <v>888</v>
      </c>
      <c r="K12" s="1258">
        <v>20377</v>
      </c>
    </row>
    <row r="13" spans="1:13" s="163" customFormat="1" ht="10.15" customHeight="1" x14ac:dyDescent="0.15">
      <c r="A13" s="178" t="s">
        <v>782</v>
      </c>
      <c r="B13" s="1169">
        <v>3970</v>
      </c>
      <c r="C13" s="1169">
        <v>46040</v>
      </c>
      <c r="D13" s="1169">
        <v>1687</v>
      </c>
      <c r="E13" s="1169">
        <v>1653</v>
      </c>
      <c r="F13" s="1169">
        <v>34</v>
      </c>
      <c r="G13" s="1169">
        <v>21424</v>
      </c>
      <c r="H13" s="1169">
        <v>1490</v>
      </c>
      <c r="I13" s="1169">
        <v>4581</v>
      </c>
      <c r="J13" s="1169">
        <v>793</v>
      </c>
      <c r="K13" s="1169">
        <v>20035</v>
      </c>
    </row>
    <row r="14" spans="1:13" s="163" customFormat="1" ht="10.15" customHeight="1" x14ac:dyDescent="0.15">
      <c r="A14" s="178" t="s">
        <v>593</v>
      </c>
      <c r="B14" s="1169">
        <v>124065</v>
      </c>
      <c r="C14" s="1169">
        <v>194869</v>
      </c>
      <c r="D14" s="1169">
        <v>0</v>
      </c>
      <c r="E14" s="1169">
        <v>0</v>
      </c>
      <c r="F14" s="1169">
        <v>0</v>
      </c>
      <c r="G14" s="1169">
        <v>0</v>
      </c>
      <c r="H14" s="1169">
        <v>123970</v>
      </c>
      <c r="I14" s="1169">
        <v>194527</v>
      </c>
      <c r="J14" s="1169">
        <v>95</v>
      </c>
      <c r="K14" s="1169">
        <v>342</v>
      </c>
    </row>
    <row r="15" spans="1:13" ht="5.0999999999999996" customHeight="1" thickBot="1" x14ac:dyDescent="0.2">
      <c r="A15" s="280"/>
      <c r="B15" s="280"/>
      <c r="C15" s="280"/>
      <c r="D15" s="280"/>
      <c r="E15" s="280"/>
      <c r="F15" s="280"/>
      <c r="G15" s="280"/>
      <c r="H15" s="280"/>
      <c r="I15" s="280"/>
      <c r="J15" s="280"/>
      <c r="K15" s="280"/>
      <c r="L15" s="163"/>
      <c r="M15" s="163"/>
    </row>
    <row r="16" spans="1:13" ht="9.75" thickTop="1" x14ac:dyDescent="0.15">
      <c r="A16" s="303" t="s">
        <v>1192</v>
      </c>
      <c r="L16" s="163"/>
      <c r="M16" s="163"/>
    </row>
    <row r="17" spans="12:13" x14ac:dyDescent="0.15">
      <c r="L17" s="163"/>
      <c r="M17" s="163"/>
    </row>
    <row r="18" spans="12:13" x14ac:dyDescent="0.15">
      <c r="L18" s="163"/>
      <c r="M18" s="163"/>
    </row>
    <row r="19" spans="12:13" x14ac:dyDescent="0.15">
      <c r="L19" s="163"/>
      <c r="M19" s="163"/>
    </row>
  </sheetData>
  <mergeCells count="5">
    <mergeCell ref="A1:K1"/>
    <mergeCell ref="B3:C3"/>
    <mergeCell ref="D3:G3"/>
    <mergeCell ref="H3:I3"/>
    <mergeCell ref="J3:K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99"/>
  <dimension ref="A1:M15"/>
  <sheetViews>
    <sheetView showGridLines="0" showRuler="0" zoomScaleSheetLayoutView="100" workbookViewId="0">
      <selection activeCell="A14" sqref="A14:XFD14"/>
    </sheetView>
  </sheetViews>
  <sheetFormatPr defaultColWidth="12.5703125" defaultRowHeight="9" x14ac:dyDescent="0.15"/>
  <cols>
    <col min="1" max="1" width="15.7109375" style="128" customWidth="1"/>
    <col min="2" max="2" width="6.28515625" style="128" customWidth="1"/>
    <col min="3" max="5" width="7.28515625" style="128" customWidth="1"/>
    <col min="6" max="6" width="6.5703125" style="128" customWidth="1"/>
    <col min="7" max="7" width="6.7109375" style="128" customWidth="1"/>
    <col min="8" max="8" width="7" style="128" customWidth="1"/>
    <col min="9" max="9" width="6.28515625" style="128" customWidth="1"/>
    <col min="10" max="10" width="6" style="128" customWidth="1"/>
    <col min="11" max="11" width="7.42578125" style="128" bestFit="1" customWidth="1"/>
    <col min="12" max="12" width="4" style="128" bestFit="1" customWidth="1"/>
    <col min="13" max="13" width="5" style="128" bestFit="1" customWidth="1"/>
    <col min="14" max="16384" width="12.5703125" style="128"/>
  </cols>
  <sheetData>
    <row r="1" spans="1:13" ht="27.75" customHeight="1" x14ac:dyDescent="0.15">
      <c r="A1" s="1557" t="s">
        <v>1532</v>
      </c>
      <c r="B1" s="1557"/>
      <c r="C1" s="1557"/>
      <c r="D1" s="1557"/>
      <c r="E1" s="1557"/>
      <c r="F1" s="1557"/>
      <c r="G1" s="1557"/>
      <c r="H1" s="1557"/>
      <c r="I1" s="1557"/>
      <c r="J1" s="1557"/>
      <c r="K1" s="1557"/>
      <c r="L1" s="1557"/>
      <c r="M1" s="1557"/>
    </row>
    <row r="2" spans="1:13" ht="12.75" customHeight="1" x14ac:dyDescent="0.15">
      <c r="A2" s="338">
        <v>2023</v>
      </c>
      <c r="C2" s="162"/>
      <c r="D2" s="174"/>
      <c r="E2" s="174"/>
      <c r="F2" s="174"/>
      <c r="G2" s="174"/>
      <c r="H2" s="174"/>
      <c r="I2" s="174"/>
      <c r="J2" s="174"/>
      <c r="K2" s="174"/>
      <c r="L2" s="174"/>
      <c r="M2" s="174"/>
    </row>
    <row r="3" spans="1:13" ht="30" customHeight="1" x14ac:dyDescent="0.15">
      <c r="A3" s="310" t="s">
        <v>872</v>
      </c>
      <c r="B3" s="1588" t="s">
        <v>1</v>
      </c>
      <c r="C3" s="1588"/>
      <c r="D3" s="1581" t="s">
        <v>1346</v>
      </c>
      <c r="E3" s="1581"/>
      <c r="F3" s="1581"/>
      <c r="G3" s="1581"/>
      <c r="H3" s="1581" t="s">
        <v>1347</v>
      </c>
      <c r="I3" s="1581"/>
      <c r="J3" s="1581"/>
      <c r="K3" s="1581"/>
      <c r="L3" s="1581" t="s">
        <v>874</v>
      </c>
      <c r="M3" s="1582"/>
    </row>
    <row r="4" spans="1:13" ht="10.15" customHeight="1" x14ac:dyDescent="0.15">
      <c r="A4" s="312" t="s">
        <v>817</v>
      </c>
      <c r="B4" s="1038" t="s">
        <v>249</v>
      </c>
      <c r="C4" s="1038" t="s">
        <v>256</v>
      </c>
      <c r="D4" s="1038" t="s">
        <v>249</v>
      </c>
      <c r="E4" s="1038" t="s">
        <v>876</v>
      </c>
      <c r="F4" s="1038" t="s">
        <v>877</v>
      </c>
      <c r="G4" s="1038" t="s">
        <v>256</v>
      </c>
      <c r="H4" s="1038" t="s">
        <v>249</v>
      </c>
      <c r="I4" s="1038" t="s">
        <v>876</v>
      </c>
      <c r="J4" s="1038" t="s">
        <v>877</v>
      </c>
      <c r="K4" s="1038" t="s">
        <v>256</v>
      </c>
      <c r="L4" s="1038" t="s">
        <v>249</v>
      </c>
      <c r="M4" s="1039" t="s">
        <v>256</v>
      </c>
    </row>
    <row r="5" spans="1:13" ht="5.0999999999999996" customHeight="1" x14ac:dyDescent="0.15"/>
    <row r="6" spans="1:13" s="180" customFormat="1" ht="12" customHeight="1" x14ac:dyDescent="0.25">
      <c r="A6" s="922" t="s">
        <v>844</v>
      </c>
      <c r="B6" s="1259">
        <v>27028</v>
      </c>
      <c r="C6" s="1259">
        <v>424439</v>
      </c>
      <c r="D6" s="1259">
        <v>10767</v>
      </c>
      <c r="E6" s="1259">
        <v>20910</v>
      </c>
      <c r="F6" s="1259">
        <v>624</v>
      </c>
      <c r="G6" s="1259">
        <v>223160</v>
      </c>
      <c r="H6" s="1259">
        <v>16261</v>
      </c>
      <c r="I6" s="1259">
        <v>22518</v>
      </c>
      <c r="J6" s="1259">
        <v>10004</v>
      </c>
      <c r="K6" s="1259">
        <v>201279</v>
      </c>
      <c r="L6" s="1259">
        <v>0</v>
      </c>
      <c r="M6" s="1259">
        <v>0</v>
      </c>
    </row>
    <row r="7" spans="1:13" s="170" customFormat="1" ht="10.15" customHeight="1" x14ac:dyDescent="0.15">
      <c r="A7" s="176" t="s">
        <v>279</v>
      </c>
      <c r="B7" s="1248">
        <v>27028</v>
      </c>
      <c r="C7" s="1248">
        <v>424439</v>
      </c>
      <c r="D7" s="1248">
        <v>10767</v>
      </c>
      <c r="E7" s="1248">
        <v>20910</v>
      </c>
      <c r="F7" s="1248">
        <v>624</v>
      </c>
      <c r="G7" s="1248">
        <v>223160</v>
      </c>
      <c r="H7" s="1248">
        <v>16261</v>
      </c>
      <c r="I7" s="1248">
        <v>22518</v>
      </c>
      <c r="J7" s="1248">
        <v>10004</v>
      </c>
      <c r="K7" s="1248">
        <v>201279</v>
      </c>
      <c r="L7" s="1248">
        <v>0</v>
      </c>
      <c r="M7" s="1248">
        <v>0</v>
      </c>
    </row>
    <row r="8" spans="1:13" s="163" customFormat="1" ht="10.15" customHeight="1" x14ac:dyDescent="0.15">
      <c r="A8" s="177" t="s">
        <v>782</v>
      </c>
      <c r="B8" s="44">
        <v>27025</v>
      </c>
      <c r="C8" s="44">
        <v>424431</v>
      </c>
      <c r="D8" s="44">
        <v>10764</v>
      </c>
      <c r="E8" s="44">
        <v>20904</v>
      </c>
      <c r="F8" s="44">
        <v>624</v>
      </c>
      <c r="G8" s="44">
        <v>223152</v>
      </c>
      <c r="H8" s="44">
        <v>16261</v>
      </c>
      <c r="I8" s="44">
        <v>22518</v>
      </c>
      <c r="J8" s="44">
        <v>10004</v>
      </c>
      <c r="K8" s="44">
        <v>201279</v>
      </c>
      <c r="L8" s="44">
        <v>0</v>
      </c>
      <c r="M8" s="44">
        <v>0</v>
      </c>
    </row>
    <row r="9" spans="1:13" s="181" customFormat="1" ht="10.15" customHeight="1" x14ac:dyDescent="0.15">
      <c r="A9" s="177" t="s">
        <v>593</v>
      </c>
      <c r="B9" s="44">
        <v>3</v>
      </c>
      <c r="C9" s="44">
        <v>8</v>
      </c>
      <c r="D9" s="44">
        <v>3</v>
      </c>
      <c r="E9" s="44">
        <v>6</v>
      </c>
      <c r="F9" s="44">
        <v>0</v>
      </c>
      <c r="G9" s="44">
        <v>8</v>
      </c>
      <c r="H9" s="44">
        <v>0</v>
      </c>
      <c r="I9" s="44">
        <v>0</v>
      </c>
      <c r="J9" s="44">
        <v>0</v>
      </c>
      <c r="K9" s="44">
        <v>0</v>
      </c>
      <c r="L9" s="44">
        <v>0</v>
      </c>
      <c r="M9" s="44">
        <v>0</v>
      </c>
    </row>
    <row r="10" spans="1:13" s="163" customFormat="1" ht="12" customHeight="1" x14ac:dyDescent="0.15">
      <c r="A10" s="922" t="s">
        <v>858</v>
      </c>
      <c r="B10" s="1259">
        <v>28139</v>
      </c>
      <c r="C10" s="1259">
        <v>562023</v>
      </c>
      <c r="D10" s="1259">
        <v>11745</v>
      </c>
      <c r="E10" s="1259">
        <v>21886</v>
      </c>
      <c r="F10" s="1259">
        <v>1604</v>
      </c>
      <c r="G10" s="1259">
        <v>223116</v>
      </c>
      <c r="H10" s="1259">
        <v>16374</v>
      </c>
      <c r="I10" s="1259">
        <v>30948</v>
      </c>
      <c r="J10" s="1259">
        <v>1800</v>
      </c>
      <c r="K10" s="1259">
        <v>338813</v>
      </c>
      <c r="L10" s="1259">
        <v>20</v>
      </c>
      <c r="M10" s="1259">
        <v>94</v>
      </c>
    </row>
    <row r="11" spans="1:13" s="163" customFormat="1" ht="10.15" customHeight="1" x14ac:dyDescent="0.15">
      <c r="A11" s="176" t="s">
        <v>279</v>
      </c>
      <c r="B11" s="1248">
        <v>28139</v>
      </c>
      <c r="C11" s="1248">
        <v>562023</v>
      </c>
      <c r="D11" s="1248">
        <v>11745</v>
      </c>
      <c r="E11" s="1248">
        <v>21886</v>
      </c>
      <c r="F11" s="1248">
        <v>1604</v>
      </c>
      <c r="G11" s="1248">
        <v>223116</v>
      </c>
      <c r="H11" s="1248">
        <v>16374</v>
      </c>
      <c r="I11" s="1248">
        <v>30948</v>
      </c>
      <c r="J11" s="1248">
        <v>1800</v>
      </c>
      <c r="K11" s="1248">
        <v>338813</v>
      </c>
      <c r="L11" s="1248">
        <v>20</v>
      </c>
      <c r="M11" s="1248">
        <v>94</v>
      </c>
    </row>
    <row r="12" spans="1:13" s="163" customFormat="1" ht="10.15" customHeight="1" x14ac:dyDescent="0.15">
      <c r="A12" s="177" t="s">
        <v>782</v>
      </c>
      <c r="B12" s="44">
        <v>28132</v>
      </c>
      <c r="C12" s="44">
        <v>561974</v>
      </c>
      <c r="D12" s="44">
        <v>11738</v>
      </c>
      <c r="E12" s="44">
        <v>21872</v>
      </c>
      <c r="F12" s="44">
        <v>1604</v>
      </c>
      <c r="G12" s="44">
        <v>223067</v>
      </c>
      <c r="H12" s="44">
        <v>16374</v>
      </c>
      <c r="I12" s="44">
        <v>30948</v>
      </c>
      <c r="J12" s="44">
        <v>1800</v>
      </c>
      <c r="K12" s="44">
        <v>338813</v>
      </c>
      <c r="L12" s="44">
        <v>20</v>
      </c>
      <c r="M12" s="44">
        <v>94</v>
      </c>
    </row>
    <row r="13" spans="1:13" s="163" customFormat="1" ht="10.15" customHeight="1" x14ac:dyDescent="0.15">
      <c r="A13" s="177" t="s">
        <v>593</v>
      </c>
      <c r="B13" s="44">
        <v>7</v>
      </c>
      <c r="C13" s="44">
        <v>49</v>
      </c>
      <c r="D13" s="44">
        <v>7</v>
      </c>
      <c r="E13" s="44">
        <v>14</v>
      </c>
      <c r="F13" s="44">
        <v>0</v>
      </c>
      <c r="G13" s="44">
        <v>49</v>
      </c>
      <c r="H13" s="44">
        <v>0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</row>
    <row r="14" spans="1:13" ht="5.0999999999999996" customHeight="1" thickBot="1" x14ac:dyDescent="0.2">
      <c r="A14" s="280"/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</row>
    <row r="15" spans="1:13" ht="9.75" thickTop="1" x14ac:dyDescent="0.15">
      <c r="A15" s="303" t="s">
        <v>1192</v>
      </c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</row>
  </sheetData>
  <mergeCells count="5">
    <mergeCell ref="A1:M1"/>
    <mergeCell ref="B3:C3"/>
    <mergeCell ref="D3:G3"/>
    <mergeCell ref="H3:K3"/>
    <mergeCell ref="L3:M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100"/>
  <dimension ref="A1:K51"/>
  <sheetViews>
    <sheetView showGridLines="0" showRuler="0" zoomScaleSheetLayoutView="100" workbookViewId="0">
      <pane xSplit="1" ySplit="4" topLeftCell="B5" activePane="bottomRight" state="frozen"/>
      <selection activeCell="D24" sqref="D24"/>
      <selection pane="topRight" activeCell="D24" sqref="D24"/>
      <selection pane="bottomLeft" activeCell="D24" sqref="D24"/>
      <selection pane="bottomRight" activeCell="D24" sqref="D24"/>
    </sheetView>
  </sheetViews>
  <sheetFormatPr defaultColWidth="12.5703125" defaultRowHeight="9" x14ac:dyDescent="0.15"/>
  <cols>
    <col min="1" max="1" width="15.42578125" style="128" customWidth="1"/>
    <col min="2" max="2" width="9.42578125" style="128" customWidth="1"/>
    <col min="3" max="4" width="7.7109375" style="128" customWidth="1"/>
    <col min="5" max="5" width="7.42578125" style="128" customWidth="1"/>
    <col min="6" max="6" width="7.42578125" style="128" bestFit="1" customWidth="1"/>
    <col min="7" max="7" width="10.28515625" style="128" customWidth="1"/>
    <col min="8" max="8" width="9.42578125" style="128" customWidth="1"/>
    <col min="9" max="9" width="11.42578125" style="128" customWidth="1"/>
    <col min="10" max="10" width="6.7109375" style="128" customWidth="1"/>
    <col min="11" max="11" width="8.28515625" style="128" customWidth="1"/>
    <col min="12" max="16384" width="12.5703125" style="128"/>
  </cols>
  <sheetData>
    <row r="1" spans="1:11" ht="28.15" customHeight="1" x14ac:dyDescent="0.15">
      <c r="A1" s="1557" t="s">
        <v>1533</v>
      </c>
      <c r="B1" s="1557"/>
      <c r="C1" s="1557"/>
      <c r="D1" s="1557"/>
      <c r="E1" s="1557"/>
      <c r="F1" s="1557"/>
      <c r="G1" s="1557"/>
      <c r="H1" s="1557"/>
      <c r="I1" s="1557"/>
      <c r="J1" s="1557"/>
      <c r="K1" s="1557"/>
    </row>
    <row r="2" spans="1:11" ht="12.75" customHeight="1" x14ac:dyDescent="0.15">
      <c r="A2" s="338">
        <v>2023</v>
      </c>
      <c r="C2" s="162"/>
      <c r="D2" s="174"/>
      <c r="E2" s="174"/>
      <c r="F2" s="174"/>
      <c r="G2" s="174"/>
      <c r="H2" s="174"/>
      <c r="I2" s="174"/>
      <c r="J2" s="174"/>
      <c r="K2" s="174"/>
    </row>
    <row r="3" spans="1:11" ht="16.899999999999999" customHeight="1" x14ac:dyDescent="0.15">
      <c r="A3" s="310"/>
      <c r="B3" s="1592" t="s">
        <v>2082</v>
      </c>
      <c r="C3" s="1598"/>
      <c r="D3" s="1598"/>
      <c r="E3" s="1598"/>
      <c r="F3" s="1599"/>
      <c r="G3" s="1592" t="s">
        <v>1808</v>
      </c>
      <c r="H3" s="1598"/>
      <c r="I3" s="1598"/>
      <c r="J3" s="1598"/>
      <c r="K3" s="1598"/>
    </row>
    <row r="4" spans="1:11" ht="20.100000000000001" customHeight="1" x14ac:dyDescent="0.15">
      <c r="A4" s="300" t="s">
        <v>817</v>
      </c>
      <c r="B4" s="1100" t="s">
        <v>1</v>
      </c>
      <c r="C4" s="1100" t="s">
        <v>878</v>
      </c>
      <c r="D4" s="1100" t="s">
        <v>879</v>
      </c>
      <c r="E4" s="1100" t="s">
        <v>880</v>
      </c>
      <c r="F4" s="1100" t="s">
        <v>1348</v>
      </c>
      <c r="G4" s="1100" t="s">
        <v>1</v>
      </c>
      <c r="H4" s="1100" t="s">
        <v>878</v>
      </c>
      <c r="I4" s="1100" t="s">
        <v>879</v>
      </c>
      <c r="J4" s="1100" t="s">
        <v>880</v>
      </c>
      <c r="K4" s="1101" t="s">
        <v>1348</v>
      </c>
    </row>
    <row r="5" spans="1:11" ht="5.0999999999999996" customHeight="1" x14ac:dyDescent="0.15"/>
    <row r="6" spans="1:11" s="180" customFormat="1" ht="14.1" customHeight="1" x14ac:dyDescent="0.25">
      <c r="A6" s="1236" t="s">
        <v>844</v>
      </c>
      <c r="B6" s="1260">
        <v>983523</v>
      </c>
      <c r="C6" s="1260">
        <v>356663</v>
      </c>
      <c r="D6" s="1260">
        <v>602204</v>
      </c>
      <c r="E6" s="1260">
        <v>996</v>
      </c>
      <c r="F6" s="1260">
        <v>23660</v>
      </c>
      <c r="G6" s="1260">
        <v>15837240</v>
      </c>
      <c r="H6" s="1260">
        <v>6454288</v>
      </c>
      <c r="I6" s="1260">
        <v>9019416</v>
      </c>
      <c r="J6" s="1260">
        <v>13790</v>
      </c>
      <c r="K6" s="1260">
        <v>349746</v>
      </c>
    </row>
    <row r="7" spans="1:11" s="170" customFormat="1" ht="9" customHeight="1" x14ac:dyDescent="0.15">
      <c r="A7" s="175" t="s">
        <v>279</v>
      </c>
      <c r="B7" s="1250">
        <v>886866</v>
      </c>
      <c r="C7" s="1250">
        <v>318275</v>
      </c>
      <c r="D7" s="1250">
        <v>543964</v>
      </c>
      <c r="E7" s="1250">
        <v>969</v>
      </c>
      <c r="F7" s="1250">
        <v>23658</v>
      </c>
      <c r="G7" s="1250">
        <v>15137884</v>
      </c>
      <c r="H7" s="1250">
        <v>6185673</v>
      </c>
      <c r="I7" s="1250">
        <v>8588894</v>
      </c>
      <c r="J7" s="1250">
        <v>13571</v>
      </c>
      <c r="K7" s="1250">
        <v>349746</v>
      </c>
    </row>
    <row r="8" spans="1:11" s="163" customFormat="1" ht="9" customHeight="1" x14ac:dyDescent="0.15">
      <c r="A8" s="177" t="s">
        <v>582</v>
      </c>
      <c r="B8" s="44">
        <v>5655</v>
      </c>
      <c r="C8" s="44">
        <v>1093</v>
      </c>
      <c r="D8" s="44">
        <v>3037</v>
      </c>
      <c r="E8" s="44">
        <v>0</v>
      </c>
      <c r="F8" s="44">
        <v>1525</v>
      </c>
      <c r="G8" s="44">
        <v>112207</v>
      </c>
      <c r="H8" s="44">
        <v>26524</v>
      </c>
      <c r="I8" s="44">
        <v>58870</v>
      </c>
      <c r="J8" s="44">
        <v>0</v>
      </c>
      <c r="K8" s="44">
        <v>26813</v>
      </c>
    </row>
    <row r="9" spans="1:11" s="163" customFormat="1" ht="9" customHeight="1" x14ac:dyDescent="0.15">
      <c r="A9" s="177" t="s">
        <v>781</v>
      </c>
      <c r="B9" s="44">
        <v>4304</v>
      </c>
      <c r="C9" s="44">
        <v>33</v>
      </c>
      <c r="D9" s="44">
        <v>3720</v>
      </c>
      <c r="E9" s="44">
        <v>0</v>
      </c>
      <c r="F9" s="44">
        <v>551</v>
      </c>
      <c r="G9" s="44">
        <v>97198</v>
      </c>
      <c r="H9" s="44">
        <v>632</v>
      </c>
      <c r="I9" s="44">
        <v>85901</v>
      </c>
      <c r="J9" s="44">
        <v>0</v>
      </c>
      <c r="K9" s="44">
        <v>10665</v>
      </c>
    </row>
    <row r="10" spans="1:11" s="163" customFormat="1" ht="9" customHeight="1" x14ac:dyDescent="0.15">
      <c r="A10" s="177" t="s">
        <v>782</v>
      </c>
      <c r="B10" s="44">
        <v>185624</v>
      </c>
      <c r="C10" s="44">
        <v>65670</v>
      </c>
      <c r="D10" s="44">
        <v>108994</v>
      </c>
      <c r="E10" s="44">
        <v>320</v>
      </c>
      <c r="F10" s="44">
        <v>10640</v>
      </c>
      <c r="G10" s="44">
        <v>3036581</v>
      </c>
      <c r="H10" s="44">
        <v>1092823</v>
      </c>
      <c r="I10" s="44">
        <v>1793581</v>
      </c>
      <c r="J10" s="44">
        <v>2930</v>
      </c>
      <c r="K10" s="44">
        <v>147247</v>
      </c>
    </row>
    <row r="11" spans="1:11" s="163" customFormat="1" ht="9" customHeight="1" x14ac:dyDescent="0.15">
      <c r="A11" s="177" t="s">
        <v>336</v>
      </c>
      <c r="B11" s="44">
        <v>131719</v>
      </c>
      <c r="C11" s="44">
        <v>51254</v>
      </c>
      <c r="D11" s="44">
        <v>77649</v>
      </c>
      <c r="E11" s="44">
        <v>607</v>
      </c>
      <c r="F11" s="44">
        <v>2209</v>
      </c>
      <c r="G11" s="44">
        <v>2339731</v>
      </c>
      <c r="H11" s="44">
        <v>917610</v>
      </c>
      <c r="I11" s="44">
        <v>1378612</v>
      </c>
      <c r="J11" s="44">
        <v>9642</v>
      </c>
      <c r="K11" s="44">
        <v>33867</v>
      </c>
    </row>
    <row r="12" spans="1:11" s="170" customFormat="1" ht="9" customHeight="1" x14ac:dyDescent="0.15">
      <c r="A12" s="177" t="s">
        <v>593</v>
      </c>
      <c r="B12" s="1251">
        <v>44902</v>
      </c>
      <c r="C12" s="1251">
        <v>9589</v>
      </c>
      <c r="D12" s="1251">
        <v>27627</v>
      </c>
      <c r="E12" s="1251">
        <v>41</v>
      </c>
      <c r="F12" s="1251">
        <v>7645</v>
      </c>
      <c r="G12" s="1251">
        <v>840637</v>
      </c>
      <c r="H12" s="1251">
        <v>179581</v>
      </c>
      <c r="I12" s="1251">
        <v>531668</v>
      </c>
      <c r="J12" s="1251">
        <v>999</v>
      </c>
      <c r="K12" s="1251">
        <v>128389</v>
      </c>
    </row>
    <row r="13" spans="1:11" s="163" customFormat="1" ht="9" customHeight="1" x14ac:dyDescent="0.15">
      <c r="A13" s="177" t="s">
        <v>784</v>
      </c>
      <c r="B13" s="44">
        <v>514662</v>
      </c>
      <c r="C13" s="44">
        <v>190636</v>
      </c>
      <c r="D13" s="44">
        <v>322937</v>
      </c>
      <c r="E13" s="44">
        <v>1</v>
      </c>
      <c r="F13" s="44">
        <v>1088</v>
      </c>
      <c r="G13" s="44">
        <v>8711530</v>
      </c>
      <c r="H13" s="44">
        <v>3968503</v>
      </c>
      <c r="I13" s="44">
        <v>4740262</v>
      </c>
      <c r="J13" s="44">
        <v>0</v>
      </c>
      <c r="K13" s="44">
        <v>2765</v>
      </c>
    </row>
    <row r="14" spans="1:11" s="163" customFormat="1" ht="9" customHeight="1" x14ac:dyDescent="0.15">
      <c r="A14" s="175" t="s">
        <v>867</v>
      </c>
      <c r="B14" s="41">
        <v>57886</v>
      </c>
      <c r="C14" s="41">
        <v>27103</v>
      </c>
      <c r="D14" s="41">
        <v>30755</v>
      </c>
      <c r="E14" s="41">
        <v>27</v>
      </c>
      <c r="F14" s="41">
        <v>1</v>
      </c>
      <c r="G14" s="41">
        <v>549562</v>
      </c>
      <c r="H14" s="41">
        <v>212024</v>
      </c>
      <c r="I14" s="41">
        <v>337319</v>
      </c>
      <c r="J14" s="41">
        <v>219</v>
      </c>
      <c r="K14" s="41">
        <v>0</v>
      </c>
    </row>
    <row r="15" spans="1:11" s="163" customFormat="1" ht="9" customHeight="1" x14ac:dyDescent="0.15">
      <c r="A15" s="177" t="s">
        <v>786</v>
      </c>
      <c r="B15" s="44">
        <v>3640</v>
      </c>
      <c r="C15" s="44">
        <v>2083</v>
      </c>
      <c r="D15" s="44">
        <v>1557</v>
      </c>
      <c r="E15" s="44">
        <v>0</v>
      </c>
      <c r="F15" s="44">
        <v>0</v>
      </c>
      <c r="G15" s="44">
        <v>9945</v>
      </c>
      <c r="H15" s="44">
        <v>5032</v>
      </c>
      <c r="I15" s="44">
        <v>4913</v>
      </c>
      <c r="J15" s="44">
        <v>0</v>
      </c>
      <c r="K15" s="44">
        <v>0</v>
      </c>
    </row>
    <row r="16" spans="1:11" s="163" customFormat="1" ht="9" customHeight="1" x14ac:dyDescent="0.15">
      <c r="A16" s="177" t="s">
        <v>342</v>
      </c>
      <c r="B16" s="44">
        <v>3904</v>
      </c>
      <c r="C16" s="44">
        <v>2306</v>
      </c>
      <c r="D16" s="44">
        <v>1597</v>
      </c>
      <c r="E16" s="44">
        <v>1</v>
      </c>
      <c r="F16" s="44">
        <v>0</v>
      </c>
      <c r="G16" s="44">
        <v>24223</v>
      </c>
      <c r="H16" s="44">
        <v>11767</v>
      </c>
      <c r="I16" s="44">
        <v>12448</v>
      </c>
      <c r="J16" s="44">
        <v>8</v>
      </c>
      <c r="K16" s="44">
        <v>0</v>
      </c>
    </row>
    <row r="17" spans="1:11" s="163" customFormat="1" ht="9" customHeight="1" x14ac:dyDescent="0.15">
      <c r="A17" s="177" t="s">
        <v>787</v>
      </c>
      <c r="B17" s="44">
        <v>1679</v>
      </c>
      <c r="C17" s="44">
        <v>1309</v>
      </c>
      <c r="D17" s="44">
        <v>370</v>
      </c>
      <c r="E17" s="44">
        <v>0</v>
      </c>
      <c r="F17" s="44">
        <v>0</v>
      </c>
      <c r="G17" s="44">
        <v>6841</v>
      </c>
      <c r="H17" s="44">
        <v>5998</v>
      </c>
      <c r="I17" s="44">
        <v>843</v>
      </c>
      <c r="J17" s="44">
        <v>0</v>
      </c>
      <c r="K17" s="44">
        <v>0</v>
      </c>
    </row>
    <row r="18" spans="1:11" s="163" customFormat="1" ht="9" customHeight="1" x14ac:dyDescent="0.15">
      <c r="A18" s="177" t="s">
        <v>340</v>
      </c>
      <c r="B18" s="44">
        <v>30972</v>
      </c>
      <c r="C18" s="44">
        <v>12125</v>
      </c>
      <c r="D18" s="44">
        <v>18824</v>
      </c>
      <c r="E18" s="44">
        <v>22</v>
      </c>
      <c r="F18" s="44">
        <v>1</v>
      </c>
      <c r="G18" s="44">
        <v>390095</v>
      </c>
      <c r="H18" s="44">
        <v>129919</v>
      </c>
      <c r="I18" s="44">
        <v>260004</v>
      </c>
      <c r="J18" s="44">
        <v>172</v>
      </c>
      <c r="K18" s="44">
        <v>0</v>
      </c>
    </row>
    <row r="19" spans="1:11" s="163" customFormat="1" ht="9" customHeight="1" x14ac:dyDescent="0.15">
      <c r="A19" s="177" t="s">
        <v>788</v>
      </c>
      <c r="B19" s="44">
        <v>772</v>
      </c>
      <c r="C19" s="44">
        <v>495</v>
      </c>
      <c r="D19" s="44">
        <v>277</v>
      </c>
      <c r="E19" s="44">
        <v>0</v>
      </c>
      <c r="F19" s="44">
        <v>0</v>
      </c>
      <c r="G19" s="44">
        <v>3650</v>
      </c>
      <c r="H19" s="44">
        <v>2355</v>
      </c>
      <c r="I19" s="44">
        <v>1295</v>
      </c>
      <c r="J19" s="44">
        <v>0</v>
      </c>
      <c r="K19" s="44">
        <v>0</v>
      </c>
    </row>
    <row r="20" spans="1:11" s="163" customFormat="1" ht="9" customHeight="1" x14ac:dyDescent="0.15">
      <c r="A20" s="177" t="s">
        <v>789</v>
      </c>
      <c r="B20" s="44">
        <v>12565</v>
      </c>
      <c r="C20" s="44">
        <v>5877</v>
      </c>
      <c r="D20" s="44">
        <v>6688</v>
      </c>
      <c r="E20" s="44">
        <v>0</v>
      </c>
      <c r="F20" s="44">
        <v>0</v>
      </c>
      <c r="G20" s="44">
        <v>95513</v>
      </c>
      <c r="H20" s="44">
        <v>47241</v>
      </c>
      <c r="I20" s="44">
        <v>48272</v>
      </c>
      <c r="J20" s="44">
        <v>0</v>
      </c>
      <c r="K20" s="44">
        <v>0</v>
      </c>
    </row>
    <row r="21" spans="1:11" s="163" customFormat="1" ht="9" customHeight="1" x14ac:dyDescent="0.15">
      <c r="A21" s="177" t="s">
        <v>790</v>
      </c>
      <c r="B21" s="44">
        <v>2234</v>
      </c>
      <c r="C21" s="44">
        <v>1308</v>
      </c>
      <c r="D21" s="44">
        <v>925</v>
      </c>
      <c r="E21" s="44">
        <v>1</v>
      </c>
      <c r="F21" s="44">
        <v>0</v>
      </c>
      <c r="G21" s="44">
        <v>9491</v>
      </c>
      <c r="H21" s="44">
        <v>3396</v>
      </c>
      <c r="I21" s="44">
        <v>6084</v>
      </c>
      <c r="J21" s="44">
        <v>11</v>
      </c>
      <c r="K21" s="44">
        <v>0</v>
      </c>
    </row>
    <row r="22" spans="1:11" s="163" customFormat="1" ht="9" customHeight="1" x14ac:dyDescent="0.15">
      <c r="A22" s="177" t="s">
        <v>791</v>
      </c>
      <c r="B22" s="1251">
        <v>1410</v>
      </c>
      <c r="C22" s="1251">
        <v>890</v>
      </c>
      <c r="D22" s="1251">
        <v>517</v>
      </c>
      <c r="E22" s="1251">
        <v>3</v>
      </c>
      <c r="F22" s="1251">
        <v>0</v>
      </c>
      <c r="G22" s="1251">
        <v>8122</v>
      </c>
      <c r="H22" s="1251">
        <v>4634</v>
      </c>
      <c r="I22" s="1251">
        <v>3460</v>
      </c>
      <c r="J22" s="1251">
        <v>28</v>
      </c>
      <c r="K22" s="1251">
        <v>0</v>
      </c>
    </row>
    <row r="23" spans="1:11" s="170" customFormat="1" ht="9" customHeight="1" x14ac:dyDescent="0.15">
      <c r="A23" s="177" t="s">
        <v>892</v>
      </c>
      <c r="B23" s="1251">
        <v>710</v>
      </c>
      <c r="C23" s="1251">
        <v>710</v>
      </c>
      <c r="D23" s="1251">
        <v>0</v>
      </c>
      <c r="E23" s="1251">
        <v>0</v>
      </c>
      <c r="F23" s="1251">
        <v>0</v>
      </c>
      <c r="G23" s="1251">
        <v>1682</v>
      </c>
      <c r="H23" s="1251">
        <v>1682</v>
      </c>
      <c r="I23" s="1251">
        <v>0</v>
      </c>
      <c r="J23" s="1251">
        <v>0</v>
      </c>
      <c r="K23" s="1251">
        <v>0</v>
      </c>
    </row>
    <row r="24" spans="1:11" s="163" customFormat="1" ht="9" customHeight="1" x14ac:dyDescent="0.15">
      <c r="A24" s="175" t="s">
        <v>868</v>
      </c>
      <c r="B24" s="1250">
        <v>38771</v>
      </c>
      <c r="C24" s="1250">
        <v>11285</v>
      </c>
      <c r="D24" s="1250">
        <v>27485</v>
      </c>
      <c r="E24" s="1250">
        <v>0</v>
      </c>
      <c r="F24" s="1250">
        <v>1</v>
      </c>
      <c r="G24" s="1250">
        <v>149794</v>
      </c>
      <c r="H24" s="1250">
        <v>56591</v>
      </c>
      <c r="I24" s="1250">
        <v>93203</v>
      </c>
      <c r="J24" s="1250">
        <v>0</v>
      </c>
      <c r="K24" s="1250">
        <v>0</v>
      </c>
    </row>
    <row r="25" spans="1:11" s="163" customFormat="1" ht="9" customHeight="1" x14ac:dyDescent="0.15">
      <c r="A25" s="177" t="s">
        <v>793</v>
      </c>
      <c r="B25" s="1251">
        <v>37053</v>
      </c>
      <c r="C25" s="1251">
        <v>9900</v>
      </c>
      <c r="D25" s="1251">
        <v>27152</v>
      </c>
      <c r="E25" s="1251">
        <v>0</v>
      </c>
      <c r="F25" s="1251">
        <v>1</v>
      </c>
      <c r="G25" s="1251">
        <v>143622</v>
      </c>
      <c r="H25" s="1251">
        <v>52737</v>
      </c>
      <c r="I25" s="1251">
        <v>90885</v>
      </c>
      <c r="J25" s="1251">
        <v>0</v>
      </c>
      <c r="K25" s="1251">
        <v>0</v>
      </c>
    </row>
    <row r="26" spans="1:11" s="163" customFormat="1" ht="9" customHeight="1" x14ac:dyDescent="0.15">
      <c r="A26" s="177" t="s">
        <v>347</v>
      </c>
      <c r="B26" s="1251">
        <v>588</v>
      </c>
      <c r="C26" s="1251">
        <v>519</v>
      </c>
      <c r="D26" s="1251">
        <v>69</v>
      </c>
      <c r="E26" s="1251">
        <v>0</v>
      </c>
      <c r="F26" s="1251">
        <v>0</v>
      </c>
      <c r="G26" s="1251">
        <v>3555</v>
      </c>
      <c r="H26" s="1251">
        <v>2229</v>
      </c>
      <c r="I26" s="1251">
        <v>1326</v>
      </c>
      <c r="J26" s="1251">
        <v>0</v>
      </c>
      <c r="K26" s="1251">
        <v>0</v>
      </c>
    </row>
    <row r="27" spans="1:11" s="170" customFormat="1" ht="9" customHeight="1" x14ac:dyDescent="0.15">
      <c r="A27" s="177" t="s">
        <v>794</v>
      </c>
      <c r="B27" s="1251">
        <v>1130</v>
      </c>
      <c r="C27" s="1251">
        <v>866</v>
      </c>
      <c r="D27" s="1251">
        <v>264</v>
      </c>
      <c r="E27" s="1251">
        <v>0</v>
      </c>
      <c r="F27" s="1251">
        <v>0</v>
      </c>
      <c r="G27" s="1251">
        <v>2617</v>
      </c>
      <c r="H27" s="1251">
        <v>1625</v>
      </c>
      <c r="I27" s="1251">
        <v>992</v>
      </c>
      <c r="J27" s="1251">
        <v>0</v>
      </c>
      <c r="K27" s="1251">
        <v>0</v>
      </c>
    </row>
    <row r="28" spans="1:11" s="181" customFormat="1" ht="14.1" customHeight="1" x14ac:dyDescent="0.25">
      <c r="A28" s="1236" t="s">
        <v>858</v>
      </c>
      <c r="B28" s="1260">
        <v>983146</v>
      </c>
      <c r="C28" s="1260">
        <v>361184</v>
      </c>
      <c r="D28" s="1260">
        <v>596726</v>
      </c>
      <c r="E28" s="1260">
        <v>1394</v>
      </c>
      <c r="F28" s="1260">
        <v>23842</v>
      </c>
      <c r="G28" s="1260">
        <v>13805280</v>
      </c>
      <c r="H28" s="1260">
        <v>5408658</v>
      </c>
      <c r="I28" s="1260">
        <v>8118699</v>
      </c>
      <c r="J28" s="1260">
        <v>33867</v>
      </c>
      <c r="K28" s="1260">
        <v>244056</v>
      </c>
    </row>
    <row r="29" spans="1:11" s="163" customFormat="1" ht="9" customHeight="1" x14ac:dyDescent="0.15">
      <c r="A29" s="175" t="s">
        <v>279</v>
      </c>
      <c r="B29" s="1250">
        <v>886241</v>
      </c>
      <c r="C29" s="1250">
        <v>322925</v>
      </c>
      <c r="D29" s="1250">
        <v>538117</v>
      </c>
      <c r="E29" s="1250">
        <v>1360</v>
      </c>
      <c r="F29" s="1250">
        <v>23839</v>
      </c>
      <c r="G29" s="1250">
        <v>12301650</v>
      </c>
      <c r="H29" s="1250">
        <v>4917766</v>
      </c>
      <c r="I29" s="1250">
        <v>7106251</v>
      </c>
      <c r="J29" s="1250">
        <v>33636</v>
      </c>
      <c r="K29" s="1250">
        <v>243997</v>
      </c>
    </row>
    <row r="30" spans="1:11" s="163" customFormat="1" ht="9" customHeight="1" x14ac:dyDescent="0.15">
      <c r="A30" s="177" t="s">
        <v>582</v>
      </c>
      <c r="B30" s="1251">
        <v>1406</v>
      </c>
      <c r="C30" s="1251">
        <v>168</v>
      </c>
      <c r="D30" s="1251">
        <v>756</v>
      </c>
      <c r="E30" s="1251">
        <v>0</v>
      </c>
      <c r="F30" s="1251">
        <v>482</v>
      </c>
      <c r="G30" s="1251">
        <v>15477</v>
      </c>
      <c r="H30" s="1251">
        <v>609</v>
      </c>
      <c r="I30" s="1251">
        <v>6504</v>
      </c>
      <c r="J30" s="1251">
        <v>0</v>
      </c>
      <c r="K30" s="1251">
        <v>8364</v>
      </c>
    </row>
    <row r="31" spans="1:11" s="163" customFormat="1" ht="9" customHeight="1" x14ac:dyDescent="0.15">
      <c r="A31" s="177" t="s">
        <v>781</v>
      </c>
      <c r="B31" s="44">
        <v>4429</v>
      </c>
      <c r="C31" s="44">
        <v>59</v>
      </c>
      <c r="D31" s="44">
        <v>4173</v>
      </c>
      <c r="E31" s="44">
        <v>0</v>
      </c>
      <c r="F31" s="44">
        <v>197</v>
      </c>
      <c r="G31" s="44">
        <v>592</v>
      </c>
      <c r="H31" s="44">
        <v>592</v>
      </c>
      <c r="I31" s="44">
        <v>0</v>
      </c>
      <c r="J31" s="44">
        <v>0</v>
      </c>
      <c r="K31" s="44">
        <v>0</v>
      </c>
    </row>
    <row r="32" spans="1:11" s="163" customFormat="1" ht="9" customHeight="1" x14ac:dyDescent="0.15">
      <c r="A32" s="177" t="s">
        <v>782</v>
      </c>
      <c r="B32" s="44">
        <v>206643</v>
      </c>
      <c r="C32" s="44">
        <v>76334</v>
      </c>
      <c r="D32" s="44">
        <v>119255</v>
      </c>
      <c r="E32" s="44">
        <v>924</v>
      </c>
      <c r="F32" s="44">
        <v>10130</v>
      </c>
      <c r="G32" s="44">
        <v>2613570</v>
      </c>
      <c r="H32" s="44">
        <v>910012</v>
      </c>
      <c r="I32" s="44">
        <v>1589771</v>
      </c>
      <c r="J32" s="44">
        <v>22962</v>
      </c>
      <c r="K32" s="44">
        <v>90825</v>
      </c>
    </row>
    <row r="33" spans="1:11" s="163" customFormat="1" ht="9" customHeight="1" x14ac:dyDescent="0.15">
      <c r="A33" s="177" t="s">
        <v>336</v>
      </c>
      <c r="B33" s="44">
        <v>123756</v>
      </c>
      <c r="C33" s="44">
        <v>49374</v>
      </c>
      <c r="D33" s="44">
        <v>69579</v>
      </c>
      <c r="E33" s="44">
        <v>415</v>
      </c>
      <c r="F33" s="44">
        <v>4388</v>
      </c>
      <c r="G33" s="44">
        <v>1106318</v>
      </c>
      <c r="H33" s="44">
        <v>405125</v>
      </c>
      <c r="I33" s="44">
        <v>624397</v>
      </c>
      <c r="J33" s="44">
        <v>10341</v>
      </c>
      <c r="K33" s="44">
        <v>66455</v>
      </c>
    </row>
    <row r="34" spans="1:11" s="163" customFormat="1" ht="9" customHeight="1" x14ac:dyDescent="0.15">
      <c r="A34" s="177" t="s">
        <v>593</v>
      </c>
      <c r="B34" s="1251">
        <v>43930</v>
      </c>
      <c r="C34" s="1251">
        <v>10829</v>
      </c>
      <c r="D34" s="1251">
        <v>25863</v>
      </c>
      <c r="E34" s="1251">
        <v>19</v>
      </c>
      <c r="F34" s="1251">
        <v>7219</v>
      </c>
      <c r="G34" s="1251">
        <v>405837</v>
      </c>
      <c r="H34" s="1251">
        <v>120363</v>
      </c>
      <c r="I34" s="1251">
        <v>218694</v>
      </c>
      <c r="J34" s="1251">
        <v>293</v>
      </c>
      <c r="K34" s="1251">
        <v>66487</v>
      </c>
    </row>
    <row r="35" spans="1:11" s="163" customFormat="1" ht="9" customHeight="1" x14ac:dyDescent="0.15">
      <c r="A35" s="177" t="s">
        <v>784</v>
      </c>
      <c r="B35" s="44">
        <v>506077</v>
      </c>
      <c r="C35" s="44">
        <v>186161</v>
      </c>
      <c r="D35" s="44">
        <v>318491</v>
      </c>
      <c r="E35" s="44">
        <v>2</v>
      </c>
      <c r="F35" s="44">
        <v>1423</v>
      </c>
      <c r="G35" s="44">
        <v>8159856</v>
      </c>
      <c r="H35" s="44">
        <v>3481065</v>
      </c>
      <c r="I35" s="44">
        <v>4666885</v>
      </c>
      <c r="J35" s="44">
        <v>40</v>
      </c>
      <c r="K35" s="44">
        <v>11866</v>
      </c>
    </row>
    <row r="36" spans="1:11" s="163" customFormat="1" ht="9" customHeight="1" x14ac:dyDescent="0.15">
      <c r="A36" s="175" t="s">
        <v>867</v>
      </c>
      <c r="B36" s="41">
        <v>57800</v>
      </c>
      <c r="C36" s="41">
        <v>26849</v>
      </c>
      <c r="D36" s="41">
        <v>30916</v>
      </c>
      <c r="E36" s="41">
        <v>34</v>
      </c>
      <c r="F36" s="41">
        <v>1</v>
      </c>
      <c r="G36" s="41">
        <v>876341</v>
      </c>
      <c r="H36" s="41">
        <v>338019</v>
      </c>
      <c r="I36" s="41">
        <v>538085</v>
      </c>
      <c r="J36" s="41">
        <v>231</v>
      </c>
      <c r="K36" s="41">
        <v>6</v>
      </c>
    </row>
    <row r="37" spans="1:11" s="163" customFormat="1" ht="9" customHeight="1" x14ac:dyDescent="0.15">
      <c r="A37" s="177" t="s">
        <v>786</v>
      </c>
      <c r="B37" s="44">
        <v>3533</v>
      </c>
      <c r="C37" s="44">
        <v>1999</v>
      </c>
      <c r="D37" s="44">
        <v>1534</v>
      </c>
      <c r="E37" s="44">
        <v>0</v>
      </c>
      <c r="F37" s="44">
        <v>0</v>
      </c>
      <c r="G37" s="44">
        <v>53428</v>
      </c>
      <c r="H37" s="44">
        <v>27023</v>
      </c>
      <c r="I37" s="44">
        <v>26405</v>
      </c>
      <c r="J37" s="44">
        <v>0</v>
      </c>
      <c r="K37" s="44">
        <v>0</v>
      </c>
    </row>
    <row r="38" spans="1:11" s="163" customFormat="1" ht="9" customHeight="1" x14ac:dyDescent="0.15">
      <c r="A38" s="177" t="s">
        <v>342</v>
      </c>
      <c r="B38" s="1251">
        <v>3808</v>
      </c>
      <c r="C38" s="1251">
        <v>2241</v>
      </c>
      <c r="D38" s="1251">
        <v>1565</v>
      </c>
      <c r="E38" s="1251">
        <v>2</v>
      </c>
      <c r="F38" s="1251">
        <v>0</v>
      </c>
      <c r="G38" s="1251">
        <v>47795</v>
      </c>
      <c r="H38" s="1251">
        <v>22721</v>
      </c>
      <c r="I38" s="1251">
        <v>25068</v>
      </c>
      <c r="J38" s="1251">
        <v>6</v>
      </c>
      <c r="K38" s="1251">
        <v>0</v>
      </c>
    </row>
    <row r="39" spans="1:11" s="163" customFormat="1" ht="9" customHeight="1" x14ac:dyDescent="0.15">
      <c r="A39" s="177" t="s">
        <v>787</v>
      </c>
      <c r="B39" s="1251">
        <v>1625</v>
      </c>
      <c r="C39" s="1251">
        <v>1269</v>
      </c>
      <c r="D39" s="1251">
        <v>356</v>
      </c>
      <c r="E39" s="1251">
        <v>0</v>
      </c>
      <c r="F39" s="1251">
        <v>0</v>
      </c>
      <c r="G39" s="1251">
        <v>21170</v>
      </c>
      <c r="H39" s="1251">
        <v>16450</v>
      </c>
      <c r="I39" s="1251">
        <v>4720</v>
      </c>
      <c r="J39" s="1251">
        <v>0</v>
      </c>
      <c r="K39" s="1251">
        <v>0</v>
      </c>
    </row>
    <row r="40" spans="1:11" s="163" customFormat="1" ht="9" customHeight="1" x14ac:dyDescent="0.15">
      <c r="A40" s="177" t="s">
        <v>340</v>
      </c>
      <c r="B40" s="1251">
        <v>31145</v>
      </c>
      <c r="C40" s="1251">
        <v>12171</v>
      </c>
      <c r="D40" s="1251">
        <v>18963</v>
      </c>
      <c r="E40" s="1251">
        <v>10</v>
      </c>
      <c r="F40" s="1251">
        <v>1</v>
      </c>
      <c r="G40" s="1251">
        <v>475628</v>
      </c>
      <c r="H40" s="1251">
        <v>143365</v>
      </c>
      <c r="I40" s="1251">
        <v>332208</v>
      </c>
      <c r="J40" s="1251">
        <v>49</v>
      </c>
      <c r="K40" s="1251">
        <v>6</v>
      </c>
    </row>
    <row r="41" spans="1:11" s="163" customFormat="1" ht="9" customHeight="1" x14ac:dyDescent="0.15">
      <c r="A41" s="177" t="s">
        <v>788</v>
      </c>
      <c r="B41" s="1251">
        <v>773</v>
      </c>
      <c r="C41" s="1251">
        <v>489</v>
      </c>
      <c r="D41" s="1251">
        <v>284</v>
      </c>
      <c r="E41" s="1251">
        <v>0</v>
      </c>
      <c r="F41" s="1251">
        <v>0</v>
      </c>
      <c r="G41" s="1251">
        <v>9039</v>
      </c>
      <c r="H41" s="1251">
        <v>4730</v>
      </c>
      <c r="I41" s="1251">
        <v>4309</v>
      </c>
      <c r="J41" s="1251">
        <v>0</v>
      </c>
      <c r="K41" s="1251">
        <v>0</v>
      </c>
    </row>
    <row r="42" spans="1:11" s="163" customFormat="1" ht="9" customHeight="1" x14ac:dyDescent="0.15">
      <c r="A42" s="177" t="s">
        <v>789</v>
      </c>
      <c r="B42" s="1251">
        <v>12579</v>
      </c>
      <c r="C42" s="1251">
        <v>5840</v>
      </c>
      <c r="D42" s="1251">
        <v>6739</v>
      </c>
      <c r="E42" s="1251">
        <v>0</v>
      </c>
      <c r="F42" s="1251">
        <v>0</v>
      </c>
      <c r="G42" s="1251">
        <v>211760</v>
      </c>
      <c r="H42" s="1251">
        <v>88820</v>
      </c>
      <c r="I42" s="1251">
        <v>122940</v>
      </c>
      <c r="J42" s="1251">
        <v>0</v>
      </c>
      <c r="K42" s="1251">
        <v>0</v>
      </c>
    </row>
    <row r="43" spans="1:11" s="163" customFormat="1" ht="9" customHeight="1" x14ac:dyDescent="0.15">
      <c r="A43" s="177" t="s">
        <v>790</v>
      </c>
      <c r="B43" s="1251">
        <v>2235</v>
      </c>
      <c r="C43" s="1251">
        <v>1299</v>
      </c>
      <c r="D43" s="1251">
        <v>936</v>
      </c>
      <c r="E43" s="1251">
        <v>0</v>
      </c>
      <c r="F43" s="1251">
        <v>0</v>
      </c>
      <c r="G43" s="1251">
        <v>35923</v>
      </c>
      <c r="H43" s="1251">
        <v>20611</v>
      </c>
      <c r="I43" s="1251">
        <v>15312</v>
      </c>
      <c r="J43" s="1251">
        <v>0</v>
      </c>
      <c r="K43" s="1251">
        <v>0</v>
      </c>
    </row>
    <row r="44" spans="1:11" s="170" customFormat="1" ht="9" customHeight="1" x14ac:dyDescent="0.15">
      <c r="A44" s="177" t="s">
        <v>791</v>
      </c>
      <c r="B44" s="1251">
        <v>1409</v>
      </c>
      <c r="C44" s="1251">
        <v>848</v>
      </c>
      <c r="D44" s="1251">
        <v>539</v>
      </c>
      <c r="E44" s="1251">
        <v>22</v>
      </c>
      <c r="F44" s="1251">
        <v>0</v>
      </c>
      <c r="G44" s="1251">
        <v>16238</v>
      </c>
      <c r="H44" s="1251">
        <v>8939</v>
      </c>
      <c r="I44" s="1251">
        <v>7123</v>
      </c>
      <c r="J44" s="1251">
        <v>176</v>
      </c>
      <c r="K44" s="1251">
        <v>0</v>
      </c>
    </row>
    <row r="45" spans="1:11" s="163" customFormat="1" ht="9" customHeight="1" x14ac:dyDescent="0.15">
      <c r="A45" s="177" t="s">
        <v>892</v>
      </c>
      <c r="B45" s="1251">
        <v>693</v>
      </c>
      <c r="C45" s="1251">
        <v>693</v>
      </c>
      <c r="D45" s="1251">
        <v>0</v>
      </c>
      <c r="E45" s="1251">
        <v>0</v>
      </c>
      <c r="F45" s="1251">
        <v>0</v>
      </c>
      <c r="G45" s="1251">
        <v>5360</v>
      </c>
      <c r="H45" s="1251">
        <v>5360</v>
      </c>
      <c r="I45" s="1251">
        <v>0</v>
      </c>
      <c r="J45" s="1251">
        <v>0</v>
      </c>
      <c r="K45" s="1251">
        <v>0</v>
      </c>
    </row>
    <row r="46" spans="1:11" s="163" customFormat="1" ht="9" customHeight="1" x14ac:dyDescent="0.15">
      <c r="A46" s="175" t="s">
        <v>868</v>
      </c>
      <c r="B46" s="1250">
        <v>39105</v>
      </c>
      <c r="C46" s="1250">
        <v>11410</v>
      </c>
      <c r="D46" s="1250">
        <v>27693</v>
      </c>
      <c r="E46" s="1250">
        <v>0</v>
      </c>
      <c r="F46" s="1250">
        <v>2</v>
      </c>
      <c r="G46" s="1250">
        <v>627289</v>
      </c>
      <c r="H46" s="1250">
        <v>152873</v>
      </c>
      <c r="I46" s="1250">
        <v>474363</v>
      </c>
      <c r="J46" s="1250">
        <v>0</v>
      </c>
      <c r="K46" s="1250">
        <v>53</v>
      </c>
    </row>
    <row r="47" spans="1:11" s="163" customFormat="1" ht="9" customHeight="1" x14ac:dyDescent="0.15">
      <c r="A47" s="177" t="s">
        <v>793</v>
      </c>
      <c r="B47" s="1251">
        <v>37310</v>
      </c>
      <c r="C47" s="1251">
        <v>9967</v>
      </c>
      <c r="D47" s="1251">
        <v>27341</v>
      </c>
      <c r="E47" s="1251">
        <v>0</v>
      </c>
      <c r="F47" s="1251">
        <v>2</v>
      </c>
      <c r="G47" s="1251">
        <v>614982</v>
      </c>
      <c r="H47" s="1251">
        <v>145347</v>
      </c>
      <c r="I47" s="1251">
        <v>469582</v>
      </c>
      <c r="J47" s="1251">
        <v>0</v>
      </c>
      <c r="K47" s="1251">
        <v>53</v>
      </c>
    </row>
    <row r="48" spans="1:11" s="163" customFormat="1" ht="9" customHeight="1" x14ac:dyDescent="0.15">
      <c r="A48" s="177" t="s">
        <v>347</v>
      </c>
      <c r="B48" s="1251">
        <v>580</v>
      </c>
      <c r="C48" s="1251">
        <v>528</v>
      </c>
      <c r="D48" s="1251">
        <v>52</v>
      </c>
      <c r="E48" s="1251">
        <v>0</v>
      </c>
      <c r="F48" s="1251">
        <v>0</v>
      </c>
      <c r="G48" s="1251">
        <v>459</v>
      </c>
      <c r="H48" s="1251">
        <v>403</v>
      </c>
      <c r="I48" s="1251">
        <v>56</v>
      </c>
      <c r="J48" s="1251">
        <v>0</v>
      </c>
      <c r="K48" s="1251">
        <v>0</v>
      </c>
    </row>
    <row r="49" spans="1:11" s="163" customFormat="1" ht="9" customHeight="1" x14ac:dyDescent="0.15">
      <c r="A49" s="177" t="s">
        <v>794</v>
      </c>
      <c r="B49" s="1251">
        <v>1215</v>
      </c>
      <c r="C49" s="1251">
        <v>915</v>
      </c>
      <c r="D49" s="1251">
        <v>300</v>
      </c>
      <c r="E49" s="1251">
        <v>0</v>
      </c>
      <c r="F49" s="1251">
        <v>0</v>
      </c>
      <c r="G49" s="1251">
        <v>11848</v>
      </c>
      <c r="H49" s="1251">
        <v>7123</v>
      </c>
      <c r="I49" s="1251">
        <v>4725</v>
      </c>
      <c r="J49" s="1251">
        <v>0</v>
      </c>
      <c r="K49" s="1251">
        <v>0</v>
      </c>
    </row>
    <row r="50" spans="1:11" s="163" customFormat="1" ht="5.0999999999999996" customHeight="1" thickBot="1" x14ac:dyDescent="0.2">
      <c r="A50" s="280"/>
      <c r="B50" s="280"/>
      <c r="C50" s="280"/>
      <c r="D50" s="280"/>
      <c r="E50" s="280"/>
      <c r="F50" s="280"/>
      <c r="G50" s="280"/>
      <c r="H50" s="280"/>
      <c r="I50" s="280"/>
      <c r="J50" s="280"/>
      <c r="K50" s="280"/>
    </row>
    <row r="51" spans="1:11" ht="9.75" thickTop="1" x14ac:dyDescent="0.15">
      <c r="A51" s="303" t="s">
        <v>1192</v>
      </c>
    </row>
  </sheetData>
  <mergeCells count="3">
    <mergeCell ref="A1:K1"/>
    <mergeCell ref="G3:K3"/>
    <mergeCell ref="B3:F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01"/>
  <dimension ref="A1:G30"/>
  <sheetViews>
    <sheetView showGridLines="0" showRuler="0" zoomScaleSheetLayoutView="100" workbookViewId="0">
      <selection activeCell="D24" sqref="D24"/>
    </sheetView>
  </sheetViews>
  <sheetFormatPr defaultColWidth="12.5703125" defaultRowHeight="10.15" customHeight="1" x14ac:dyDescent="0.15"/>
  <cols>
    <col min="1" max="1" width="18.42578125" style="128" customWidth="1"/>
    <col min="2" max="7" width="11.42578125" style="128" customWidth="1"/>
    <col min="8" max="16384" width="12.5703125" style="128"/>
  </cols>
  <sheetData>
    <row r="1" spans="1:7" ht="16.5" customHeight="1" x14ac:dyDescent="0.15">
      <c r="A1" s="1557" t="s">
        <v>1534</v>
      </c>
      <c r="B1" s="1557"/>
      <c r="C1" s="1557"/>
      <c r="D1" s="1557"/>
      <c r="E1" s="1557"/>
      <c r="F1" s="1557"/>
      <c r="G1" s="1557"/>
    </row>
    <row r="2" spans="1:7" ht="12" customHeight="1" x14ac:dyDescent="0.15">
      <c r="A2" s="338">
        <v>2023</v>
      </c>
      <c r="C2" s="162"/>
      <c r="D2" s="174"/>
      <c r="E2" s="174"/>
      <c r="F2" s="174"/>
      <c r="G2" s="174"/>
    </row>
    <row r="3" spans="1:7" ht="14.65" customHeight="1" x14ac:dyDescent="0.2">
      <c r="A3" s="306"/>
      <c r="B3" s="307" t="s">
        <v>1</v>
      </c>
      <c r="C3" s="307"/>
      <c r="D3" s="307" t="s">
        <v>881</v>
      </c>
      <c r="E3" s="307"/>
      <c r="F3" s="307" t="s">
        <v>882</v>
      </c>
      <c r="G3" s="308"/>
    </row>
    <row r="4" spans="1:7" ht="14.65" customHeight="1" x14ac:dyDescent="0.15">
      <c r="A4" s="300" t="s">
        <v>820</v>
      </c>
      <c r="B4" s="1038" t="s">
        <v>1809</v>
      </c>
      <c r="C4" s="1038" t="s">
        <v>883</v>
      </c>
      <c r="D4" s="1038" t="s">
        <v>1809</v>
      </c>
      <c r="E4" s="1038" t="s">
        <v>883</v>
      </c>
      <c r="F4" s="1038" t="s">
        <v>1809</v>
      </c>
      <c r="G4" s="1039" t="s">
        <v>883</v>
      </c>
    </row>
    <row r="5" spans="1:7" ht="5.0999999999999996" customHeight="1" x14ac:dyDescent="0.15"/>
    <row r="6" spans="1:7" s="170" customFormat="1" ht="10.15" customHeight="1" x14ac:dyDescent="0.15">
      <c r="A6" s="1041" t="s">
        <v>278</v>
      </c>
      <c r="B6" s="1250">
        <v>6371287</v>
      </c>
      <c r="C6" s="1250">
        <v>3225570</v>
      </c>
      <c r="D6" s="1250">
        <v>3110942</v>
      </c>
      <c r="E6" s="1250">
        <v>1617186</v>
      </c>
      <c r="F6" s="1250">
        <v>3260345</v>
      </c>
      <c r="G6" s="1250">
        <v>1608384</v>
      </c>
    </row>
    <row r="7" spans="1:7" s="170" customFormat="1" ht="10.15" customHeight="1" x14ac:dyDescent="0.15">
      <c r="A7" s="175" t="s">
        <v>279</v>
      </c>
      <c r="B7" s="1250">
        <v>5707854</v>
      </c>
      <c r="C7" s="1250">
        <v>2913513</v>
      </c>
      <c r="D7" s="1250">
        <v>2778303</v>
      </c>
      <c r="E7" s="1250">
        <v>1461415</v>
      </c>
      <c r="F7" s="1250">
        <v>2929551</v>
      </c>
      <c r="G7" s="1250">
        <v>1452098</v>
      </c>
    </row>
    <row r="8" spans="1:7" s="163" customFormat="1" ht="10.15" customHeight="1" x14ac:dyDescent="0.15">
      <c r="A8" s="177" t="s">
        <v>582</v>
      </c>
      <c r="B8" s="44">
        <v>24128</v>
      </c>
      <c r="C8" s="44">
        <v>12909</v>
      </c>
      <c r="D8" s="44">
        <v>18771</v>
      </c>
      <c r="E8" s="44">
        <v>10237</v>
      </c>
      <c r="F8" s="44">
        <v>5357</v>
      </c>
      <c r="G8" s="44">
        <v>2672</v>
      </c>
    </row>
    <row r="9" spans="1:7" s="163" customFormat="1" ht="10.15" customHeight="1" x14ac:dyDescent="0.15">
      <c r="A9" s="177" t="s">
        <v>781</v>
      </c>
      <c r="B9" s="44">
        <v>30945</v>
      </c>
      <c r="C9" s="44">
        <v>18242</v>
      </c>
      <c r="D9" s="44">
        <v>14657</v>
      </c>
      <c r="E9" s="44">
        <v>8575</v>
      </c>
      <c r="F9" s="44">
        <v>16288</v>
      </c>
      <c r="G9" s="44">
        <v>9667</v>
      </c>
    </row>
    <row r="10" spans="1:7" s="163" customFormat="1" ht="10.15" customHeight="1" x14ac:dyDescent="0.15">
      <c r="A10" s="177" t="s">
        <v>782</v>
      </c>
      <c r="B10" s="44">
        <v>1342851</v>
      </c>
      <c r="C10" s="44">
        <v>642995</v>
      </c>
      <c r="D10" s="44">
        <v>643291</v>
      </c>
      <c r="E10" s="44">
        <v>308041</v>
      </c>
      <c r="F10" s="44">
        <v>699560</v>
      </c>
      <c r="G10" s="44">
        <v>334954</v>
      </c>
    </row>
    <row r="11" spans="1:7" s="163" customFormat="1" ht="10.15" customHeight="1" x14ac:dyDescent="0.15">
      <c r="A11" s="177" t="s">
        <v>336</v>
      </c>
      <c r="B11" s="44">
        <v>848116</v>
      </c>
      <c r="C11" s="44">
        <v>416859</v>
      </c>
      <c r="D11" s="44">
        <v>434870</v>
      </c>
      <c r="E11" s="44">
        <v>215422</v>
      </c>
      <c r="F11" s="44">
        <v>413246</v>
      </c>
      <c r="G11" s="44">
        <v>201437</v>
      </c>
    </row>
    <row r="12" spans="1:7" s="163" customFormat="1" ht="10.15" customHeight="1" x14ac:dyDescent="0.15">
      <c r="A12" s="177" t="s">
        <v>593</v>
      </c>
      <c r="B12" s="1251">
        <v>324518</v>
      </c>
      <c r="C12" s="1251">
        <v>157186</v>
      </c>
      <c r="D12" s="1251">
        <v>164081</v>
      </c>
      <c r="E12" s="1251">
        <v>80174</v>
      </c>
      <c r="F12" s="1251">
        <v>160437</v>
      </c>
      <c r="G12" s="1251">
        <v>77012</v>
      </c>
    </row>
    <row r="13" spans="1:7" s="170" customFormat="1" ht="10.15" customHeight="1" x14ac:dyDescent="0.15">
      <c r="A13" s="177" t="s">
        <v>784</v>
      </c>
      <c r="B13" s="44">
        <v>3137296</v>
      </c>
      <c r="C13" s="44">
        <v>1665322</v>
      </c>
      <c r="D13" s="44">
        <v>1502633</v>
      </c>
      <c r="E13" s="44">
        <v>838966</v>
      </c>
      <c r="F13" s="44">
        <v>1634663</v>
      </c>
      <c r="G13" s="44">
        <v>826356</v>
      </c>
    </row>
    <row r="14" spans="1:7" s="163" customFormat="1" ht="10.15" customHeight="1" x14ac:dyDescent="0.15">
      <c r="A14" s="175" t="s">
        <v>867</v>
      </c>
      <c r="B14" s="41">
        <v>373615</v>
      </c>
      <c r="C14" s="41">
        <v>178996</v>
      </c>
      <c r="D14" s="41">
        <v>187624</v>
      </c>
      <c r="E14" s="41">
        <v>89514</v>
      </c>
      <c r="F14" s="41">
        <v>185991</v>
      </c>
      <c r="G14" s="41">
        <v>89482</v>
      </c>
    </row>
    <row r="15" spans="1:7" s="163" customFormat="1" ht="10.15" customHeight="1" x14ac:dyDescent="0.15">
      <c r="A15" s="177" t="s">
        <v>786</v>
      </c>
      <c r="B15" s="44">
        <v>21805</v>
      </c>
      <c r="C15" s="44">
        <v>10310</v>
      </c>
      <c r="D15" s="44">
        <v>11073</v>
      </c>
      <c r="E15" s="44">
        <v>5242</v>
      </c>
      <c r="F15" s="44">
        <v>10732</v>
      </c>
      <c r="G15" s="44">
        <v>5068</v>
      </c>
    </row>
    <row r="16" spans="1:7" s="163" customFormat="1" ht="10.15" customHeight="1" x14ac:dyDescent="0.15">
      <c r="A16" s="177" t="s">
        <v>342</v>
      </c>
      <c r="B16" s="44">
        <v>23175</v>
      </c>
      <c r="C16" s="44">
        <v>11392</v>
      </c>
      <c r="D16" s="44">
        <v>11808</v>
      </c>
      <c r="E16" s="44">
        <v>5770</v>
      </c>
      <c r="F16" s="44">
        <v>11367</v>
      </c>
      <c r="G16" s="44">
        <v>5622</v>
      </c>
    </row>
    <row r="17" spans="1:7" s="163" customFormat="1" ht="10.15" customHeight="1" x14ac:dyDescent="0.15">
      <c r="A17" s="177" t="s">
        <v>787</v>
      </c>
      <c r="B17" s="44">
        <v>8702</v>
      </c>
      <c r="C17" s="44">
        <v>4301</v>
      </c>
      <c r="D17" s="44">
        <v>4474</v>
      </c>
      <c r="E17" s="44">
        <v>2197</v>
      </c>
      <c r="F17" s="44">
        <v>4228</v>
      </c>
      <c r="G17" s="44">
        <v>2104</v>
      </c>
    </row>
    <row r="18" spans="1:7" s="163" customFormat="1" ht="10.15" customHeight="1" x14ac:dyDescent="0.15">
      <c r="A18" s="177" t="s">
        <v>340</v>
      </c>
      <c r="B18" s="44">
        <v>209923</v>
      </c>
      <c r="C18" s="44">
        <v>99977</v>
      </c>
      <c r="D18" s="44">
        <v>105156</v>
      </c>
      <c r="E18" s="44">
        <v>49833</v>
      </c>
      <c r="F18" s="44">
        <v>104767</v>
      </c>
      <c r="G18" s="44">
        <v>50144</v>
      </c>
    </row>
    <row r="19" spans="1:7" s="163" customFormat="1" ht="10.15" customHeight="1" x14ac:dyDescent="0.15">
      <c r="A19" s="177" t="s">
        <v>788</v>
      </c>
      <c r="B19" s="44">
        <v>4389</v>
      </c>
      <c r="C19" s="44">
        <v>2106</v>
      </c>
      <c r="D19" s="44">
        <v>2149</v>
      </c>
      <c r="E19" s="44">
        <v>1049</v>
      </c>
      <c r="F19" s="44">
        <v>2240</v>
      </c>
      <c r="G19" s="44">
        <v>1057</v>
      </c>
    </row>
    <row r="20" spans="1:7" s="163" customFormat="1" ht="10.15" customHeight="1" x14ac:dyDescent="0.15">
      <c r="A20" s="177" t="s">
        <v>789</v>
      </c>
      <c r="B20" s="44">
        <v>81001</v>
      </c>
      <c r="C20" s="44">
        <v>38591</v>
      </c>
      <c r="D20" s="44">
        <v>40641</v>
      </c>
      <c r="E20" s="44">
        <v>19270</v>
      </c>
      <c r="F20" s="44">
        <v>40360</v>
      </c>
      <c r="G20" s="44">
        <v>19321</v>
      </c>
    </row>
    <row r="21" spans="1:7" s="163" customFormat="1" ht="10.15" customHeight="1" x14ac:dyDescent="0.15">
      <c r="A21" s="177" t="s">
        <v>790</v>
      </c>
      <c r="B21" s="44">
        <v>13507</v>
      </c>
      <c r="C21" s="44">
        <v>6333</v>
      </c>
      <c r="D21" s="44">
        <v>6776</v>
      </c>
      <c r="E21" s="44">
        <v>3161</v>
      </c>
      <c r="F21" s="44">
        <v>6731</v>
      </c>
      <c r="G21" s="44">
        <v>3172</v>
      </c>
    </row>
    <row r="22" spans="1:7" s="170" customFormat="1" ht="10.15" customHeight="1" x14ac:dyDescent="0.15">
      <c r="A22" s="177" t="s">
        <v>791</v>
      </c>
      <c r="B22" s="1251">
        <v>8419</v>
      </c>
      <c r="C22" s="1251">
        <v>3881</v>
      </c>
      <c r="D22" s="1251">
        <v>4196</v>
      </c>
      <c r="E22" s="1251">
        <v>1928</v>
      </c>
      <c r="F22" s="1251">
        <v>4223</v>
      </c>
      <c r="G22" s="1251">
        <v>1953</v>
      </c>
    </row>
    <row r="23" spans="1:7" s="163" customFormat="1" ht="10.15" customHeight="1" x14ac:dyDescent="0.15">
      <c r="A23" s="177" t="s">
        <v>892</v>
      </c>
      <c r="B23" s="1251">
        <v>2694</v>
      </c>
      <c r="C23" s="1251">
        <v>2105</v>
      </c>
      <c r="D23" s="1251">
        <v>1351</v>
      </c>
      <c r="E23" s="1251">
        <v>1064</v>
      </c>
      <c r="F23" s="1251">
        <v>1343</v>
      </c>
      <c r="G23" s="1251">
        <v>1041</v>
      </c>
    </row>
    <row r="24" spans="1:7" s="163" customFormat="1" ht="10.15" customHeight="1" x14ac:dyDescent="0.15">
      <c r="A24" s="175" t="s">
        <v>868</v>
      </c>
      <c r="B24" s="1250">
        <v>289818</v>
      </c>
      <c r="C24" s="1250">
        <v>133061</v>
      </c>
      <c r="D24" s="1250">
        <v>145015</v>
      </c>
      <c r="E24" s="1250">
        <v>66257</v>
      </c>
      <c r="F24" s="1250">
        <v>144803</v>
      </c>
      <c r="G24" s="1250">
        <v>66804</v>
      </c>
    </row>
    <row r="25" spans="1:7" s="163" customFormat="1" ht="10.15" customHeight="1" x14ac:dyDescent="0.15">
      <c r="A25" s="177" t="s">
        <v>793</v>
      </c>
      <c r="B25" s="1251">
        <v>280874</v>
      </c>
      <c r="C25" s="1251">
        <v>128863</v>
      </c>
      <c r="D25" s="1251">
        <v>140643</v>
      </c>
      <c r="E25" s="1251">
        <v>64206</v>
      </c>
      <c r="F25" s="1251">
        <v>140231</v>
      </c>
      <c r="G25" s="1251">
        <v>64657</v>
      </c>
    </row>
    <row r="26" spans="1:7" s="163" customFormat="1" ht="10.15" customHeight="1" x14ac:dyDescent="0.15">
      <c r="A26" s="177" t="s">
        <v>347</v>
      </c>
      <c r="B26" s="1251">
        <v>2812</v>
      </c>
      <c r="C26" s="1251">
        <v>1289</v>
      </c>
      <c r="D26" s="1251">
        <v>1429</v>
      </c>
      <c r="E26" s="1251">
        <v>657</v>
      </c>
      <c r="F26" s="1251">
        <v>1383</v>
      </c>
      <c r="G26" s="1251">
        <v>632</v>
      </c>
    </row>
    <row r="27" spans="1:7" s="163" customFormat="1" ht="10.15" customHeight="1" x14ac:dyDescent="0.15">
      <c r="A27" s="177" t="s">
        <v>794</v>
      </c>
      <c r="B27" s="1251">
        <v>6132</v>
      </c>
      <c r="C27" s="1251">
        <v>2909</v>
      </c>
      <c r="D27" s="1251">
        <v>2943</v>
      </c>
      <c r="E27" s="1251">
        <v>1394</v>
      </c>
      <c r="F27" s="1251">
        <v>3189</v>
      </c>
      <c r="G27" s="1251">
        <v>1515</v>
      </c>
    </row>
    <row r="28" spans="1:7" s="163" customFormat="1" ht="5.0999999999999996" customHeight="1" thickBot="1" x14ac:dyDescent="0.2">
      <c r="A28" s="1042"/>
      <c r="B28" s="582"/>
      <c r="C28" s="582"/>
      <c r="D28" s="582"/>
      <c r="E28" s="582"/>
      <c r="F28" s="582"/>
      <c r="G28" s="582"/>
    </row>
    <row r="29" spans="1:7" s="163" customFormat="1" ht="13.9" customHeight="1" thickTop="1" x14ac:dyDescent="0.15">
      <c r="A29" s="303" t="s">
        <v>1192</v>
      </c>
      <c r="B29" s="1043"/>
      <c r="C29" s="1043"/>
      <c r="D29" s="1043"/>
      <c r="E29" s="1043"/>
      <c r="F29" s="1043"/>
      <c r="G29" s="1043"/>
    </row>
    <row r="30" spans="1:7" ht="10.15" customHeight="1" x14ac:dyDescent="0.2">
      <c r="B30" s="27"/>
      <c r="C30" s="27"/>
    </row>
  </sheetData>
  <mergeCells count="1">
    <mergeCell ref="A1:G1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02"/>
  <dimension ref="A1:L59"/>
  <sheetViews>
    <sheetView showGridLines="0" showRuler="0" zoomScaleSheetLayoutView="100" workbookViewId="0">
      <selection activeCell="D24" sqref="D24"/>
    </sheetView>
  </sheetViews>
  <sheetFormatPr defaultColWidth="7.5703125" defaultRowHeight="9" x14ac:dyDescent="0.15"/>
  <cols>
    <col min="1" max="1" width="15.28515625" style="128" customWidth="1"/>
    <col min="2" max="3" width="8" style="128" customWidth="1"/>
    <col min="4" max="4" width="7.28515625" style="128" bestFit="1" customWidth="1"/>
    <col min="5" max="5" width="6.28515625" style="128" customWidth="1"/>
    <col min="6" max="6" width="6" style="128" bestFit="1" customWidth="1"/>
    <col min="7" max="7" width="7.28515625" style="128" customWidth="1"/>
    <col min="8" max="8" width="5.7109375" style="128" bestFit="1" customWidth="1"/>
    <col min="9" max="9" width="7" style="128" bestFit="1" customWidth="1"/>
    <col min="10" max="10" width="6.5703125" style="128" customWidth="1"/>
    <col min="11" max="11" width="5.42578125" style="128" customWidth="1"/>
    <col min="12" max="12" width="5.7109375" style="128" customWidth="1"/>
    <col min="13" max="13" width="7.7109375" style="128" bestFit="1" customWidth="1"/>
    <col min="14" max="16384" width="7.5703125" style="128"/>
  </cols>
  <sheetData>
    <row r="1" spans="1:12" ht="28.35" customHeight="1" x14ac:dyDescent="0.15">
      <c r="A1" s="1557" t="s">
        <v>1613</v>
      </c>
      <c r="B1" s="1557"/>
      <c r="C1" s="1557"/>
      <c r="D1" s="1557"/>
      <c r="E1" s="1557"/>
      <c r="F1" s="1557"/>
      <c r="G1" s="1557"/>
      <c r="H1" s="1557"/>
      <c r="I1" s="1557"/>
      <c r="J1" s="1557"/>
      <c r="K1" s="1557"/>
      <c r="L1" s="1557"/>
    </row>
    <row r="2" spans="1:12" ht="12" customHeight="1" x14ac:dyDescent="0.15">
      <c r="A2" s="338">
        <v>2023</v>
      </c>
      <c r="L2" s="298"/>
    </row>
    <row r="3" spans="1:12" ht="15" customHeight="1" x14ac:dyDescent="0.15">
      <c r="A3" s="304" t="s">
        <v>884</v>
      </c>
      <c r="B3" s="1600" t="s">
        <v>1</v>
      </c>
      <c r="C3" s="1600" t="s">
        <v>278</v>
      </c>
      <c r="D3" s="1573" t="s">
        <v>885</v>
      </c>
      <c r="E3" s="1573" t="s">
        <v>72</v>
      </c>
      <c r="F3" s="1573" t="s">
        <v>2130</v>
      </c>
      <c r="G3" s="1573" t="s">
        <v>60</v>
      </c>
      <c r="H3" s="1573" t="s">
        <v>76</v>
      </c>
      <c r="I3" s="1573" t="s">
        <v>65</v>
      </c>
      <c r="J3" s="1573" t="s">
        <v>1970</v>
      </c>
      <c r="K3" s="1573" t="s">
        <v>32</v>
      </c>
      <c r="L3" s="1600" t="s">
        <v>1175</v>
      </c>
    </row>
    <row r="4" spans="1:12" ht="15" customHeight="1" x14ac:dyDescent="0.15">
      <c r="A4" s="305" t="s">
        <v>775</v>
      </c>
      <c r="B4" s="1600"/>
      <c r="C4" s="1600"/>
      <c r="D4" s="1573"/>
      <c r="E4" s="1573"/>
      <c r="F4" s="1573"/>
      <c r="G4" s="1573"/>
      <c r="H4" s="1573"/>
      <c r="I4" s="1573"/>
      <c r="J4" s="1573"/>
      <c r="K4" s="1573"/>
      <c r="L4" s="1600"/>
    </row>
    <row r="5" spans="1:12" ht="5.0999999999999996" customHeight="1" x14ac:dyDescent="0.15">
      <c r="A5" s="166"/>
    </row>
    <row r="6" spans="1:12" s="181" customFormat="1" ht="17.25" customHeight="1" x14ac:dyDescent="0.25">
      <c r="A6" s="1601" t="s">
        <v>1</v>
      </c>
      <c r="B6" s="1601"/>
      <c r="C6" s="1601"/>
      <c r="D6" s="1601"/>
      <c r="E6" s="1601"/>
      <c r="F6" s="1601"/>
      <c r="G6" s="1601"/>
      <c r="H6" s="1601"/>
      <c r="I6" s="1601"/>
      <c r="J6" s="1601"/>
      <c r="K6" s="1601"/>
      <c r="L6" s="1601"/>
    </row>
    <row r="7" spans="1:12" s="170" customFormat="1" ht="10.15" customHeight="1" x14ac:dyDescent="0.15">
      <c r="A7" s="1041" t="s">
        <v>278</v>
      </c>
      <c r="B7" s="1044">
        <v>1946996</v>
      </c>
      <c r="C7" s="1044">
        <v>1945871</v>
      </c>
      <c r="D7" s="1044">
        <v>631</v>
      </c>
      <c r="E7" s="1044">
        <v>389</v>
      </c>
      <c r="F7" s="1044">
        <v>44</v>
      </c>
      <c r="G7" s="1044">
        <v>9</v>
      </c>
      <c r="H7" s="1044">
        <v>9</v>
      </c>
      <c r="I7" s="1044">
        <v>8</v>
      </c>
      <c r="J7" s="1044">
        <v>6</v>
      </c>
      <c r="K7" s="1044">
        <v>6</v>
      </c>
      <c r="L7" s="1044">
        <v>23</v>
      </c>
    </row>
    <row r="8" spans="1:12" s="170" customFormat="1" ht="10.15" customHeight="1" x14ac:dyDescent="0.15">
      <c r="A8" s="175" t="s">
        <v>279</v>
      </c>
      <c r="B8" s="1044">
        <v>1218</v>
      </c>
      <c r="C8" s="1044">
        <v>93</v>
      </c>
      <c r="D8" s="1044">
        <v>631</v>
      </c>
      <c r="E8" s="1044">
        <v>389</v>
      </c>
      <c r="F8" s="1044">
        <v>44</v>
      </c>
      <c r="G8" s="1044">
        <v>9</v>
      </c>
      <c r="H8" s="1044">
        <v>9</v>
      </c>
      <c r="I8" s="1044">
        <v>8</v>
      </c>
      <c r="J8" s="1044">
        <v>6</v>
      </c>
      <c r="K8" s="1044">
        <v>6</v>
      </c>
      <c r="L8" s="1044">
        <v>23</v>
      </c>
    </row>
    <row r="9" spans="1:12" s="163" customFormat="1" ht="10.15" customHeight="1" x14ac:dyDescent="0.15">
      <c r="A9" s="177" t="s">
        <v>336</v>
      </c>
      <c r="B9" s="1044">
        <v>1123</v>
      </c>
      <c r="C9" s="700">
        <v>65</v>
      </c>
      <c r="D9" s="700">
        <v>624</v>
      </c>
      <c r="E9" s="700">
        <v>373</v>
      </c>
      <c r="F9" s="700">
        <v>44</v>
      </c>
      <c r="G9" s="700">
        <v>4</v>
      </c>
      <c r="H9" s="700">
        <v>2</v>
      </c>
      <c r="I9" s="700">
        <v>8</v>
      </c>
      <c r="J9" s="700">
        <v>0</v>
      </c>
      <c r="K9" s="700">
        <v>0</v>
      </c>
      <c r="L9" s="700">
        <v>3</v>
      </c>
    </row>
    <row r="10" spans="1:12" s="163" customFormat="1" ht="10.15" customHeight="1" x14ac:dyDescent="0.15">
      <c r="A10" s="177" t="s">
        <v>593</v>
      </c>
      <c r="B10" s="1044">
        <v>95</v>
      </c>
      <c r="C10" s="700">
        <v>28</v>
      </c>
      <c r="D10" s="700">
        <v>7</v>
      </c>
      <c r="E10" s="700">
        <v>16</v>
      </c>
      <c r="F10" s="700">
        <v>0</v>
      </c>
      <c r="G10" s="700">
        <v>5</v>
      </c>
      <c r="H10" s="700">
        <v>7</v>
      </c>
      <c r="I10" s="700">
        <v>0</v>
      </c>
      <c r="J10" s="700">
        <v>6</v>
      </c>
      <c r="K10" s="700">
        <v>6</v>
      </c>
      <c r="L10" s="700">
        <v>20</v>
      </c>
    </row>
    <row r="11" spans="1:12" s="163" customFormat="1" ht="10.15" customHeight="1" x14ac:dyDescent="0.15">
      <c r="A11" s="175" t="s">
        <v>867</v>
      </c>
      <c r="B11" s="1044">
        <v>1129242</v>
      </c>
      <c r="C11" s="1044">
        <v>1129242</v>
      </c>
      <c r="D11" s="1044">
        <v>0</v>
      </c>
      <c r="E11" s="1044">
        <v>0</v>
      </c>
      <c r="F11" s="1044">
        <v>0</v>
      </c>
      <c r="G11" s="1044">
        <v>0</v>
      </c>
      <c r="H11" s="1044">
        <v>0</v>
      </c>
      <c r="I11" s="1044">
        <v>0</v>
      </c>
      <c r="J11" s="1044">
        <v>0</v>
      </c>
      <c r="K11" s="1044">
        <v>0</v>
      </c>
      <c r="L11" s="1044">
        <v>0</v>
      </c>
    </row>
    <row r="12" spans="1:12" s="163" customFormat="1" ht="10.15" customHeight="1" x14ac:dyDescent="0.15">
      <c r="A12" s="177" t="s">
        <v>786</v>
      </c>
      <c r="B12" s="1044">
        <v>68405</v>
      </c>
      <c r="C12" s="700">
        <v>68405</v>
      </c>
      <c r="D12" s="700">
        <v>0</v>
      </c>
      <c r="E12" s="700">
        <v>0</v>
      </c>
      <c r="F12" s="700">
        <v>0</v>
      </c>
      <c r="G12" s="700">
        <v>0</v>
      </c>
      <c r="H12" s="700">
        <v>0</v>
      </c>
      <c r="I12" s="700">
        <v>0</v>
      </c>
      <c r="J12" s="700">
        <v>0</v>
      </c>
      <c r="K12" s="700">
        <v>0</v>
      </c>
      <c r="L12" s="700">
        <v>0</v>
      </c>
    </row>
    <row r="13" spans="1:12" s="163" customFormat="1" ht="10.15" customHeight="1" x14ac:dyDescent="0.15">
      <c r="A13" s="177" t="s">
        <v>342</v>
      </c>
      <c r="B13" s="1044">
        <v>485300</v>
      </c>
      <c r="C13" s="700">
        <v>485300</v>
      </c>
      <c r="D13" s="700">
        <v>0</v>
      </c>
      <c r="E13" s="700">
        <v>0</v>
      </c>
      <c r="F13" s="700">
        <v>0</v>
      </c>
      <c r="G13" s="700">
        <v>0</v>
      </c>
      <c r="H13" s="700">
        <v>0</v>
      </c>
      <c r="I13" s="700">
        <v>0</v>
      </c>
      <c r="J13" s="700">
        <v>0</v>
      </c>
      <c r="K13" s="700">
        <v>0</v>
      </c>
      <c r="L13" s="700">
        <v>0</v>
      </c>
    </row>
    <row r="14" spans="1:12" s="163" customFormat="1" ht="10.15" customHeight="1" x14ac:dyDescent="0.15">
      <c r="A14" s="177" t="s">
        <v>890</v>
      </c>
      <c r="B14" s="1044">
        <v>446715</v>
      </c>
      <c r="C14" s="700">
        <v>446715</v>
      </c>
      <c r="D14" s="700">
        <v>0</v>
      </c>
      <c r="E14" s="700">
        <v>0</v>
      </c>
      <c r="F14" s="700">
        <v>0</v>
      </c>
      <c r="G14" s="700">
        <v>0</v>
      </c>
      <c r="H14" s="700">
        <v>0</v>
      </c>
      <c r="I14" s="700">
        <v>0</v>
      </c>
      <c r="J14" s="700">
        <v>0</v>
      </c>
      <c r="K14" s="700">
        <v>0</v>
      </c>
      <c r="L14" s="700">
        <v>0</v>
      </c>
    </row>
    <row r="15" spans="1:12" s="163" customFormat="1" ht="10.15" customHeight="1" x14ac:dyDescent="0.15">
      <c r="A15" s="177" t="s">
        <v>788</v>
      </c>
      <c r="B15" s="1044">
        <v>4193</v>
      </c>
      <c r="C15" s="700">
        <v>4193</v>
      </c>
      <c r="D15" s="700">
        <v>0</v>
      </c>
      <c r="E15" s="700">
        <v>0</v>
      </c>
      <c r="F15" s="700">
        <v>0</v>
      </c>
      <c r="G15" s="700">
        <v>0</v>
      </c>
      <c r="H15" s="700">
        <v>0</v>
      </c>
      <c r="I15" s="700">
        <v>0</v>
      </c>
      <c r="J15" s="700">
        <v>0</v>
      </c>
      <c r="K15" s="700">
        <v>0</v>
      </c>
      <c r="L15" s="700">
        <v>0</v>
      </c>
    </row>
    <row r="16" spans="1:12" s="163" customFormat="1" ht="10.15" customHeight="1" x14ac:dyDescent="0.15">
      <c r="A16" s="177" t="s">
        <v>789</v>
      </c>
      <c r="B16" s="1044">
        <v>9294</v>
      </c>
      <c r="C16" s="700">
        <v>9294</v>
      </c>
      <c r="D16" s="700">
        <v>0</v>
      </c>
      <c r="E16" s="700">
        <v>0</v>
      </c>
      <c r="F16" s="700">
        <v>0</v>
      </c>
      <c r="G16" s="700">
        <v>0</v>
      </c>
      <c r="H16" s="700">
        <v>0</v>
      </c>
      <c r="I16" s="700">
        <v>0</v>
      </c>
      <c r="J16" s="700">
        <v>0</v>
      </c>
      <c r="K16" s="700">
        <v>0</v>
      </c>
      <c r="L16" s="700">
        <v>0</v>
      </c>
    </row>
    <row r="17" spans="1:12" s="163" customFormat="1" ht="10.15" customHeight="1" x14ac:dyDescent="0.15">
      <c r="A17" s="177" t="s">
        <v>790</v>
      </c>
      <c r="B17" s="1044">
        <v>106887</v>
      </c>
      <c r="C17" s="700">
        <v>106887</v>
      </c>
      <c r="D17" s="700">
        <v>0</v>
      </c>
      <c r="E17" s="700">
        <v>0</v>
      </c>
      <c r="F17" s="700">
        <v>0</v>
      </c>
      <c r="G17" s="700">
        <v>0</v>
      </c>
      <c r="H17" s="700">
        <v>0</v>
      </c>
      <c r="I17" s="700">
        <v>0</v>
      </c>
      <c r="J17" s="700">
        <v>0</v>
      </c>
      <c r="K17" s="700">
        <v>0</v>
      </c>
      <c r="L17" s="700">
        <v>0</v>
      </c>
    </row>
    <row r="18" spans="1:12" s="163" customFormat="1" ht="10.15" customHeight="1" x14ac:dyDescent="0.15">
      <c r="A18" s="177" t="s">
        <v>892</v>
      </c>
      <c r="B18" s="1044">
        <v>4224</v>
      </c>
      <c r="C18" s="700">
        <v>4224</v>
      </c>
      <c r="D18" s="700">
        <v>0</v>
      </c>
      <c r="E18" s="700">
        <v>0</v>
      </c>
      <c r="F18" s="700">
        <v>0</v>
      </c>
      <c r="G18" s="700">
        <v>0</v>
      </c>
      <c r="H18" s="700">
        <v>0</v>
      </c>
      <c r="I18" s="700">
        <v>0</v>
      </c>
      <c r="J18" s="700">
        <v>0</v>
      </c>
      <c r="K18" s="700">
        <v>0</v>
      </c>
      <c r="L18" s="700">
        <v>0</v>
      </c>
    </row>
    <row r="19" spans="1:12" s="163" customFormat="1" ht="10.15" customHeight="1" x14ac:dyDescent="0.15">
      <c r="A19" s="177" t="s">
        <v>1969</v>
      </c>
      <c r="B19" s="1044">
        <v>4224</v>
      </c>
      <c r="C19" s="700">
        <v>4224</v>
      </c>
      <c r="D19" s="700">
        <v>0</v>
      </c>
      <c r="E19" s="700">
        <v>0</v>
      </c>
      <c r="F19" s="700">
        <v>0</v>
      </c>
      <c r="G19" s="700">
        <v>0</v>
      </c>
      <c r="H19" s="700">
        <v>0</v>
      </c>
      <c r="I19" s="700">
        <v>0</v>
      </c>
      <c r="J19" s="700">
        <v>0</v>
      </c>
      <c r="K19" s="700">
        <v>0</v>
      </c>
      <c r="L19" s="700">
        <v>0</v>
      </c>
    </row>
    <row r="20" spans="1:12" s="163" customFormat="1" ht="10.15" customHeight="1" x14ac:dyDescent="0.15">
      <c r="A20" s="175" t="s">
        <v>868</v>
      </c>
      <c r="B20" s="1044">
        <v>816536</v>
      </c>
      <c r="C20" s="1044">
        <v>816536</v>
      </c>
      <c r="D20" s="1044">
        <v>0</v>
      </c>
      <c r="E20" s="1044">
        <v>0</v>
      </c>
      <c r="F20" s="1044">
        <v>0</v>
      </c>
      <c r="G20" s="1044">
        <v>0</v>
      </c>
      <c r="H20" s="1044">
        <v>0</v>
      </c>
      <c r="I20" s="1044">
        <v>0</v>
      </c>
      <c r="J20" s="1044">
        <v>0</v>
      </c>
      <c r="K20" s="1044">
        <v>0</v>
      </c>
      <c r="L20" s="1044">
        <v>0</v>
      </c>
    </row>
    <row r="21" spans="1:12" s="163" customFormat="1" ht="10.15" customHeight="1" x14ac:dyDescent="0.15">
      <c r="A21" s="177" t="s">
        <v>347</v>
      </c>
      <c r="B21" s="1044">
        <v>408268</v>
      </c>
      <c r="C21" s="700">
        <v>408268</v>
      </c>
      <c r="D21" s="700">
        <v>0</v>
      </c>
      <c r="E21" s="700">
        <v>0</v>
      </c>
      <c r="F21" s="700">
        <v>0</v>
      </c>
      <c r="G21" s="700">
        <v>0</v>
      </c>
      <c r="H21" s="700">
        <v>0</v>
      </c>
      <c r="I21" s="700">
        <v>0</v>
      </c>
      <c r="J21" s="700">
        <v>0</v>
      </c>
      <c r="K21" s="700">
        <v>0</v>
      </c>
      <c r="L21" s="700">
        <v>0</v>
      </c>
    </row>
    <row r="22" spans="1:12" s="163" customFormat="1" ht="10.15" customHeight="1" x14ac:dyDescent="0.15">
      <c r="A22" s="177" t="s">
        <v>794</v>
      </c>
      <c r="B22" s="1044">
        <v>408268</v>
      </c>
      <c r="C22" s="700">
        <v>408268</v>
      </c>
      <c r="D22" s="700">
        <v>0</v>
      </c>
      <c r="E22" s="700">
        <v>0</v>
      </c>
      <c r="F22" s="700">
        <v>0</v>
      </c>
      <c r="G22" s="700">
        <v>0</v>
      </c>
      <c r="H22" s="700">
        <v>0</v>
      </c>
      <c r="I22" s="700">
        <v>0</v>
      </c>
      <c r="J22" s="700">
        <v>0</v>
      </c>
      <c r="K22" s="700">
        <v>0</v>
      </c>
      <c r="L22" s="700">
        <v>0</v>
      </c>
    </row>
    <row r="23" spans="1:12" s="163" customFormat="1" ht="17.25" customHeight="1" x14ac:dyDescent="0.15">
      <c r="A23" s="1601" t="s">
        <v>886</v>
      </c>
      <c r="B23" s="1601"/>
      <c r="C23" s="1601"/>
      <c r="D23" s="1601"/>
      <c r="E23" s="1601"/>
      <c r="F23" s="1601"/>
      <c r="G23" s="1601"/>
      <c r="H23" s="1601"/>
      <c r="I23" s="1601"/>
      <c r="J23" s="1601"/>
      <c r="K23" s="1601"/>
      <c r="L23" s="1601"/>
    </row>
    <row r="24" spans="1:12" s="163" customFormat="1" ht="10.15" customHeight="1" x14ac:dyDescent="0.15">
      <c r="A24" s="1041" t="s">
        <v>278</v>
      </c>
      <c r="B24" s="1044">
        <v>973529</v>
      </c>
      <c r="C24" s="1044">
        <v>972956</v>
      </c>
      <c r="D24" s="1044">
        <v>289</v>
      </c>
      <c r="E24" s="1044">
        <v>217</v>
      </c>
      <c r="F24" s="1044">
        <v>35</v>
      </c>
      <c r="G24" s="1044">
        <v>3</v>
      </c>
      <c r="H24" s="1044">
        <v>6</v>
      </c>
      <c r="I24" s="1044">
        <v>0</v>
      </c>
      <c r="J24" s="1044">
        <v>6</v>
      </c>
      <c r="K24" s="1044">
        <v>6</v>
      </c>
      <c r="L24" s="1044">
        <v>11</v>
      </c>
    </row>
    <row r="25" spans="1:12" s="163" customFormat="1" ht="10.15" customHeight="1" x14ac:dyDescent="0.15">
      <c r="A25" s="175" t="s">
        <v>279</v>
      </c>
      <c r="B25" s="1044">
        <v>640</v>
      </c>
      <c r="C25" s="1044">
        <v>67</v>
      </c>
      <c r="D25" s="1044">
        <v>289</v>
      </c>
      <c r="E25" s="1044">
        <v>217</v>
      </c>
      <c r="F25" s="1044">
        <v>35</v>
      </c>
      <c r="G25" s="1044">
        <v>3</v>
      </c>
      <c r="H25" s="1044">
        <v>6</v>
      </c>
      <c r="I25" s="1044">
        <v>0</v>
      </c>
      <c r="J25" s="1044">
        <v>6</v>
      </c>
      <c r="K25" s="1044">
        <v>6</v>
      </c>
      <c r="L25" s="1044">
        <v>11</v>
      </c>
    </row>
    <row r="26" spans="1:12" s="163" customFormat="1" ht="10.15" customHeight="1" x14ac:dyDescent="0.15">
      <c r="A26" s="177" t="s">
        <v>336</v>
      </c>
      <c r="B26" s="1044">
        <v>582</v>
      </c>
      <c r="C26" s="700">
        <v>50</v>
      </c>
      <c r="D26" s="700">
        <v>284</v>
      </c>
      <c r="E26" s="700">
        <v>207</v>
      </c>
      <c r="F26" s="700">
        <v>35</v>
      </c>
      <c r="G26" s="700">
        <v>2</v>
      </c>
      <c r="H26" s="700">
        <v>2</v>
      </c>
      <c r="I26" s="700">
        <v>0</v>
      </c>
      <c r="J26" s="700">
        <v>0</v>
      </c>
      <c r="K26" s="700">
        <v>0</v>
      </c>
      <c r="L26" s="700">
        <v>2</v>
      </c>
    </row>
    <row r="27" spans="1:12" s="163" customFormat="1" ht="10.15" customHeight="1" x14ac:dyDescent="0.15">
      <c r="A27" s="177" t="s">
        <v>593</v>
      </c>
      <c r="B27" s="1044">
        <v>58</v>
      </c>
      <c r="C27" s="700">
        <v>17</v>
      </c>
      <c r="D27" s="700">
        <v>5</v>
      </c>
      <c r="E27" s="700">
        <v>10</v>
      </c>
      <c r="F27" s="700">
        <v>0</v>
      </c>
      <c r="G27" s="700">
        <v>1</v>
      </c>
      <c r="H27" s="700">
        <v>4</v>
      </c>
      <c r="I27" s="700">
        <v>0</v>
      </c>
      <c r="J27" s="700">
        <v>6</v>
      </c>
      <c r="K27" s="700">
        <v>6</v>
      </c>
      <c r="L27" s="700">
        <v>9</v>
      </c>
    </row>
    <row r="28" spans="1:12" s="163" customFormat="1" ht="10.15" customHeight="1" x14ac:dyDescent="0.15">
      <c r="A28" s="175" t="s">
        <v>867</v>
      </c>
      <c r="B28" s="1044">
        <v>564621</v>
      </c>
      <c r="C28" s="1044">
        <v>564621</v>
      </c>
      <c r="D28" s="1044">
        <v>0</v>
      </c>
      <c r="E28" s="1044">
        <v>0</v>
      </c>
      <c r="F28" s="1044">
        <v>0</v>
      </c>
      <c r="G28" s="1044">
        <v>0</v>
      </c>
      <c r="H28" s="1044">
        <v>0</v>
      </c>
      <c r="I28" s="1044">
        <v>0</v>
      </c>
      <c r="J28" s="1044">
        <v>0</v>
      </c>
      <c r="K28" s="1044">
        <v>0</v>
      </c>
      <c r="L28" s="1044">
        <v>0</v>
      </c>
    </row>
    <row r="29" spans="1:12" s="163" customFormat="1" ht="10.15" customHeight="1" x14ac:dyDescent="0.15">
      <c r="A29" s="177" t="s">
        <v>786</v>
      </c>
      <c r="B29" s="1044">
        <v>34684</v>
      </c>
      <c r="C29" s="700">
        <v>34684</v>
      </c>
      <c r="D29" s="700">
        <v>0</v>
      </c>
      <c r="E29" s="700">
        <v>0</v>
      </c>
      <c r="F29" s="700">
        <v>0</v>
      </c>
      <c r="G29" s="700">
        <v>0</v>
      </c>
      <c r="H29" s="700">
        <v>0</v>
      </c>
      <c r="I29" s="700">
        <v>0</v>
      </c>
      <c r="J29" s="700">
        <v>0</v>
      </c>
      <c r="K29" s="700">
        <v>0</v>
      </c>
      <c r="L29" s="700">
        <v>0</v>
      </c>
    </row>
    <row r="30" spans="1:12" s="163" customFormat="1" ht="10.15" customHeight="1" x14ac:dyDescent="0.15">
      <c r="A30" s="177" t="s">
        <v>342</v>
      </c>
      <c r="B30" s="1044">
        <v>244144</v>
      </c>
      <c r="C30" s="700">
        <v>244144</v>
      </c>
      <c r="D30" s="700">
        <v>0</v>
      </c>
      <c r="E30" s="700">
        <v>0</v>
      </c>
      <c r="F30" s="700">
        <v>0</v>
      </c>
      <c r="G30" s="700">
        <v>0</v>
      </c>
      <c r="H30" s="700">
        <v>0</v>
      </c>
      <c r="I30" s="700">
        <v>0</v>
      </c>
      <c r="J30" s="700">
        <v>0</v>
      </c>
      <c r="K30" s="700">
        <v>0</v>
      </c>
      <c r="L30" s="700">
        <v>0</v>
      </c>
    </row>
    <row r="31" spans="1:12" s="163" customFormat="1" ht="10.15" customHeight="1" x14ac:dyDescent="0.15">
      <c r="A31" s="177" t="s">
        <v>890</v>
      </c>
      <c r="B31" s="1044">
        <v>222017</v>
      </c>
      <c r="C31" s="700">
        <v>222017</v>
      </c>
      <c r="D31" s="700">
        <v>0</v>
      </c>
      <c r="E31" s="700">
        <v>0</v>
      </c>
      <c r="F31" s="700">
        <v>0</v>
      </c>
      <c r="G31" s="700">
        <v>0</v>
      </c>
      <c r="H31" s="700">
        <v>0</v>
      </c>
      <c r="I31" s="700">
        <v>0</v>
      </c>
      <c r="J31" s="700">
        <v>0</v>
      </c>
      <c r="K31" s="700">
        <v>0</v>
      </c>
      <c r="L31" s="700">
        <v>0</v>
      </c>
    </row>
    <row r="32" spans="1:12" s="163" customFormat="1" ht="10.15" customHeight="1" x14ac:dyDescent="0.15">
      <c r="A32" s="177" t="s">
        <v>788</v>
      </c>
      <c r="B32" s="1044">
        <v>1989</v>
      </c>
      <c r="C32" s="700">
        <v>1989</v>
      </c>
      <c r="D32" s="700">
        <v>0</v>
      </c>
      <c r="E32" s="700">
        <v>0</v>
      </c>
      <c r="F32" s="700">
        <v>0</v>
      </c>
      <c r="G32" s="700">
        <v>0</v>
      </c>
      <c r="H32" s="700">
        <v>0</v>
      </c>
      <c r="I32" s="700">
        <v>0</v>
      </c>
      <c r="J32" s="700">
        <v>0</v>
      </c>
      <c r="K32" s="700">
        <v>0</v>
      </c>
      <c r="L32" s="700">
        <v>0</v>
      </c>
    </row>
    <row r="33" spans="1:12" s="163" customFormat="1" ht="10.15" customHeight="1" x14ac:dyDescent="0.15">
      <c r="A33" s="177" t="s">
        <v>789</v>
      </c>
      <c r="B33" s="1044">
        <v>4539</v>
      </c>
      <c r="C33" s="700">
        <v>4539</v>
      </c>
      <c r="D33" s="700">
        <v>0</v>
      </c>
      <c r="E33" s="700">
        <v>0</v>
      </c>
      <c r="F33" s="700">
        <v>0</v>
      </c>
      <c r="G33" s="700">
        <v>0</v>
      </c>
      <c r="H33" s="700">
        <v>0</v>
      </c>
      <c r="I33" s="700">
        <v>0</v>
      </c>
      <c r="J33" s="700">
        <v>0</v>
      </c>
      <c r="K33" s="700">
        <v>0</v>
      </c>
      <c r="L33" s="700">
        <v>0</v>
      </c>
    </row>
    <row r="34" spans="1:12" s="163" customFormat="1" ht="10.15" customHeight="1" x14ac:dyDescent="0.15">
      <c r="A34" s="177" t="s">
        <v>790</v>
      </c>
      <c r="B34" s="1044">
        <v>53024</v>
      </c>
      <c r="C34" s="700">
        <v>53024</v>
      </c>
      <c r="D34" s="700">
        <v>0</v>
      </c>
      <c r="E34" s="700">
        <v>0</v>
      </c>
      <c r="F34" s="700">
        <v>0</v>
      </c>
      <c r="G34" s="700">
        <v>0</v>
      </c>
      <c r="H34" s="700">
        <v>0</v>
      </c>
      <c r="I34" s="700">
        <v>0</v>
      </c>
      <c r="J34" s="700">
        <v>0</v>
      </c>
      <c r="K34" s="700">
        <v>0</v>
      </c>
      <c r="L34" s="700">
        <v>0</v>
      </c>
    </row>
    <row r="35" spans="1:12" s="163" customFormat="1" ht="10.15" customHeight="1" x14ac:dyDescent="0.15">
      <c r="A35" s="177" t="s">
        <v>892</v>
      </c>
      <c r="B35" s="1044">
        <v>2170</v>
      </c>
      <c r="C35" s="700">
        <v>2170</v>
      </c>
      <c r="D35" s="700">
        <v>0</v>
      </c>
      <c r="E35" s="700">
        <v>0</v>
      </c>
      <c r="F35" s="700">
        <v>0</v>
      </c>
      <c r="G35" s="700">
        <v>0</v>
      </c>
      <c r="H35" s="700">
        <v>0</v>
      </c>
      <c r="I35" s="700">
        <v>0</v>
      </c>
      <c r="J35" s="700">
        <v>0</v>
      </c>
      <c r="K35" s="700">
        <v>0</v>
      </c>
      <c r="L35" s="700">
        <v>0</v>
      </c>
    </row>
    <row r="36" spans="1:12" s="163" customFormat="1" ht="10.15" customHeight="1" x14ac:dyDescent="0.15">
      <c r="A36" s="177" t="s">
        <v>1969</v>
      </c>
      <c r="B36" s="1044">
        <v>2054</v>
      </c>
      <c r="C36" s="700">
        <v>2054</v>
      </c>
      <c r="D36" s="700">
        <v>0</v>
      </c>
      <c r="E36" s="700">
        <v>0</v>
      </c>
      <c r="F36" s="700">
        <v>0</v>
      </c>
      <c r="G36" s="700">
        <v>0</v>
      </c>
      <c r="H36" s="700">
        <v>0</v>
      </c>
      <c r="I36" s="700">
        <v>0</v>
      </c>
      <c r="J36" s="700">
        <v>0</v>
      </c>
      <c r="K36" s="700">
        <v>0</v>
      </c>
      <c r="L36" s="700">
        <v>0</v>
      </c>
    </row>
    <row r="37" spans="1:12" s="163" customFormat="1" ht="10.15" customHeight="1" x14ac:dyDescent="0.15">
      <c r="A37" s="175" t="s">
        <v>868</v>
      </c>
      <c r="B37" s="1044">
        <v>408268</v>
      </c>
      <c r="C37" s="1044">
        <v>408268</v>
      </c>
      <c r="D37" s="1044">
        <v>0</v>
      </c>
      <c r="E37" s="1044">
        <v>0</v>
      </c>
      <c r="F37" s="1044">
        <v>0</v>
      </c>
      <c r="G37" s="1044">
        <v>0</v>
      </c>
      <c r="H37" s="1044">
        <v>0</v>
      </c>
      <c r="I37" s="1044">
        <v>0</v>
      </c>
      <c r="J37" s="1044">
        <v>0</v>
      </c>
      <c r="K37" s="1044">
        <v>0</v>
      </c>
      <c r="L37" s="1044">
        <v>0</v>
      </c>
    </row>
    <row r="38" spans="1:12" s="163" customFormat="1" ht="10.15" customHeight="1" x14ac:dyDescent="0.15">
      <c r="A38" s="177" t="s">
        <v>347</v>
      </c>
      <c r="B38" s="1044">
        <v>204194</v>
      </c>
      <c r="C38" s="700">
        <v>204194</v>
      </c>
      <c r="D38" s="700">
        <v>0</v>
      </c>
      <c r="E38" s="700">
        <v>0</v>
      </c>
      <c r="F38" s="700">
        <v>0</v>
      </c>
      <c r="G38" s="700">
        <v>0</v>
      </c>
      <c r="H38" s="700">
        <v>0</v>
      </c>
      <c r="I38" s="700">
        <v>0</v>
      </c>
      <c r="J38" s="700">
        <v>0</v>
      </c>
      <c r="K38" s="700">
        <v>0</v>
      </c>
      <c r="L38" s="700">
        <v>0</v>
      </c>
    </row>
    <row r="39" spans="1:12" s="163" customFormat="1" ht="10.15" customHeight="1" x14ac:dyDescent="0.15">
      <c r="A39" s="177" t="s">
        <v>794</v>
      </c>
      <c r="B39" s="1044">
        <v>204074</v>
      </c>
      <c r="C39" s="700">
        <v>204074</v>
      </c>
      <c r="D39" s="700">
        <v>0</v>
      </c>
      <c r="E39" s="700">
        <v>0</v>
      </c>
      <c r="F39" s="700">
        <v>0</v>
      </c>
      <c r="G39" s="700">
        <v>0</v>
      </c>
      <c r="H39" s="700">
        <v>0</v>
      </c>
      <c r="I39" s="700">
        <v>0</v>
      </c>
      <c r="J39" s="700">
        <v>0</v>
      </c>
      <c r="K39" s="700">
        <v>0</v>
      </c>
      <c r="L39" s="700">
        <v>0</v>
      </c>
    </row>
    <row r="40" spans="1:12" s="163" customFormat="1" ht="17.25" customHeight="1" x14ac:dyDescent="0.15">
      <c r="A40" s="1601" t="s">
        <v>887</v>
      </c>
      <c r="B40" s="1601"/>
      <c r="C40" s="1601"/>
      <c r="D40" s="1601"/>
      <c r="E40" s="1601"/>
      <c r="F40" s="1601"/>
      <c r="G40" s="1601"/>
      <c r="H40" s="1601"/>
      <c r="I40" s="1601"/>
      <c r="J40" s="1601"/>
      <c r="K40" s="1601"/>
      <c r="L40" s="1601"/>
    </row>
    <row r="41" spans="1:12" s="181" customFormat="1" ht="9" customHeight="1" x14ac:dyDescent="0.15">
      <c r="A41" s="1041" t="s">
        <v>278</v>
      </c>
      <c r="B41" s="1044">
        <v>973467</v>
      </c>
      <c r="C41" s="1044">
        <v>972915</v>
      </c>
      <c r="D41" s="1044">
        <v>342</v>
      </c>
      <c r="E41" s="1044">
        <v>172</v>
      </c>
      <c r="F41" s="1044">
        <v>9</v>
      </c>
      <c r="G41" s="1044">
        <v>6</v>
      </c>
      <c r="H41" s="1044">
        <v>3</v>
      </c>
      <c r="I41" s="1044">
        <v>8</v>
      </c>
      <c r="J41" s="1044">
        <v>0</v>
      </c>
      <c r="K41" s="1044">
        <v>0</v>
      </c>
      <c r="L41" s="1044">
        <v>12</v>
      </c>
    </row>
    <row r="42" spans="1:12" s="163" customFormat="1" ht="10.15" customHeight="1" x14ac:dyDescent="0.15">
      <c r="A42" s="175" t="s">
        <v>279</v>
      </c>
      <c r="B42" s="1044">
        <v>578</v>
      </c>
      <c r="C42" s="1044">
        <v>26</v>
      </c>
      <c r="D42" s="1044">
        <v>342</v>
      </c>
      <c r="E42" s="1044">
        <v>172</v>
      </c>
      <c r="F42" s="1044">
        <v>9</v>
      </c>
      <c r="G42" s="1044">
        <v>6</v>
      </c>
      <c r="H42" s="1044">
        <v>3</v>
      </c>
      <c r="I42" s="1044">
        <v>8</v>
      </c>
      <c r="J42" s="1044">
        <v>0</v>
      </c>
      <c r="K42" s="1044">
        <v>0</v>
      </c>
      <c r="L42" s="1044">
        <v>12</v>
      </c>
    </row>
    <row r="43" spans="1:12" s="163" customFormat="1" ht="9" customHeight="1" x14ac:dyDescent="0.15">
      <c r="A43" s="177" t="s">
        <v>336</v>
      </c>
      <c r="B43" s="1044">
        <v>541</v>
      </c>
      <c r="C43" s="700">
        <v>15</v>
      </c>
      <c r="D43" s="700">
        <v>340</v>
      </c>
      <c r="E43" s="700">
        <v>166</v>
      </c>
      <c r="F43" s="700">
        <v>9</v>
      </c>
      <c r="G43" s="700">
        <v>2</v>
      </c>
      <c r="H43" s="700">
        <v>0</v>
      </c>
      <c r="I43" s="700">
        <v>8</v>
      </c>
      <c r="J43" s="700">
        <v>0</v>
      </c>
      <c r="K43" s="700">
        <v>0</v>
      </c>
      <c r="L43" s="700">
        <v>1</v>
      </c>
    </row>
    <row r="44" spans="1:12" s="163" customFormat="1" ht="9" customHeight="1" x14ac:dyDescent="0.15">
      <c r="A44" s="177" t="s">
        <v>593</v>
      </c>
      <c r="B44" s="1044">
        <v>37</v>
      </c>
      <c r="C44" s="700">
        <v>11</v>
      </c>
      <c r="D44" s="700">
        <v>2</v>
      </c>
      <c r="E44" s="700">
        <v>6</v>
      </c>
      <c r="F44" s="700">
        <v>0</v>
      </c>
      <c r="G44" s="700">
        <v>4</v>
      </c>
      <c r="H44" s="700">
        <v>3</v>
      </c>
      <c r="I44" s="700">
        <v>0</v>
      </c>
      <c r="J44" s="700">
        <v>0</v>
      </c>
      <c r="K44" s="700">
        <v>0</v>
      </c>
      <c r="L44" s="700">
        <v>11</v>
      </c>
    </row>
    <row r="45" spans="1:12" s="163" customFormat="1" ht="9" customHeight="1" x14ac:dyDescent="0.15">
      <c r="A45" s="175" t="s">
        <v>867</v>
      </c>
      <c r="B45" s="1044">
        <v>564621</v>
      </c>
      <c r="C45" s="1044">
        <v>564621</v>
      </c>
      <c r="D45" s="1044">
        <v>0</v>
      </c>
      <c r="E45" s="1044">
        <v>0</v>
      </c>
      <c r="F45" s="1044">
        <v>0</v>
      </c>
      <c r="G45" s="1044">
        <v>0</v>
      </c>
      <c r="H45" s="1044">
        <v>0</v>
      </c>
      <c r="I45" s="1044">
        <v>0</v>
      </c>
      <c r="J45" s="1044">
        <v>0</v>
      </c>
      <c r="K45" s="1044">
        <v>0</v>
      </c>
      <c r="L45" s="1044">
        <v>0</v>
      </c>
    </row>
    <row r="46" spans="1:12" s="163" customFormat="1" ht="9" customHeight="1" x14ac:dyDescent="0.15">
      <c r="A46" s="177" t="s">
        <v>786</v>
      </c>
      <c r="B46" s="1044">
        <v>33721</v>
      </c>
      <c r="C46" s="700">
        <v>33721</v>
      </c>
      <c r="D46" s="700">
        <v>0</v>
      </c>
      <c r="E46" s="700">
        <v>0</v>
      </c>
      <c r="F46" s="700">
        <v>0</v>
      </c>
      <c r="G46" s="700">
        <v>0</v>
      </c>
      <c r="H46" s="700">
        <v>0</v>
      </c>
      <c r="I46" s="700">
        <v>0</v>
      </c>
      <c r="J46" s="700">
        <v>0</v>
      </c>
      <c r="K46" s="700">
        <v>0</v>
      </c>
      <c r="L46" s="700">
        <v>0</v>
      </c>
    </row>
    <row r="47" spans="1:12" s="163" customFormat="1" ht="9" customHeight="1" x14ac:dyDescent="0.15">
      <c r="A47" s="177" t="s">
        <v>342</v>
      </c>
      <c r="B47" s="1044">
        <v>241156</v>
      </c>
      <c r="C47" s="700">
        <v>241156</v>
      </c>
      <c r="D47" s="700">
        <v>0</v>
      </c>
      <c r="E47" s="700">
        <v>0</v>
      </c>
      <c r="F47" s="700">
        <v>0</v>
      </c>
      <c r="G47" s="700">
        <v>0</v>
      </c>
      <c r="H47" s="700">
        <v>0</v>
      </c>
      <c r="I47" s="700">
        <v>0</v>
      </c>
      <c r="J47" s="700">
        <v>0</v>
      </c>
      <c r="K47" s="700">
        <v>0</v>
      </c>
      <c r="L47" s="700">
        <v>0</v>
      </c>
    </row>
    <row r="48" spans="1:12" s="163" customFormat="1" ht="10.15" customHeight="1" x14ac:dyDescent="0.15">
      <c r="A48" s="177" t="s">
        <v>890</v>
      </c>
      <c r="B48" s="1044">
        <v>224698</v>
      </c>
      <c r="C48" s="700">
        <v>224698</v>
      </c>
      <c r="D48" s="700">
        <v>0</v>
      </c>
      <c r="E48" s="700">
        <v>0</v>
      </c>
      <c r="F48" s="700">
        <v>0</v>
      </c>
      <c r="G48" s="700">
        <v>0</v>
      </c>
      <c r="H48" s="700">
        <v>0</v>
      </c>
      <c r="I48" s="700">
        <v>0</v>
      </c>
      <c r="J48" s="700">
        <v>0</v>
      </c>
      <c r="K48" s="700">
        <v>0</v>
      </c>
      <c r="L48" s="700">
        <v>0</v>
      </c>
    </row>
    <row r="49" spans="1:12" s="163" customFormat="1" ht="9" customHeight="1" x14ac:dyDescent="0.15">
      <c r="A49" s="177" t="s">
        <v>788</v>
      </c>
      <c r="B49" s="1044">
        <v>2204</v>
      </c>
      <c r="C49" s="700">
        <v>2204</v>
      </c>
      <c r="D49" s="700">
        <v>0</v>
      </c>
      <c r="E49" s="700">
        <v>0</v>
      </c>
      <c r="F49" s="700">
        <v>0</v>
      </c>
      <c r="G49" s="700">
        <v>0</v>
      </c>
      <c r="H49" s="700">
        <v>0</v>
      </c>
      <c r="I49" s="700">
        <v>0</v>
      </c>
      <c r="J49" s="700">
        <v>0</v>
      </c>
      <c r="K49" s="700">
        <v>0</v>
      </c>
      <c r="L49" s="700">
        <v>0</v>
      </c>
    </row>
    <row r="50" spans="1:12" s="163" customFormat="1" ht="9" customHeight="1" x14ac:dyDescent="0.15">
      <c r="A50" s="177" t="s">
        <v>789</v>
      </c>
      <c r="B50" s="1044">
        <v>4755</v>
      </c>
      <c r="C50" s="700">
        <v>4755</v>
      </c>
      <c r="D50" s="700">
        <v>0</v>
      </c>
      <c r="E50" s="700">
        <v>0</v>
      </c>
      <c r="F50" s="700">
        <v>0</v>
      </c>
      <c r="G50" s="700">
        <v>0</v>
      </c>
      <c r="H50" s="700">
        <v>0</v>
      </c>
      <c r="I50" s="700">
        <v>0</v>
      </c>
      <c r="J50" s="700">
        <v>0</v>
      </c>
      <c r="K50" s="700">
        <v>0</v>
      </c>
      <c r="L50" s="700">
        <v>0</v>
      </c>
    </row>
    <row r="51" spans="1:12" s="163" customFormat="1" ht="9" customHeight="1" x14ac:dyDescent="0.15">
      <c r="A51" s="177" t="s">
        <v>790</v>
      </c>
      <c r="B51" s="1044">
        <v>53863</v>
      </c>
      <c r="C51" s="700">
        <v>53863</v>
      </c>
      <c r="D51" s="700">
        <v>0</v>
      </c>
      <c r="E51" s="700">
        <v>0</v>
      </c>
      <c r="F51" s="700">
        <v>0</v>
      </c>
      <c r="G51" s="700">
        <v>0</v>
      </c>
      <c r="H51" s="700">
        <v>0</v>
      </c>
      <c r="I51" s="700">
        <v>0</v>
      </c>
      <c r="J51" s="700">
        <v>0</v>
      </c>
      <c r="K51" s="700">
        <v>0</v>
      </c>
      <c r="L51" s="700">
        <v>0</v>
      </c>
    </row>
    <row r="52" spans="1:12" s="163" customFormat="1" ht="9" customHeight="1" x14ac:dyDescent="0.15">
      <c r="A52" s="177" t="s">
        <v>892</v>
      </c>
      <c r="B52" s="1044">
        <v>2054</v>
      </c>
      <c r="C52" s="700">
        <v>2054</v>
      </c>
      <c r="D52" s="700">
        <v>0</v>
      </c>
      <c r="E52" s="700">
        <v>0</v>
      </c>
      <c r="F52" s="700">
        <v>0</v>
      </c>
      <c r="G52" s="700">
        <v>0</v>
      </c>
      <c r="H52" s="700">
        <v>0</v>
      </c>
      <c r="I52" s="700">
        <v>0</v>
      </c>
      <c r="J52" s="700">
        <v>0</v>
      </c>
      <c r="K52" s="700">
        <v>0</v>
      </c>
      <c r="L52" s="700">
        <v>0</v>
      </c>
    </row>
    <row r="53" spans="1:12" s="163" customFormat="1" ht="9" customHeight="1" x14ac:dyDescent="0.15">
      <c r="A53" s="177" t="s">
        <v>1969</v>
      </c>
      <c r="B53" s="1044">
        <v>2170</v>
      </c>
      <c r="C53" s="700">
        <v>2170</v>
      </c>
      <c r="D53" s="700">
        <v>0</v>
      </c>
      <c r="E53" s="700">
        <v>0</v>
      </c>
      <c r="F53" s="700">
        <v>0</v>
      </c>
      <c r="G53" s="700">
        <v>0</v>
      </c>
      <c r="H53" s="700">
        <v>0</v>
      </c>
      <c r="I53" s="700">
        <v>0</v>
      </c>
      <c r="J53" s="700">
        <v>0</v>
      </c>
      <c r="K53" s="700">
        <v>0</v>
      </c>
      <c r="L53" s="700">
        <v>0</v>
      </c>
    </row>
    <row r="54" spans="1:12" s="163" customFormat="1" ht="9" customHeight="1" x14ac:dyDescent="0.15">
      <c r="A54" s="175" t="s">
        <v>868</v>
      </c>
      <c r="B54" s="1044">
        <v>408268</v>
      </c>
      <c r="C54" s="1044">
        <v>408268</v>
      </c>
      <c r="D54" s="1044">
        <v>0</v>
      </c>
      <c r="E54" s="1044">
        <v>0</v>
      </c>
      <c r="F54" s="1044">
        <v>0</v>
      </c>
      <c r="G54" s="1044">
        <v>0</v>
      </c>
      <c r="H54" s="1044">
        <v>0</v>
      </c>
      <c r="I54" s="1044">
        <v>0</v>
      </c>
      <c r="J54" s="1044">
        <v>0</v>
      </c>
      <c r="K54" s="1044">
        <v>0</v>
      </c>
      <c r="L54" s="1044">
        <v>0</v>
      </c>
    </row>
    <row r="55" spans="1:12" s="163" customFormat="1" ht="9" customHeight="1" x14ac:dyDescent="0.15">
      <c r="A55" s="177" t="s">
        <v>347</v>
      </c>
      <c r="B55" s="1044">
        <v>204074</v>
      </c>
      <c r="C55" s="700">
        <v>204074</v>
      </c>
      <c r="D55" s="700">
        <v>0</v>
      </c>
      <c r="E55" s="700">
        <v>0</v>
      </c>
      <c r="F55" s="700">
        <v>0</v>
      </c>
      <c r="G55" s="700">
        <v>0</v>
      </c>
      <c r="H55" s="700">
        <v>0</v>
      </c>
      <c r="I55" s="700">
        <v>0</v>
      </c>
      <c r="J55" s="700">
        <v>0</v>
      </c>
      <c r="K55" s="700">
        <v>0</v>
      </c>
      <c r="L55" s="700">
        <v>0</v>
      </c>
    </row>
    <row r="56" spans="1:12" s="163" customFormat="1" ht="9" customHeight="1" x14ac:dyDescent="0.15">
      <c r="A56" s="177" t="s">
        <v>794</v>
      </c>
      <c r="B56" s="1044">
        <v>204194</v>
      </c>
      <c r="C56" s="700">
        <v>204194</v>
      </c>
      <c r="D56" s="700">
        <v>0</v>
      </c>
      <c r="E56" s="700">
        <v>0</v>
      </c>
      <c r="F56" s="700">
        <v>0</v>
      </c>
      <c r="G56" s="700">
        <v>0</v>
      </c>
      <c r="H56" s="700">
        <v>0</v>
      </c>
      <c r="I56" s="700">
        <v>0</v>
      </c>
      <c r="J56" s="700">
        <v>0</v>
      </c>
      <c r="K56" s="700">
        <v>0</v>
      </c>
      <c r="L56" s="700">
        <v>0</v>
      </c>
    </row>
    <row r="57" spans="1:12" ht="5.0999999999999996" customHeight="1" thickBot="1" x14ac:dyDescent="0.2">
      <c r="A57" s="280"/>
      <c r="B57" s="280"/>
      <c r="C57" s="280"/>
      <c r="D57" s="280"/>
      <c r="E57" s="280"/>
      <c r="F57" s="280"/>
      <c r="G57" s="280"/>
      <c r="H57" s="280"/>
      <c r="I57" s="280"/>
      <c r="J57" s="280"/>
      <c r="K57" s="280"/>
      <c r="L57" s="280"/>
    </row>
    <row r="58" spans="1:12" ht="9.75" thickTop="1" x14ac:dyDescent="0.15">
      <c r="A58" s="303" t="s">
        <v>1192</v>
      </c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</row>
    <row r="59" spans="1:12" x14ac:dyDescent="0.15">
      <c r="B59" s="163"/>
      <c r="C59" s="163"/>
      <c r="D59" s="163"/>
      <c r="E59" s="163"/>
      <c r="F59" s="163"/>
      <c r="G59" s="163"/>
      <c r="H59" s="163"/>
      <c r="I59" s="163"/>
      <c r="J59" s="163"/>
      <c r="K59" s="163"/>
      <c r="L59" s="163"/>
    </row>
  </sheetData>
  <mergeCells count="15">
    <mergeCell ref="A1:L1"/>
    <mergeCell ref="L3:L4"/>
    <mergeCell ref="A6:L6"/>
    <mergeCell ref="A23:L23"/>
    <mergeCell ref="A40:L40"/>
    <mergeCell ref="H3:H4"/>
    <mergeCell ref="I3:I4"/>
    <mergeCell ref="J3:J4"/>
    <mergeCell ref="K3:K4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103"/>
  <dimension ref="A1:M20"/>
  <sheetViews>
    <sheetView showGridLines="0" zoomScaleNormal="100" zoomScaleSheetLayoutView="100" workbookViewId="0">
      <selection activeCell="B22" sqref="B22"/>
    </sheetView>
  </sheetViews>
  <sheetFormatPr defaultColWidth="8.42578125" defaultRowHeight="9" x14ac:dyDescent="0.15"/>
  <cols>
    <col min="1" max="1" width="16.42578125" style="128" customWidth="1"/>
    <col min="2" max="2" width="7.28515625" style="128" customWidth="1"/>
    <col min="3" max="3" width="5.5703125" style="128" customWidth="1"/>
    <col min="4" max="4" width="6.5703125" style="128" customWidth="1"/>
    <col min="5" max="5" width="5.7109375" style="128" customWidth="1"/>
    <col min="6" max="6" width="7.5703125" style="128" customWidth="1"/>
    <col min="7" max="7" width="6.42578125" style="128" customWidth="1"/>
    <col min="8" max="8" width="5.5703125" style="128" customWidth="1"/>
    <col min="9" max="9" width="6.5703125" style="128" customWidth="1"/>
    <col min="10" max="10" width="7" style="128" customWidth="1"/>
    <col min="11" max="11" width="6.28515625" style="128" customWidth="1"/>
    <col min="12" max="12" width="5.28515625" style="128" customWidth="1"/>
    <col min="13" max="13" width="5.5703125" style="128" customWidth="1"/>
    <col min="14" max="16384" width="8.42578125" style="128"/>
  </cols>
  <sheetData>
    <row r="1" spans="1:13" ht="16.5" customHeight="1" x14ac:dyDescent="0.15">
      <c r="A1" s="1557" t="s">
        <v>1536</v>
      </c>
      <c r="B1" s="1557"/>
      <c r="C1" s="1557"/>
      <c r="D1" s="1557"/>
      <c r="E1" s="1557"/>
      <c r="F1" s="1557"/>
      <c r="G1" s="1557"/>
      <c r="H1" s="1557"/>
      <c r="I1" s="1557"/>
      <c r="J1" s="1557"/>
      <c r="K1" s="1557"/>
      <c r="L1" s="1557"/>
      <c r="M1" s="1557"/>
    </row>
    <row r="2" spans="1:13" ht="14.25" customHeight="1" x14ac:dyDescent="0.15">
      <c r="A2" s="338">
        <v>2023</v>
      </c>
      <c r="M2" s="298" t="s">
        <v>183</v>
      </c>
    </row>
    <row r="3" spans="1:13" ht="10.15" customHeight="1" x14ac:dyDescent="0.15">
      <c r="A3" s="299" t="s">
        <v>888</v>
      </c>
      <c r="B3" s="1581" t="s">
        <v>1</v>
      </c>
      <c r="C3" s="1581" t="s">
        <v>791</v>
      </c>
      <c r="D3" s="1581" t="s">
        <v>340</v>
      </c>
      <c r="E3" s="1581" t="s">
        <v>789</v>
      </c>
      <c r="F3" s="1581" t="s">
        <v>889</v>
      </c>
      <c r="G3" s="1581" t="s">
        <v>790</v>
      </c>
      <c r="H3" s="1581" t="s">
        <v>786</v>
      </c>
      <c r="I3" s="1581" t="s">
        <v>890</v>
      </c>
      <c r="J3" s="1581" t="s">
        <v>342</v>
      </c>
      <c r="K3" s="1581" t="s">
        <v>891</v>
      </c>
      <c r="L3" s="1581" t="s">
        <v>787</v>
      </c>
      <c r="M3" s="1582" t="s">
        <v>892</v>
      </c>
    </row>
    <row r="4" spans="1:13" ht="22.15" customHeight="1" x14ac:dyDescent="0.15">
      <c r="A4" s="300" t="s">
        <v>893</v>
      </c>
      <c r="B4" s="1589"/>
      <c r="C4" s="1589"/>
      <c r="D4" s="1589"/>
      <c r="E4" s="1589"/>
      <c r="F4" s="1589"/>
      <c r="G4" s="1410"/>
      <c r="H4" s="1410"/>
      <c r="I4" s="1589"/>
      <c r="J4" s="1589"/>
      <c r="K4" s="1589"/>
      <c r="L4" s="1589"/>
      <c r="M4" s="1412"/>
    </row>
    <row r="5" spans="1:13" ht="7.5" customHeight="1" x14ac:dyDescent="0.15">
      <c r="A5" s="166"/>
      <c r="H5" s="301"/>
      <c r="I5" s="301"/>
    </row>
    <row r="6" spans="1:13" ht="10.15" customHeight="1" x14ac:dyDescent="0.15">
      <c r="A6" s="128" t="s">
        <v>1</v>
      </c>
      <c r="B6" s="1261">
        <f>SUM(B7:B17)</f>
        <v>564621</v>
      </c>
      <c r="C6" s="1261">
        <f>SUM(C7:C17)</f>
        <v>0</v>
      </c>
      <c r="D6" s="1261">
        <f t="shared" ref="D6:M6" si="0">SUM(D7:D17)</f>
        <v>0</v>
      </c>
      <c r="E6" s="1261">
        <f t="shared" si="0"/>
        <v>4755</v>
      </c>
      <c r="F6" s="1261">
        <f t="shared" si="0"/>
        <v>2204</v>
      </c>
      <c r="G6" s="1261">
        <f t="shared" si="0"/>
        <v>53863</v>
      </c>
      <c r="H6" s="1261">
        <f t="shared" si="0"/>
        <v>33721</v>
      </c>
      <c r="I6" s="1261">
        <f t="shared" si="0"/>
        <v>224698</v>
      </c>
      <c r="J6" s="1261">
        <f t="shared" si="0"/>
        <v>241156</v>
      </c>
      <c r="K6" s="1261">
        <f t="shared" si="0"/>
        <v>2170</v>
      </c>
      <c r="L6" s="1261">
        <f t="shared" si="0"/>
        <v>0</v>
      </c>
      <c r="M6" s="1261">
        <f t="shared" si="0"/>
        <v>2054</v>
      </c>
    </row>
    <row r="7" spans="1:13" ht="10.15" customHeight="1" x14ac:dyDescent="0.15">
      <c r="A7" s="208" t="s">
        <v>791</v>
      </c>
      <c r="B7" s="1261">
        <f>SUM(C7:M7)</f>
        <v>0</v>
      </c>
      <c r="C7" s="1262" t="s">
        <v>143</v>
      </c>
      <c r="D7" s="1262">
        <v>0</v>
      </c>
      <c r="E7" s="1262">
        <v>0</v>
      </c>
      <c r="F7" s="1262">
        <v>0</v>
      </c>
      <c r="G7" s="1262">
        <v>0</v>
      </c>
      <c r="H7" s="1262">
        <v>0</v>
      </c>
      <c r="I7" s="1262">
        <v>0</v>
      </c>
      <c r="J7" s="1262">
        <v>0</v>
      </c>
      <c r="K7" s="1262">
        <v>0</v>
      </c>
      <c r="L7" s="1262">
        <v>0</v>
      </c>
      <c r="M7" s="1262">
        <v>0</v>
      </c>
    </row>
    <row r="8" spans="1:13" ht="10.15" customHeight="1" x14ac:dyDescent="0.15">
      <c r="A8" s="208" t="s">
        <v>340</v>
      </c>
      <c r="B8" s="1261">
        <f t="shared" ref="B8:B17" si="1">SUM(C8:M8)</f>
        <v>0</v>
      </c>
      <c r="C8" s="1263">
        <v>0</v>
      </c>
      <c r="D8" s="1262" t="s">
        <v>143</v>
      </c>
      <c r="E8" s="1262">
        <v>0</v>
      </c>
      <c r="F8" s="1262">
        <v>0</v>
      </c>
      <c r="G8" s="1262">
        <v>0</v>
      </c>
      <c r="H8" s="1262">
        <v>0</v>
      </c>
      <c r="I8" s="1262">
        <v>0</v>
      </c>
      <c r="J8" s="1262">
        <v>0</v>
      </c>
      <c r="K8" s="1262">
        <v>0</v>
      </c>
      <c r="L8" s="1262">
        <v>0</v>
      </c>
      <c r="M8" s="1262">
        <v>0</v>
      </c>
    </row>
    <row r="9" spans="1:13" ht="10.15" customHeight="1" x14ac:dyDescent="0.15">
      <c r="A9" s="208" t="s">
        <v>789</v>
      </c>
      <c r="B9" s="1261">
        <f t="shared" si="1"/>
        <v>4539</v>
      </c>
      <c r="C9" s="1263">
        <v>0</v>
      </c>
      <c r="D9" s="1263">
        <v>0</v>
      </c>
      <c r="E9" s="1262" t="s">
        <v>143</v>
      </c>
      <c r="F9" s="1284">
        <v>860</v>
      </c>
      <c r="G9" s="1284">
        <v>1925</v>
      </c>
      <c r="H9" s="1284">
        <v>1281</v>
      </c>
      <c r="I9" s="1262">
        <v>0</v>
      </c>
      <c r="J9" s="1284">
        <v>473</v>
      </c>
      <c r="K9" s="1262">
        <v>0</v>
      </c>
      <c r="L9" s="1284">
        <v>0</v>
      </c>
      <c r="M9" s="1262">
        <v>0</v>
      </c>
    </row>
    <row r="10" spans="1:13" ht="10.15" customHeight="1" x14ac:dyDescent="0.15">
      <c r="A10" s="208" t="s">
        <v>889</v>
      </c>
      <c r="B10" s="1261">
        <f t="shared" si="1"/>
        <v>1989</v>
      </c>
      <c r="C10" s="1263">
        <v>0</v>
      </c>
      <c r="D10" s="1263">
        <v>0</v>
      </c>
      <c r="E10" s="1284">
        <v>780</v>
      </c>
      <c r="F10" s="1262" t="s">
        <v>143</v>
      </c>
      <c r="G10" s="1284">
        <v>589</v>
      </c>
      <c r="H10" s="1284">
        <v>419</v>
      </c>
      <c r="I10" s="1262">
        <v>0</v>
      </c>
      <c r="J10" s="1284">
        <v>201</v>
      </c>
      <c r="K10" s="1262">
        <v>0</v>
      </c>
      <c r="L10" s="1284">
        <v>0</v>
      </c>
      <c r="M10" s="1262">
        <v>0</v>
      </c>
    </row>
    <row r="11" spans="1:13" ht="10.15" customHeight="1" x14ac:dyDescent="0.15">
      <c r="A11" s="208" t="s">
        <v>790</v>
      </c>
      <c r="B11" s="1261">
        <f t="shared" si="1"/>
        <v>53024</v>
      </c>
      <c r="C11" s="1263">
        <v>0</v>
      </c>
      <c r="D11" s="1263">
        <v>0</v>
      </c>
      <c r="E11" s="1284">
        <v>1923</v>
      </c>
      <c r="F11" s="1284">
        <v>615</v>
      </c>
      <c r="G11" s="1262" t="s">
        <v>143</v>
      </c>
      <c r="H11" s="1284">
        <v>32021</v>
      </c>
      <c r="I11" s="1262">
        <v>0</v>
      </c>
      <c r="J11" s="1284">
        <v>18465</v>
      </c>
      <c r="K11" s="1262">
        <v>0</v>
      </c>
      <c r="L11" s="1284">
        <v>0</v>
      </c>
      <c r="M11" s="1262">
        <v>0</v>
      </c>
    </row>
    <row r="12" spans="1:13" ht="10.15" customHeight="1" x14ac:dyDescent="0.15">
      <c r="A12" s="208" t="s">
        <v>786</v>
      </c>
      <c r="B12" s="1261">
        <f t="shared" si="1"/>
        <v>34684</v>
      </c>
      <c r="C12" s="1263">
        <v>0</v>
      </c>
      <c r="D12" s="1263">
        <v>0</v>
      </c>
      <c r="E12" s="1284">
        <v>1444</v>
      </c>
      <c r="F12" s="1284">
        <v>482</v>
      </c>
      <c r="G12" s="1284">
        <v>32758</v>
      </c>
      <c r="H12" s="1262" t="s">
        <v>143</v>
      </c>
      <c r="I12" s="1262">
        <v>0</v>
      </c>
      <c r="J12" s="1262">
        <v>0</v>
      </c>
      <c r="K12" s="1262">
        <v>0</v>
      </c>
      <c r="L12" s="1284">
        <v>0</v>
      </c>
      <c r="M12" s="1262">
        <v>0</v>
      </c>
    </row>
    <row r="13" spans="1:13" ht="10.15" customHeight="1" x14ac:dyDescent="0.15">
      <c r="A13" s="208" t="s">
        <v>890</v>
      </c>
      <c r="B13" s="1261">
        <f t="shared" si="1"/>
        <v>222017</v>
      </c>
      <c r="C13" s="1263">
        <v>0</v>
      </c>
      <c r="D13" s="1263">
        <v>0</v>
      </c>
      <c r="E13" s="1262">
        <v>0</v>
      </c>
      <c r="F13" s="1262">
        <v>0</v>
      </c>
      <c r="G13" s="1262">
        <v>0</v>
      </c>
      <c r="H13" s="1262">
        <v>0</v>
      </c>
      <c r="I13" s="1262" t="s">
        <v>143</v>
      </c>
      <c r="J13" s="1284">
        <v>222017</v>
      </c>
      <c r="K13" s="1262">
        <v>0</v>
      </c>
      <c r="L13" s="1284">
        <v>0</v>
      </c>
      <c r="M13" s="1262">
        <v>0</v>
      </c>
    </row>
    <row r="14" spans="1:13" ht="10.15" customHeight="1" x14ac:dyDescent="0.15">
      <c r="A14" s="208" t="s">
        <v>342</v>
      </c>
      <c r="B14" s="1261">
        <f t="shared" si="1"/>
        <v>244144</v>
      </c>
      <c r="C14" s="1263">
        <v>0</v>
      </c>
      <c r="D14" s="1263">
        <v>0</v>
      </c>
      <c r="E14" s="1284">
        <v>608</v>
      </c>
      <c r="F14" s="1284">
        <v>247</v>
      </c>
      <c r="G14" s="1284">
        <v>18591</v>
      </c>
      <c r="H14" s="1262">
        <v>0</v>
      </c>
      <c r="I14" s="1284">
        <v>224698</v>
      </c>
      <c r="J14" s="1262" t="s">
        <v>143</v>
      </c>
      <c r="K14" s="1262">
        <v>0</v>
      </c>
      <c r="L14" s="1284">
        <v>0</v>
      </c>
      <c r="M14" s="1262">
        <v>0</v>
      </c>
    </row>
    <row r="15" spans="1:13" ht="10.15" customHeight="1" x14ac:dyDescent="0.15">
      <c r="A15" s="208" t="s">
        <v>891</v>
      </c>
      <c r="B15" s="1261">
        <f t="shared" si="1"/>
        <v>2054</v>
      </c>
      <c r="C15" s="1263">
        <v>0</v>
      </c>
      <c r="D15" s="1263">
        <v>0</v>
      </c>
      <c r="E15" s="1262">
        <v>0</v>
      </c>
      <c r="F15" s="1262">
        <v>0</v>
      </c>
      <c r="G15" s="1262">
        <v>0</v>
      </c>
      <c r="H15" s="1262">
        <v>0</v>
      </c>
      <c r="I15" s="1262">
        <v>0</v>
      </c>
      <c r="J15" s="1262">
        <v>0</v>
      </c>
      <c r="K15" s="1262" t="s">
        <v>143</v>
      </c>
      <c r="L15" s="1262">
        <v>0</v>
      </c>
      <c r="M15" s="1284">
        <v>2054</v>
      </c>
    </row>
    <row r="16" spans="1:13" ht="10.15" customHeight="1" x14ac:dyDescent="0.15">
      <c r="A16" s="208" t="s">
        <v>787</v>
      </c>
      <c r="B16" s="1261">
        <f t="shared" si="1"/>
        <v>0</v>
      </c>
      <c r="C16" s="1263">
        <v>0</v>
      </c>
      <c r="D16" s="1263">
        <v>0</v>
      </c>
      <c r="E16" s="1284">
        <v>0</v>
      </c>
      <c r="F16" s="1284">
        <v>0</v>
      </c>
      <c r="G16" s="1284">
        <v>0</v>
      </c>
      <c r="H16" s="1284">
        <v>0</v>
      </c>
      <c r="I16" s="1262">
        <v>0</v>
      </c>
      <c r="J16" s="1284">
        <v>0</v>
      </c>
      <c r="K16" s="1262">
        <v>0</v>
      </c>
      <c r="L16" s="1262" t="s">
        <v>143</v>
      </c>
      <c r="M16" s="1262">
        <v>0</v>
      </c>
    </row>
    <row r="17" spans="1:13" ht="10.15" customHeight="1" x14ac:dyDescent="0.15">
      <c r="A17" s="208" t="s">
        <v>892</v>
      </c>
      <c r="B17" s="1261">
        <f t="shared" si="1"/>
        <v>2170</v>
      </c>
      <c r="C17" s="1263">
        <v>0</v>
      </c>
      <c r="D17" s="1263">
        <v>0</v>
      </c>
      <c r="E17" s="1262">
        <v>0</v>
      </c>
      <c r="F17" s="1262">
        <v>0</v>
      </c>
      <c r="G17" s="1262">
        <v>0</v>
      </c>
      <c r="H17" s="1262">
        <v>0</v>
      </c>
      <c r="I17" s="1262">
        <v>0</v>
      </c>
      <c r="J17" s="1262">
        <v>0</v>
      </c>
      <c r="K17" s="1284">
        <v>2170</v>
      </c>
      <c r="L17" s="1262">
        <v>0</v>
      </c>
      <c r="M17" s="1262" t="s">
        <v>143</v>
      </c>
    </row>
    <row r="18" spans="1:13" ht="5.0999999999999996" customHeight="1" thickBot="1" x14ac:dyDescent="0.2">
      <c r="A18" s="302"/>
      <c r="B18" s="302"/>
      <c r="C18" s="302"/>
      <c r="D18" s="302"/>
      <c r="E18" s="302"/>
      <c r="F18" s="302"/>
      <c r="G18" s="302"/>
      <c r="H18" s="302"/>
      <c r="I18" s="302"/>
      <c r="J18" s="302"/>
      <c r="K18" s="302"/>
      <c r="L18" s="302"/>
      <c r="M18" s="302"/>
    </row>
    <row r="19" spans="1:13" ht="9.75" thickTop="1" x14ac:dyDescent="0.15">
      <c r="A19" s="303" t="s">
        <v>1324</v>
      </c>
    </row>
    <row r="20" spans="1:13" x14ac:dyDescent="0.15">
      <c r="A20" s="1179" t="s">
        <v>1810</v>
      </c>
    </row>
  </sheetData>
  <mergeCells count="13">
    <mergeCell ref="M3:M4"/>
    <mergeCell ref="A1:M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155</vt:i4>
      </vt:variant>
      <vt:variant>
        <vt:lpstr>Named Ranges</vt:lpstr>
      </vt:variant>
      <vt:variant>
        <vt:i4>146</vt:i4>
      </vt:variant>
    </vt:vector>
  </HeadingPairs>
  <TitlesOfParts>
    <vt:vector size="301" baseType="lpstr">
      <vt:lpstr> Indice</vt:lpstr>
      <vt:lpstr>Sinais_Siglas_Unidades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3.33</vt:lpstr>
      <vt:lpstr>3.34</vt:lpstr>
      <vt:lpstr>3.35</vt:lpstr>
      <vt:lpstr>3.36</vt:lpstr>
      <vt:lpstr>3.37</vt:lpstr>
      <vt:lpstr>3.38</vt:lpstr>
      <vt:lpstr>3.39</vt:lpstr>
      <vt:lpstr>3.40</vt:lpstr>
      <vt:lpstr>3.41</vt:lpstr>
      <vt:lpstr>3.42</vt:lpstr>
      <vt:lpstr>3.43</vt:lpstr>
      <vt:lpstr>3.44</vt:lpstr>
      <vt:lpstr>3.45</vt:lpstr>
      <vt:lpstr>3.46</vt:lpstr>
      <vt:lpstr>3.47</vt:lpstr>
      <vt:lpstr>3.48</vt:lpstr>
      <vt:lpstr>3.49</vt:lpstr>
      <vt:lpstr>3.50</vt:lpstr>
      <vt:lpstr>3.51</vt:lpstr>
      <vt:lpstr>3.52</vt:lpstr>
      <vt:lpstr>3.53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4.11a</vt:lpstr>
      <vt:lpstr>4.11b</vt:lpstr>
      <vt:lpstr>4.12a</vt:lpstr>
      <vt:lpstr>4.12b</vt:lpstr>
      <vt:lpstr>4.13</vt:lpstr>
      <vt:lpstr>4.14</vt:lpstr>
      <vt:lpstr>4.15</vt:lpstr>
      <vt:lpstr>4.16</vt:lpstr>
      <vt:lpstr>4.17</vt:lpstr>
      <vt:lpstr>4.18</vt:lpstr>
      <vt:lpstr>4.19</vt:lpstr>
      <vt:lpstr>4.20</vt:lpstr>
      <vt:lpstr>4.21</vt:lpstr>
      <vt:lpstr>4.22</vt:lpstr>
      <vt:lpstr>4.23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6.1</vt:lpstr>
      <vt:lpstr>6.2</vt:lpstr>
      <vt:lpstr>6.3</vt:lpstr>
      <vt:lpstr>6.4</vt:lpstr>
      <vt:lpstr>6.5</vt:lpstr>
      <vt:lpstr>6.6</vt:lpstr>
      <vt:lpstr>7.1</vt:lpstr>
      <vt:lpstr>7.2</vt:lpstr>
      <vt:lpstr>7.3</vt:lpstr>
      <vt:lpstr>7.4</vt:lpstr>
      <vt:lpstr>7.5A</vt:lpstr>
      <vt:lpstr>7.5B</vt:lpstr>
      <vt:lpstr>7.5C</vt:lpstr>
      <vt:lpstr>7.5D</vt:lpstr>
      <vt:lpstr>7.5E</vt:lpstr>
      <vt:lpstr>7.6A</vt:lpstr>
      <vt:lpstr>7.6B</vt:lpstr>
      <vt:lpstr>7.6C</vt:lpstr>
      <vt:lpstr>7.6D</vt:lpstr>
      <vt:lpstr>7.6E</vt:lpstr>
      <vt:lpstr>8.1</vt:lpstr>
      <vt:lpstr>8.2</vt:lpstr>
      <vt:lpstr>8.3</vt:lpstr>
      <vt:lpstr>8.4</vt:lpstr>
      <vt:lpstr>8.5</vt:lpstr>
      <vt:lpstr>8.6</vt:lpstr>
      <vt:lpstr>8.7</vt:lpstr>
      <vt:lpstr>8.8</vt:lpstr>
      <vt:lpstr>8.9</vt:lpstr>
      <vt:lpstr>8.10</vt:lpstr>
      <vt:lpstr>'2.1'!Print_Area</vt:lpstr>
      <vt:lpstr>'2.10'!Print_Area</vt:lpstr>
      <vt:lpstr>'2.11'!Print_Area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'2.20'!Print_Area</vt:lpstr>
      <vt:lpstr>'2.21'!Print_Area</vt:lpstr>
      <vt:lpstr>'2.22'!Print_Area</vt:lpstr>
      <vt:lpstr>'2.23'!Print_Area</vt:lpstr>
      <vt:lpstr>'2.24'!Print_Area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'3.24'!Print_Area</vt:lpstr>
      <vt:lpstr>'3.25'!Print_Area</vt:lpstr>
      <vt:lpstr>'3.26'!Print_Area</vt:lpstr>
      <vt:lpstr>'3.27'!Print_Area</vt:lpstr>
      <vt:lpstr>'3.28'!Print_Area</vt:lpstr>
      <vt:lpstr>'3.29'!Print_Area</vt:lpstr>
      <vt:lpstr>'3.3'!Print_Area</vt:lpstr>
      <vt:lpstr>'3.30'!Print_Area</vt:lpstr>
      <vt:lpstr>'3.31'!Print_Area</vt:lpstr>
      <vt:lpstr>'3.32'!Print_Area</vt:lpstr>
      <vt:lpstr>'3.33'!Print_Area</vt:lpstr>
      <vt:lpstr>'3.34'!Print_Area</vt:lpstr>
      <vt:lpstr>'3.35'!Print_Area</vt:lpstr>
      <vt:lpstr>'3.36'!Print_Area</vt:lpstr>
      <vt:lpstr>'3.37'!Print_Area</vt:lpstr>
      <vt:lpstr>'3.38'!Print_Area</vt:lpstr>
      <vt:lpstr>'3.39'!Print_Area</vt:lpstr>
      <vt:lpstr>'3.4'!Print_Area</vt:lpstr>
      <vt:lpstr>'3.40'!Print_Area</vt:lpstr>
      <vt:lpstr>'3.41'!Print_Area</vt:lpstr>
      <vt:lpstr>'3.42'!Print_Area</vt:lpstr>
      <vt:lpstr>'3.43'!Print_Area</vt:lpstr>
      <vt:lpstr>'3.44'!Print_Area</vt:lpstr>
      <vt:lpstr>'3.45'!Print_Area</vt:lpstr>
      <vt:lpstr>'3.46'!Print_Area</vt:lpstr>
      <vt:lpstr>'3.47'!Print_Area</vt:lpstr>
      <vt:lpstr>'3.48'!Print_Area</vt:lpstr>
      <vt:lpstr>'3.49'!Print_Area</vt:lpstr>
      <vt:lpstr>'3.5'!Print_Area</vt:lpstr>
      <vt:lpstr>'3.50'!Print_Area</vt:lpstr>
      <vt:lpstr>'3.51'!Print_Area</vt:lpstr>
      <vt:lpstr>'3.52'!Print_Area</vt:lpstr>
      <vt:lpstr>'3.53'!Print_Area</vt:lpstr>
      <vt:lpstr>'3.6'!Print_Area</vt:lpstr>
      <vt:lpstr>'3.7'!Print_Area</vt:lpstr>
      <vt:lpstr>'3.8'!Print_Area</vt:lpstr>
      <vt:lpstr>'3.9'!Print_Area</vt:lpstr>
      <vt:lpstr>'4.1'!Print_Area</vt:lpstr>
      <vt:lpstr>'4.10'!Print_Area</vt:lpstr>
      <vt:lpstr>'4.11a'!Print_Area</vt:lpstr>
      <vt:lpstr>'4.11b'!Print_Area</vt:lpstr>
      <vt:lpstr>'4.12a'!Print_Area</vt:lpstr>
      <vt:lpstr>'4.12b'!Print_Area</vt:lpstr>
      <vt:lpstr>'4.13'!Print_Area</vt:lpstr>
      <vt:lpstr>'4.14'!Print_Area</vt:lpstr>
      <vt:lpstr>'4.15'!Print_Area</vt:lpstr>
      <vt:lpstr>'4.16'!Print_Area</vt:lpstr>
      <vt:lpstr>'4.17'!Print_Area</vt:lpstr>
      <vt:lpstr>'4.18'!Print_Area</vt:lpstr>
      <vt:lpstr>'4.19'!Print_Area</vt:lpstr>
      <vt:lpstr>'4.2'!Print_Area</vt:lpstr>
      <vt:lpstr>'4.21'!Print_Area</vt:lpstr>
      <vt:lpstr>'4.22'!Print_Area</vt:lpstr>
      <vt:lpstr>'4.23'!Print_Area</vt:lpstr>
      <vt:lpstr>'4.3'!Print_Area</vt:lpstr>
      <vt:lpstr>'4.4'!Print_Area</vt:lpstr>
      <vt:lpstr>'4.5'!Print_Area</vt:lpstr>
      <vt:lpstr>'4.6'!Print_Area</vt:lpstr>
      <vt:lpstr>'4.7'!Print_Area</vt:lpstr>
      <vt:lpstr>'4.8'!Print_Area</vt:lpstr>
      <vt:lpstr>'4.9'!Print_Area</vt:lpstr>
      <vt:lpstr>'5.1'!Print_Area</vt:lpstr>
      <vt:lpstr>'5.10'!Print_Area</vt:lpstr>
      <vt:lpstr>'5.11'!Print_Area</vt:lpstr>
      <vt:lpstr>'5.12'!Print_Area</vt:lpstr>
      <vt:lpstr>'5.13'!Print_Area</vt:lpstr>
      <vt:lpstr>'5.14'!Print_Area</vt:lpstr>
      <vt:lpstr>'5.15'!Print_Area</vt:lpstr>
      <vt:lpstr>'5.16'!Print_Area</vt:lpstr>
      <vt:lpstr>'5.17'!Print_Area</vt:lpstr>
      <vt:lpstr>'5.18'!Print_Area</vt:lpstr>
      <vt:lpstr>'5.19'!Print_Area</vt:lpstr>
      <vt:lpstr>'5.2'!Print_Area</vt:lpstr>
      <vt:lpstr>'5.20'!Print_Area</vt:lpstr>
      <vt:lpstr>'5.21'!Print_Area</vt:lpstr>
      <vt:lpstr>'5.3'!Print_Area</vt:lpstr>
      <vt:lpstr>'5.4'!Print_Area</vt:lpstr>
      <vt:lpstr>'5.5'!Print_Area</vt:lpstr>
      <vt:lpstr>'5.6'!Print_Area</vt:lpstr>
      <vt:lpstr>'5.7'!Print_Area</vt:lpstr>
      <vt:lpstr>'5.8'!Print_Area</vt:lpstr>
      <vt:lpstr>'6.2'!Print_Area</vt:lpstr>
      <vt:lpstr>'6.3'!Print_Area</vt:lpstr>
      <vt:lpstr>'6.4'!Print_Area</vt:lpstr>
      <vt:lpstr>'6.5'!Print_Area</vt:lpstr>
      <vt:lpstr>'6.6'!Print_Area</vt:lpstr>
      <vt:lpstr>'7.1'!Print_Area</vt:lpstr>
      <vt:lpstr>'7.2'!Print_Area</vt:lpstr>
      <vt:lpstr>'7.3'!Print_Area</vt:lpstr>
      <vt:lpstr>'7.4'!Print_Area</vt:lpstr>
      <vt:lpstr>'7.5A'!Print_Area</vt:lpstr>
      <vt:lpstr>'7.5B'!Print_Area</vt:lpstr>
      <vt:lpstr>'7.5C'!Print_Area</vt:lpstr>
      <vt:lpstr>'7.5D'!Print_Area</vt:lpstr>
      <vt:lpstr>'7.5E'!Print_Area</vt:lpstr>
      <vt:lpstr>'7.6A'!Print_Area</vt:lpstr>
      <vt:lpstr>'7.6B'!Print_Area</vt:lpstr>
      <vt:lpstr>'7.6C'!Print_Area</vt:lpstr>
      <vt:lpstr>'7.6D'!Print_Area</vt:lpstr>
      <vt:lpstr>'7.6E'!Print_Area</vt:lpstr>
      <vt:lpstr>'8.1'!Print_Area</vt:lpstr>
      <vt:lpstr>'8.10'!Print_Area</vt:lpstr>
      <vt:lpstr>'8.4'!Print_Area</vt:lpstr>
      <vt:lpstr>'8.5'!Print_Area</vt:lpstr>
      <vt:lpstr>'8.6'!Print_Area</vt:lpstr>
      <vt:lpstr>'8.7'!Print_Area</vt:lpstr>
      <vt:lpstr>'8.8'!Print_Area</vt:lpstr>
      <vt:lpstr>'8.9'!Print_Area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2025-01-07T15:00:46Z</dcterms:created>
  <dcterms:modified xsi:type="dcterms:W3CDTF">2025-01-07T15:00:59Z</dcterms:modified>
</cp:coreProperties>
</file>